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Shoes\"/>
    </mc:Choice>
  </mc:AlternateContent>
  <xr:revisionPtr revIDLastSave="0" documentId="13_ncr:1_{A3DC805F-5F21-4404-8446-B2AC582BC46B}" xr6:coauthVersionLast="47" xr6:coauthVersionMax="47" xr10:uidLastSave="{00000000-0000-0000-0000-000000000000}"/>
  <bookViews>
    <workbookView xWindow="-98" yWindow="-98" windowWidth="21795" windowHeight="13695" xr2:uid="{F1472A7C-A90F-4935-8B78-7B1366317B90}"/>
  </bookViews>
  <sheets>
    <sheet name="OFFER" sheetId="1" r:id="rId1"/>
  </sheets>
  <definedNames>
    <definedName name="_xlnm._FilterDatabase" localSheetId="0" hidden="1">OFFER!$A$14:$N$521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6" i="1" l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15" i="1"/>
  <c r="M522" i="1"/>
  <c r="S16" i="1" l="1"/>
  <c r="R16" i="1"/>
  <c r="R17" i="1"/>
  <c r="S17" i="1"/>
  <c r="T17" i="1" s="1"/>
  <c r="R18" i="1"/>
  <c r="S18" i="1"/>
  <c r="T18" i="1" s="1"/>
  <c r="S19" i="1"/>
  <c r="T19" i="1" s="1"/>
  <c r="R19" i="1"/>
  <c r="S20" i="1"/>
  <c r="T20" i="1" s="1"/>
  <c r="R20" i="1"/>
  <c r="S21" i="1"/>
  <c r="T21" i="1" s="1"/>
  <c r="R21" i="1"/>
  <c r="R22" i="1"/>
  <c r="S22" i="1"/>
  <c r="T22" i="1" s="1"/>
  <c r="R23" i="1"/>
  <c r="S23" i="1"/>
  <c r="T23" i="1" s="1"/>
  <c r="R24" i="1"/>
  <c r="S24" i="1"/>
  <c r="T24" i="1" s="1"/>
  <c r="R25" i="1"/>
  <c r="S25" i="1"/>
  <c r="T25" i="1" s="1"/>
  <c r="R26" i="1"/>
  <c r="S26" i="1"/>
  <c r="T26" i="1" s="1"/>
  <c r="S27" i="1"/>
  <c r="T27" i="1" s="1"/>
  <c r="R27" i="1"/>
  <c r="R28" i="1"/>
  <c r="S28" i="1"/>
  <c r="T28" i="1" s="1"/>
  <c r="S29" i="1"/>
  <c r="T29" i="1" s="1"/>
  <c r="R29" i="1"/>
  <c r="R30" i="1"/>
  <c r="S30" i="1"/>
  <c r="T30" i="1" s="1"/>
  <c r="R31" i="1"/>
  <c r="S31" i="1"/>
  <c r="T31" i="1" s="1"/>
  <c r="R32" i="1"/>
  <c r="S32" i="1"/>
  <c r="T32" i="1" s="1"/>
  <c r="R33" i="1"/>
  <c r="S33" i="1"/>
  <c r="T33" i="1" s="1"/>
  <c r="S34" i="1"/>
  <c r="T34" i="1" s="1"/>
  <c r="R34" i="1"/>
  <c r="S35" i="1"/>
  <c r="T35" i="1" s="1"/>
  <c r="R35" i="1"/>
  <c r="R36" i="1"/>
  <c r="S36" i="1"/>
  <c r="T36" i="1" s="1"/>
  <c r="R37" i="1"/>
  <c r="S37" i="1"/>
  <c r="T37" i="1" s="1"/>
  <c r="S38" i="1"/>
  <c r="T38" i="1" s="1"/>
  <c r="R38" i="1"/>
  <c r="S39" i="1"/>
  <c r="T39" i="1" s="1"/>
  <c r="R39" i="1"/>
  <c r="S40" i="1"/>
  <c r="T40" i="1" s="1"/>
  <c r="R40" i="1"/>
  <c r="R41" i="1"/>
  <c r="S41" i="1"/>
  <c r="T41" i="1" s="1"/>
  <c r="S42" i="1"/>
  <c r="T42" i="1" s="1"/>
  <c r="R42" i="1"/>
  <c r="S43" i="1"/>
  <c r="T43" i="1" s="1"/>
  <c r="R43" i="1"/>
  <c r="R44" i="1"/>
  <c r="S44" i="1"/>
  <c r="T44" i="1" s="1"/>
  <c r="S45" i="1"/>
  <c r="T45" i="1" s="1"/>
  <c r="R45" i="1"/>
  <c r="S46" i="1"/>
  <c r="T46" i="1" s="1"/>
  <c r="R46" i="1"/>
  <c r="S47" i="1"/>
  <c r="T47" i="1" s="1"/>
  <c r="R47" i="1"/>
  <c r="S48" i="1"/>
  <c r="T48" i="1" s="1"/>
  <c r="R48" i="1"/>
  <c r="R49" i="1"/>
  <c r="S49" i="1"/>
  <c r="T49" i="1" s="1"/>
  <c r="S50" i="1"/>
  <c r="T50" i="1" s="1"/>
  <c r="R50" i="1"/>
  <c r="R51" i="1"/>
  <c r="S51" i="1"/>
  <c r="T51" i="1" s="1"/>
  <c r="S52" i="1"/>
  <c r="T52" i="1" s="1"/>
  <c r="R52" i="1"/>
  <c r="S53" i="1"/>
  <c r="T53" i="1" s="1"/>
  <c r="R53" i="1"/>
  <c r="S54" i="1"/>
  <c r="T54" i="1" s="1"/>
  <c r="R54" i="1"/>
  <c r="S55" i="1"/>
  <c r="T55" i="1" s="1"/>
  <c r="R55" i="1"/>
  <c r="S56" i="1"/>
  <c r="T56" i="1" s="1"/>
  <c r="R56" i="1"/>
  <c r="S57" i="1"/>
  <c r="T57" i="1" s="1"/>
  <c r="R57" i="1"/>
  <c r="R58" i="1"/>
  <c r="S58" i="1"/>
  <c r="T58" i="1" s="1"/>
  <c r="R59" i="1"/>
  <c r="S59" i="1"/>
  <c r="T59" i="1" s="1"/>
  <c r="S60" i="1"/>
  <c r="T60" i="1" s="1"/>
  <c r="R60" i="1"/>
  <c r="R61" i="1"/>
  <c r="S61" i="1"/>
  <c r="T61" i="1" s="1"/>
  <c r="S62" i="1"/>
  <c r="T62" i="1" s="1"/>
  <c r="R62" i="1"/>
  <c r="S63" i="1"/>
  <c r="T63" i="1" s="1"/>
  <c r="R63" i="1"/>
  <c r="S64" i="1"/>
  <c r="T64" i="1" s="1"/>
  <c r="R64" i="1"/>
  <c r="R65" i="1"/>
  <c r="S65" i="1"/>
  <c r="T65" i="1" s="1"/>
  <c r="R66" i="1"/>
  <c r="S66" i="1"/>
  <c r="T66" i="1" s="1"/>
  <c r="R67" i="1"/>
  <c r="S67" i="1"/>
  <c r="T67" i="1" s="1"/>
  <c r="S68" i="1"/>
  <c r="T68" i="1" s="1"/>
  <c r="R68" i="1"/>
  <c r="R69" i="1"/>
  <c r="S69" i="1"/>
  <c r="T69" i="1" s="1"/>
  <c r="R70" i="1"/>
  <c r="S70" i="1"/>
  <c r="T70" i="1" s="1"/>
  <c r="R71" i="1"/>
  <c r="S71" i="1"/>
  <c r="T71" i="1" s="1"/>
  <c r="R72" i="1"/>
  <c r="S72" i="1"/>
  <c r="T72" i="1" s="1"/>
  <c r="R73" i="1"/>
  <c r="S73" i="1"/>
  <c r="T73" i="1" s="1"/>
  <c r="R74" i="1"/>
  <c r="S74" i="1"/>
  <c r="T74" i="1" s="1"/>
  <c r="S75" i="1"/>
  <c r="T75" i="1" s="1"/>
  <c r="R75" i="1"/>
  <c r="S76" i="1"/>
  <c r="T76" i="1" s="1"/>
  <c r="R76" i="1"/>
  <c r="S77" i="1"/>
  <c r="T77" i="1" s="1"/>
  <c r="R77" i="1"/>
  <c r="R78" i="1"/>
  <c r="S78" i="1"/>
  <c r="T78" i="1" s="1"/>
  <c r="S79" i="1"/>
  <c r="T79" i="1" s="1"/>
  <c r="R79" i="1"/>
  <c r="S80" i="1"/>
  <c r="T80" i="1" s="1"/>
  <c r="R80" i="1"/>
  <c r="R81" i="1"/>
  <c r="S81" i="1"/>
  <c r="T81" i="1" s="1"/>
  <c r="R82" i="1"/>
  <c r="S82" i="1"/>
  <c r="T82" i="1" s="1"/>
  <c r="R83" i="1"/>
  <c r="S83" i="1"/>
  <c r="T83" i="1" s="1"/>
  <c r="S84" i="1"/>
  <c r="T84" i="1" s="1"/>
  <c r="R84" i="1"/>
  <c r="S85" i="1"/>
  <c r="T85" i="1" s="1"/>
  <c r="R85" i="1"/>
  <c r="R86" i="1"/>
  <c r="S86" i="1"/>
  <c r="T86" i="1" s="1"/>
  <c r="S87" i="1"/>
  <c r="T87" i="1" s="1"/>
  <c r="R87" i="1"/>
  <c r="S88" i="1"/>
  <c r="T88" i="1" s="1"/>
  <c r="R88" i="1"/>
  <c r="S89" i="1"/>
  <c r="T89" i="1" s="1"/>
  <c r="R89" i="1"/>
  <c r="S90" i="1"/>
  <c r="T90" i="1" s="1"/>
  <c r="R90" i="1"/>
  <c r="R91" i="1"/>
  <c r="S91" i="1"/>
  <c r="T91" i="1" s="1"/>
  <c r="S92" i="1"/>
  <c r="T92" i="1" s="1"/>
  <c r="R92" i="1"/>
  <c r="S93" i="1"/>
  <c r="T93" i="1" s="1"/>
  <c r="R93" i="1"/>
  <c r="S94" i="1"/>
  <c r="T94" i="1" s="1"/>
  <c r="R94" i="1"/>
  <c r="S95" i="1"/>
  <c r="T95" i="1" s="1"/>
  <c r="R95" i="1"/>
  <c r="S96" i="1"/>
  <c r="T96" i="1" s="1"/>
  <c r="R96" i="1"/>
  <c r="S97" i="1"/>
  <c r="T97" i="1" s="1"/>
  <c r="R97" i="1"/>
  <c r="R98" i="1"/>
  <c r="S98" i="1"/>
  <c r="T98" i="1" s="1"/>
  <c r="S99" i="1"/>
  <c r="T99" i="1" s="1"/>
  <c r="R99" i="1"/>
  <c r="S100" i="1"/>
  <c r="T100" i="1" s="1"/>
  <c r="R100" i="1"/>
  <c r="R101" i="1"/>
  <c r="S101" i="1"/>
  <c r="T101" i="1" s="1"/>
  <c r="S102" i="1"/>
  <c r="T102" i="1" s="1"/>
  <c r="R102" i="1"/>
  <c r="R103" i="1"/>
  <c r="S103" i="1"/>
  <c r="T103" i="1" s="1"/>
  <c r="R104" i="1"/>
  <c r="S104" i="1"/>
  <c r="T104" i="1" s="1"/>
  <c r="R105" i="1"/>
  <c r="S105" i="1"/>
  <c r="T105" i="1" s="1"/>
  <c r="R106" i="1"/>
  <c r="S106" i="1"/>
  <c r="T106" i="1" s="1"/>
  <c r="S107" i="1"/>
  <c r="T107" i="1" s="1"/>
  <c r="R107" i="1"/>
  <c r="S108" i="1"/>
  <c r="T108" i="1" s="1"/>
  <c r="R108" i="1"/>
  <c r="R109" i="1"/>
  <c r="S109" i="1"/>
  <c r="T109" i="1" s="1"/>
  <c r="S110" i="1"/>
  <c r="T110" i="1" s="1"/>
  <c r="R110" i="1"/>
  <c r="S111" i="1"/>
  <c r="T111" i="1" s="1"/>
  <c r="R111" i="1"/>
  <c r="R112" i="1"/>
  <c r="S112" i="1"/>
  <c r="T112" i="1" s="1"/>
  <c r="R113" i="1"/>
  <c r="S113" i="1"/>
  <c r="T113" i="1" s="1"/>
  <c r="S114" i="1"/>
  <c r="T114" i="1" s="1"/>
  <c r="R114" i="1"/>
  <c r="R115" i="1"/>
  <c r="S115" i="1"/>
  <c r="T115" i="1" s="1"/>
  <c r="R116" i="1"/>
  <c r="S116" i="1"/>
  <c r="T116" i="1" s="1"/>
  <c r="R117" i="1"/>
  <c r="S117" i="1"/>
  <c r="T117" i="1" s="1"/>
  <c r="R118" i="1"/>
  <c r="S118" i="1"/>
  <c r="T118" i="1" s="1"/>
  <c r="R119" i="1"/>
  <c r="S119" i="1"/>
  <c r="T119" i="1" s="1"/>
  <c r="R120" i="1"/>
  <c r="S120" i="1"/>
  <c r="T120" i="1" s="1"/>
  <c r="S121" i="1"/>
  <c r="T121" i="1" s="1"/>
  <c r="R121" i="1"/>
  <c r="S122" i="1"/>
  <c r="T122" i="1" s="1"/>
  <c r="R122" i="1"/>
  <c r="S123" i="1"/>
  <c r="T123" i="1" s="1"/>
  <c r="R123" i="1"/>
  <c r="S124" i="1"/>
  <c r="T124" i="1" s="1"/>
  <c r="R124" i="1"/>
  <c r="R125" i="1"/>
  <c r="S125" i="1"/>
  <c r="T125" i="1" s="1"/>
  <c r="S126" i="1"/>
  <c r="T126" i="1" s="1"/>
  <c r="R126" i="1"/>
  <c r="R127" i="1"/>
  <c r="S127" i="1"/>
  <c r="T127" i="1" s="1"/>
  <c r="R128" i="1"/>
  <c r="S128" i="1"/>
  <c r="T128" i="1" s="1"/>
  <c r="R129" i="1"/>
  <c r="S129" i="1"/>
  <c r="T129" i="1" s="1"/>
  <c r="S130" i="1"/>
  <c r="T130" i="1" s="1"/>
  <c r="R130" i="1"/>
  <c r="R131" i="1"/>
  <c r="S131" i="1"/>
  <c r="T131" i="1" s="1"/>
  <c r="S132" i="1"/>
  <c r="T132" i="1" s="1"/>
  <c r="R132" i="1"/>
  <c r="R133" i="1"/>
  <c r="S133" i="1"/>
  <c r="T133" i="1" s="1"/>
  <c r="R134" i="1"/>
  <c r="S134" i="1"/>
  <c r="T134" i="1" s="1"/>
  <c r="R135" i="1"/>
  <c r="S135" i="1"/>
  <c r="T135" i="1" s="1"/>
  <c r="S136" i="1"/>
  <c r="T136" i="1" s="1"/>
  <c r="R136" i="1"/>
  <c r="S137" i="1"/>
  <c r="T137" i="1" s="1"/>
  <c r="R137" i="1"/>
  <c r="S138" i="1"/>
  <c r="T138" i="1" s="1"/>
  <c r="R138" i="1"/>
  <c r="S139" i="1"/>
  <c r="T139" i="1" s="1"/>
  <c r="R139" i="1"/>
  <c r="S140" i="1"/>
  <c r="T140" i="1" s="1"/>
  <c r="R140" i="1"/>
  <c r="R141" i="1"/>
  <c r="S141" i="1"/>
  <c r="T141" i="1" s="1"/>
  <c r="S142" i="1"/>
  <c r="T142" i="1" s="1"/>
  <c r="R142" i="1"/>
  <c r="S143" i="1"/>
  <c r="T143" i="1" s="1"/>
  <c r="R143" i="1"/>
  <c r="S144" i="1"/>
  <c r="T144" i="1" s="1"/>
  <c r="R144" i="1"/>
  <c r="S145" i="1"/>
  <c r="T145" i="1" s="1"/>
  <c r="R145" i="1"/>
  <c r="S146" i="1"/>
  <c r="T146" i="1" s="1"/>
  <c r="R146" i="1"/>
  <c r="S147" i="1"/>
  <c r="T147" i="1" s="1"/>
  <c r="R147" i="1"/>
  <c r="S148" i="1"/>
  <c r="T148" i="1" s="1"/>
  <c r="R148" i="1"/>
  <c r="S149" i="1"/>
  <c r="T149" i="1" s="1"/>
  <c r="R149" i="1"/>
  <c r="S150" i="1"/>
  <c r="T150" i="1" s="1"/>
  <c r="R150" i="1"/>
  <c r="R151" i="1"/>
  <c r="S151" i="1"/>
  <c r="T151" i="1" s="1"/>
  <c r="R152" i="1"/>
  <c r="S152" i="1"/>
  <c r="T152" i="1" s="1"/>
  <c r="R153" i="1"/>
  <c r="S153" i="1"/>
  <c r="T153" i="1" s="1"/>
  <c r="S154" i="1"/>
  <c r="T154" i="1" s="1"/>
  <c r="R154" i="1"/>
  <c r="S155" i="1"/>
  <c r="T155" i="1" s="1"/>
  <c r="R155" i="1"/>
  <c r="R156" i="1"/>
  <c r="S156" i="1"/>
  <c r="T156" i="1" s="1"/>
  <c r="S157" i="1"/>
  <c r="T157" i="1" s="1"/>
  <c r="R157" i="1"/>
  <c r="S158" i="1"/>
  <c r="T158" i="1" s="1"/>
  <c r="R158" i="1"/>
  <c r="R159" i="1"/>
  <c r="S159" i="1"/>
  <c r="T159" i="1" s="1"/>
  <c r="R160" i="1"/>
  <c r="S160" i="1"/>
  <c r="T160" i="1" s="1"/>
  <c r="R161" i="1"/>
  <c r="S161" i="1"/>
  <c r="T161" i="1" s="1"/>
  <c r="R162" i="1"/>
  <c r="S162" i="1"/>
  <c r="T162" i="1" s="1"/>
  <c r="R163" i="1"/>
  <c r="S163" i="1"/>
  <c r="T163" i="1" s="1"/>
  <c r="S164" i="1"/>
  <c r="T164" i="1" s="1"/>
  <c r="R164" i="1"/>
  <c r="S165" i="1"/>
  <c r="T165" i="1" s="1"/>
  <c r="R165" i="1"/>
  <c r="S166" i="1"/>
  <c r="T166" i="1" s="1"/>
  <c r="R166" i="1"/>
  <c r="S167" i="1"/>
  <c r="T167" i="1" s="1"/>
  <c r="R167" i="1"/>
  <c r="S168" i="1"/>
  <c r="T168" i="1" s="1"/>
  <c r="R168" i="1"/>
  <c r="S169" i="1"/>
  <c r="T169" i="1" s="1"/>
  <c r="R169" i="1"/>
  <c r="S170" i="1"/>
  <c r="T170" i="1" s="1"/>
  <c r="R170" i="1"/>
  <c r="S171" i="1"/>
  <c r="T171" i="1" s="1"/>
  <c r="R171" i="1"/>
  <c r="S172" i="1"/>
  <c r="T172" i="1" s="1"/>
  <c r="R172" i="1"/>
  <c r="R173" i="1"/>
  <c r="S173" i="1"/>
  <c r="T173" i="1" s="1"/>
  <c r="S174" i="1"/>
  <c r="T174" i="1" s="1"/>
  <c r="R174" i="1"/>
  <c r="S175" i="1"/>
  <c r="T175" i="1" s="1"/>
  <c r="R175" i="1"/>
  <c r="S176" i="1"/>
  <c r="T176" i="1" s="1"/>
  <c r="R176" i="1"/>
  <c r="R177" i="1"/>
  <c r="S177" i="1"/>
  <c r="T177" i="1" s="1"/>
  <c r="R178" i="1"/>
  <c r="S178" i="1"/>
  <c r="T178" i="1" s="1"/>
  <c r="S179" i="1"/>
  <c r="T179" i="1" s="1"/>
  <c r="R179" i="1"/>
  <c r="R180" i="1"/>
  <c r="S180" i="1"/>
  <c r="T180" i="1" s="1"/>
  <c r="R181" i="1"/>
  <c r="S181" i="1"/>
  <c r="T181" i="1" s="1"/>
  <c r="S182" i="1"/>
  <c r="T182" i="1" s="1"/>
  <c r="R182" i="1"/>
  <c r="R183" i="1"/>
  <c r="S183" i="1"/>
  <c r="T183" i="1" s="1"/>
  <c r="R184" i="1"/>
  <c r="S184" i="1"/>
  <c r="T184" i="1" s="1"/>
  <c r="R185" i="1"/>
  <c r="S185" i="1"/>
  <c r="T185" i="1" s="1"/>
  <c r="R186" i="1"/>
  <c r="S186" i="1"/>
  <c r="T186" i="1" s="1"/>
  <c r="R187" i="1"/>
  <c r="S187" i="1"/>
  <c r="T187" i="1" s="1"/>
  <c r="R188" i="1"/>
  <c r="S188" i="1"/>
  <c r="T188" i="1" s="1"/>
  <c r="R189" i="1"/>
  <c r="S189" i="1"/>
  <c r="T189" i="1" s="1"/>
  <c r="R190" i="1"/>
  <c r="S190" i="1"/>
  <c r="T190" i="1" s="1"/>
  <c r="R191" i="1"/>
  <c r="S191" i="1"/>
  <c r="T191" i="1" s="1"/>
  <c r="S192" i="1"/>
  <c r="T192" i="1" s="1"/>
  <c r="R192" i="1"/>
  <c r="S193" i="1"/>
  <c r="T193" i="1" s="1"/>
  <c r="R193" i="1"/>
  <c r="S194" i="1"/>
  <c r="T194" i="1" s="1"/>
  <c r="R194" i="1"/>
  <c r="S195" i="1"/>
  <c r="T195" i="1" s="1"/>
  <c r="R195" i="1"/>
  <c r="S196" i="1"/>
  <c r="T196" i="1" s="1"/>
  <c r="R196" i="1"/>
  <c r="R197" i="1"/>
  <c r="S197" i="1"/>
  <c r="T197" i="1" s="1"/>
  <c r="R198" i="1"/>
  <c r="S198" i="1"/>
  <c r="T198" i="1" s="1"/>
  <c r="R199" i="1"/>
  <c r="S199" i="1"/>
  <c r="T199" i="1" s="1"/>
  <c r="R200" i="1"/>
  <c r="S200" i="1"/>
  <c r="T200" i="1" s="1"/>
  <c r="R201" i="1"/>
  <c r="S201" i="1"/>
  <c r="T201" i="1" s="1"/>
  <c r="R202" i="1"/>
  <c r="S202" i="1"/>
  <c r="T202" i="1" s="1"/>
  <c r="R203" i="1"/>
  <c r="S203" i="1"/>
  <c r="T203" i="1" s="1"/>
  <c r="R204" i="1"/>
  <c r="S204" i="1"/>
  <c r="T204" i="1" s="1"/>
  <c r="R205" i="1"/>
  <c r="S205" i="1"/>
  <c r="T205" i="1" s="1"/>
  <c r="S206" i="1"/>
  <c r="T206" i="1" s="1"/>
  <c r="R206" i="1"/>
  <c r="R207" i="1"/>
  <c r="S207" i="1"/>
  <c r="T207" i="1" s="1"/>
  <c r="R208" i="1"/>
  <c r="S208" i="1"/>
  <c r="T208" i="1" s="1"/>
  <c r="R209" i="1"/>
  <c r="S209" i="1"/>
  <c r="T209" i="1" s="1"/>
  <c r="S210" i="1"/>
  <c r="T210" i="1" s="1"/>
  <c r="R210" i="1"/>
  <c r="S211" i="1"/>
  <c r="T211" i="1" s="1"/>
  <c r="R211" i="1"/>
  <c r="S212" i="1"/>
  <c r="T212" i="1" s="1"/>
  <c r="R212" i="1"/>
  <c r="R213" i="1"/>
  <c r="S213" i="1"/>
  <c r="T213" i="1" s="1"/>
  <c r="R214" i="1"/>
  <c r="S214" i="1"/>
  <c r="T214" i="1" s="1"/>
  <c r="R215" i="1"/>
  <c r="S215" i="1"/>
  <c r="T215" i="1" s="1"/>
  <c r="R216" i="1"/>
  <c r="S216" i="1"/>
  <c r="T216" i="1" s="1"/>
  <c r="R217" i="1"/>
  <c r="S217" i="1"/>
  <c r="T217" i="1" s="1"/>
  <c r="R218" i="1"/>
  <c r="S218" i="1"/>
  <c r="T218" i="1" s="1"/>
  <c r="R219" i="1"/>
  <c r="S219" i="1"/>
  <c r="T219" i="1" s="1"/>
  <c r="S220" i="1"/>
  <c r="T220" i="1" s="1"/>
  <c r="R220" i="1"/>
  <c r="R221" i="1"/>
  <c r="S221" i="1"/>
  <c r="T221" i="1" s="1"/>
  <c r="S222" i="1"/>
  <c r="T222" i="1" s="1"/>
  <c r="R222" i="1"/>
  <c r="S223" i="1"/>
  <c r="T223" i="1" s="1"/>
  <c r="R223" i="1"/>
  <c r="S224" i="1"/>
  <c r="T224" i="1" s="1"/>
  <c r="R224" i="1"/>
  <c r="S225" i="1"/>
  <c r="T225" i="1" s="1"/>
  <c r="R225" i="1"/>
  <c r="S226" i="1"/>
  <c r="T226" i="1" s="1"/>
  <c r="R226" i="1"/>
  <c r="R227" i="1"/>
  <c r="S227" i="1"/>
  <c r="T227" i="1" s="1"/>
  <c r="S228" i="1"/>
  <c r="T228" i="1" s="1"/>
  <c r="R228" i="1"/>
  <c r="R229" i="1"/>
  <c r="S229" i="1"/>
  <c r="T229" i="1" s="1"/>
  <c r="S230" i="1"/>
  <c r="T230" i="1" s="1"/>
  <c r="R230" i="1"/>
  <c r="S231" i="1"/>
  <c r="T231" i="1" s="1"/>
  <c r="R231" i="1"/>
  <c r="R232" i="1"/>
  <c r="S232" i="1"/>
  <c r="T232" i="1" s="1"/>
  <c r="S233" i="1"/>
  <c r="T233" i="1" s="1"/>
  <c r="R233" i="1"/>
  <c r="R234" i="1"/>
  <c r="S234" i="1"/>
  <c r="T234" i="1" s="1"/>
  <c r="R235" i="1"/>
  <c r="S235" i="1"/>
  <c r="T235" i="1" s="1"/>
  <c r="R236" i="1"/>
  <c r="S236" i="1"/>
  <c r="T236" i="1" s="1"/>
  <c r="R237" i="1"/>
  <c r="S237" i="1"/>
  <c r="T237" i="1" s="1"/>
  <c r="S238" i="1"/>
  <c r="T238" i="1" s="1"/>
  <c r="R238" i="1"/>
  <c r="S239" i="1"/>
  <c r="T239" i="1" s="1"/>
  <c r="R239" i="1"/>
  <c r="R240" i="1"/>
  <c r="S240" i="1"/>
  <c r="T240" i="1" s="1"/>
  <c r="S241" i="1"/>
  <c r="T241" i="1" s="1"/>
  <c r="R241" i="1"/>
  <c r="R242" i="1"/>
  <c r="S242" i="1"/>
  <c r="T242" i="1" s="1"/>
  <c r="S243" i="1"/>
  <c r="T243" i="1" s="1"/>
  <c r="R243" i="1"/>
  <c r="R244" i="1"/>
  <c r="S244" i="1"/>
  <c r="T244" i="1" s="1"/>
  <c r="R245" i="1"/>
  <c r="S245" i="1"/>
  <c r="T245" i="1" s="1"/>
  <c r="R246" i="1"/>
  <c r="S246" i="1"/>
  <c r="T246" i="1" s="1"/>
  <c r="R247" i="1"/>
  <c r="S247" i="1"/>
  <c r="T247" i="1" s="1"/>
  <c r="R248" i="1"/>
  <c r="S248" i="1"/>
  <c r="T248" i="1" s="1"/>
  <c r="R249" i="1"/>
  <c r="S249" i="1"/>
  <c r="T249" i="1" s="1"/>
  <c r="R250" i="1"/>
  <c r="S250" i="1"/>
  <c r="T250" i="1" s="1"/>
  <c r="R251" i="1"/>
  <c r="S251" i="1"/>
  <c r="T251" i="1" s="1"/>
  <c r="R252" i="1"/>
  <c r="S252" i="1"/>
  <c r="T252" i="1" s="1"/>
  <c r="R253" i="1"/>
  <c r="S253" i="1"/>
  <c r="T253" i="1" s="1"/>
  <c r="R254" i="1"/>
  <c r="S254" i="1"/>
  <c r="T254" i="1" s="1"/>
  <c r="S255" i="1"/>
  <c r="T255" i="1" s="1"/>
  <c r="R255" i="1"/>
  <c r="S256" i="1"/>
  <c r="T256" i="1" s="1"/>
  <c r="R256" i="1"/>
  <c r="R257" i="1"/>
  <c r="S257" i="1"/>
  <c r="T257" i="1" s="1"/>
  <c r="S258" i="1"/>
  <c r="T258" i="1" s="1"/>
  <c r="R258" i="1"/>
  <c r="S259" i="1"/>
  <c r="T259" i="1" s="1"/>
  <c r="R259" i="1"/>
  <c r="S260" i="1"/>
  <c r="T260" i="1" s="1"/>
  <c r="R260" i="1"/>
  <c r="S261" i="1"/>
  <c r="T261" i="1" s="1"/>
  <c r="R261" i="1"/>
  <c r="S262" i="1"/>
  <c r="T262" i="1" s="1"/>
  <c r="R262" i="1"/>
  <c r="S263" i="1"/>
  <c r="T263" i="1" s="1"/>
  <c r="R263" i="1"/>
  <c r="R264" i="1"/>
  <c r="S264" i="1"/>
  <c r="T264" i="1" s="1"/>
  <c r="S265" i="1"/>
  <c r="T265" i="1" s="1"/>
  <c r="R265" i="1"/>
  <c r="S266" i="1"/>
  <c r="T266" i="1" s="1"/>
  <c r="R266" i="1"/>
  <c r="S267" i="1"/>
  <c r="T267" i="1" s="1"/>
  <c r="R267" i="1"/>
  <c r="R268" i="1"/>
  <c r="S268" i="1"/>
  <c r="T268" i="1" s="1"/>
  <c r="R269" i="1"/>
  <c r="S269" i="1"/>
  <c r="T269" i="1" s="1"/>
  <c r="S270" i="1"/>
  <c r="T270" i="1" s="1"/>
  <c r="R270" i="1"/>
  <c r="S271" i="1"/>
  <c r="T271" i="1" s="1"/>
  <c r="R271" i="1"/>
  <c r="S272" i="1"/>
  <c r="T272" i="1" s="1"/>
  <c r="R272" i="1"/>
  <c r="R273" i="1"/>
  <c r="S273" i="1"/>
  <c r="T273" i="1" s="1"/>
  <c r="S274" i="1"/>
  <c r="T274" i="1" s="1"/>
  <c r="R274" i="1"/>
  <c r="S275" i="1"/>
  <c r="T275" i="1" s="1"/>
  <c r="R275" i="1"/>
  <c r="S276" i="1"/>
  <c r="T276" i="1" s="1"/>
  <c r="R276" i="1"/>
  <c r="S277" i="1"/>
  <c r="T277" i="1" s="1"/>
  <c r="R277" i="1"/>
  <c r="S278" i="1"/>
  <c r="T278" i="1" s="1"/>
  <c r="R278" i="1"/>
  <c r="S279" i="1"/>
  <c r="T279" i="1" s="1"/>
  <c r="R279" i="1"/>
  <c r="S280" i="1"/>
  <c r="T280" i="1" s="1"/>
  <c r="R280" i="1"/>
  <c r="R281" i="1"/>
  <c r="S281" i="1"/>
  <c r="T281" i="1" s="1"/>
  <c r="R282" i="1"/>
  <c r="S282" i="1"/>
  <c r="T282" i="1" s="1"/>
  <c r="R283" i="1"/>
  <c r="S283" i="1"/>
  <c r="T283" i="1" s="1"/>
  <c r="S284" i="1"/>
  <c r="T284" i="1" s="1"/>
  <c r="R284" i="1"/>
  <c r="S285" i="1"/>
  <c r="T285" i="1" s="1"/>
  <c r="R285" i="1"/>
  <c r="R286" i="1"/>
  <c r="S286" i="1"/>
  <c r="T286" i="1" s="1"/>
  <c r="S287" i="1"/>
  <c r="T287" i="1" s="1"/>
  <c r="R287" i="1"/>
  <c r="R288" i="1"/>
  <c r="S288" i="1"/>
  <c r="T288" i="1" s="1"/>
  <c r="S289" i="1"/>
  <c r="T289" i="1" s="1"/>
  <c r="R289" i="1"/>
  <c r="S290" i="1"/>
  <c r="T290" i="1" s="1"/>
  <c r="R290" i="1"/>
  <c r="S291" i="1"/>
  <c r="T291" i="1" s="1"/>
  <c r="R291" i="1"/>
  <c r="R292" i="1"/>
  <c r="S292" i="1"/>
  <c r="T292" i="1" s="1"/>
  <c r="S293" i="1"/>
  <c r="T293" i="1" s="1"/>
  <c r="R293" i="1"/>
  <c r="R294" i="1"/>
  <c r="S294" i="1"/>
  <c r="T294" i="1" s="1"/>
  <c r="S295" i="1"/>
  <c r="T295" i="1" s="1"/>
  <c r="R295" i="1"/>
  <c r="S296" i="1"/>
  <c r="T296" i="1" s="1"/>
  <c r="R296" i="1"/>
  <c r="S297" i="1"/>
  <c r="T297" i="1" s="1"/>
  <c r="R297" i="1"/>
  <c r="S298" i="1"/>
  <c r="T298" i="1" s="1"/>
  <c r="R298" i="1"/>
  <c r="S299" i="1"/>
  <c r="T299" i="1" s="1"/>
  <c r="R299" i="1"/>
  <c r="S300" i="1"/>
  <c r="T300" i="1" s="1"/>
  <c r="R300" i="1"/>
  <c r="S301" i="1"/>
  <c r="T301" i="1" s="1"/>
  <c r="R301" i="1"/>
  <c r="S302" i="1"/>
  <c r="T302" i="1" s="1"/>
  <c r="R302" i="1"/>
  <c r="S303" i="1"/>
  <c r="T303" i="1" s="1"/>
  <c r="R303" i="1"/>
  <c r="S304" i="1"/>
  <c r="T304" i="1" s="1"/>
  <c r="R304" i="1"/>
  <c r="S305" i="1"/>
  <c r="T305" i="1" s="1"/>
  <c r="R305" i="1"/>
  <c r="R306" i="1"/>
  <c r="S306" i="1"/>
  <c r="T306" i="1" s="1"/>
  <c r="S307" i="1"/>
  <c r="T307" i="1" s="1"/>
  <c r="R307" i="1"/>
  <c r="R308" i="1"/>
  <c r="S308" i="1"/>
  <c r="T308" i="1" s="1"/>
  <c r="R309" i="1"/>
  <c r="S309" i="1"/>
  <c r="T309" i="1" s="1"/>
  <c r="R310" i="1"/>
  <c r="S310" i="1"/>
  <c r="T310" i="1" s="1"/>
  <c r="R311" i="1"/>
  <c r="S311" i="1"/>
  <c r="T311" i="1" s="1"/>
  <c r="R312" i="1"/>
  <c r="S312" i="1"/>
  <c r="T312" i="1" s="1"/>
  <c r="S313" i="1"/>
  <c r="T313" i="1" s="1"/>
  <c r="R313" i="1"/>
  <c r="R314" i="1"/>
  <c r="S314" i="1"/>
  <c r="T314" i="1" s="1"/>
  <c r="R315" i="1"/>
  <c r="S315" i="1"/>
  <c r="T315" i="1" s="1"/>
  <c r="R316" i="1"/>
  <c r="S316" i="1"/>
  <c r="T316" i="1" s="1"/>
  <c r="R317" i="1"/>
  <c r="S317" i="1"/>
  <c r="T317" i="1" s="1"/>
  <c r="R318" i="1"/>
  <c r="S318" i="1"/>
  <c r="T318" i="1" s="1"/>
  <c r="R319" i="1"/>
  <c r="S319" i="1"/>
  <c r="T319" i="1" s="1"/>
  <c r="R320" i="1"/>
  <c r="S320" i="1"/>
  <c r="T320" i="1" s="1"/>
  <c r="R321" i="1"/>
  <c r="S321" i="1"/>
  <c r="T321" i="1" s="1"/>
  <c r="R322" i="1"/>
  <c r="S322" i="1"/>
  <c r="T322" i="1" s="1"/>
  <c r="R323" i="1"/>
  <c r="S323" i="1"/>
  <c r="T323" i="1" s="1"/>
  <c r="S324" i="1"/>
  <c r="T324" i="1" s="1"/>
  <c r="R324" i="1"/>
  <c r="S325" i="1"/>
  <c r="T325" i="1" s="1"/>
  <c r="R325" i="1"/>
  <c r="R326" i="1"/>
  <c r="S326" i="1"/>
  <c r="T326" i="1" s="1"/>
  <c r="R327" i="1"/>
  <c r="S327" i="1"/>
  <c r="T327" i="1" s="1"/>
  <c r="R328" i="1"/>
  <c r="S328" i="1"/>
  <c r="T328" i="1" s="1"/>
  <c r="R329" i="1"/>
  <c r="S329" i="1"/>
  <c r="T329" i="1" s="1"/>
  <c r="R330" i="1"/>
  <c r="S330" i="1"/>
  <c r="T330" i="1" s="1"/>
  <c r="R331" i="1"/>
  <c r="S331" i="1"/>
  <c r="T331" i="1" s="1"/>
  <c r="R332" i="1"/>
  <c r="S332" i="1"/>
  <c r="T332" i="1" s="1"/>
  <c r="R333" i="1"/>
  <c r="S333" i="1"/>
  <c r="T333" i="1" s="1"/>
  <c r="S334" i="1"/>
  <c r="T334" i="1" s="1"/>
  <c r="R334" i="1"/>
  <c r="R335" i="1"/>
  <c r="S335" i="1"/>
  <c r="T335" i="1" s="1"/>
  <c r="R336" i="1"/>
  <c r="S336" i="1"/>
  <c r="T336" i="1" s="1"/>
  <c r="R337" i="1"/>
  <c r="S337" i="1"/>
  <c r="T337" i="1" s="1"/>
  <c r="R338" i="1"/>
  <c r="S338" i="1"/>
  <c r="T338" i="1" s="1"/>
  <c r="R339" i="1"/>
  <c r="S339" i="1"/>
  <c r="T339" i="1" s="1"/>
  <c r="R340" i="1"/>
  <c r="S340" i="1"/>
  <c r="T340" i="1" s="1"/>
  <c r="S341" i="1"/>
  <c r="T341" i="1" s="1"/>
  <c r="R341" i="1"/>
  <c r="R342" i="1"/>
  <c r="S342" i="1"/>
  <c r="T342" i="1" s="1"/>
  <c r="R343" i="1"/>
  <c r="S343" i="1"/>
  <c r="T343" i="1" s="1"/>
  <c r="R344" i="1"/>
  <c r="S344" i="1"/>
  <c r="T344" i="1" s="1"/>
  <c r="S345" i="1"/>
  <c r="T345" i="1" s="1"/>
  <c r="R345" i="1"/>
  <c r="S346" i="1"/>
  <c r="T346" i="1" s="1"/>
  <c r="R346" i="1"/>
  <c r="S347" i="1"/>
  <c r="T347" i="1" s="1"/>
  <c r="R347" i="1"/>
  <c r="R348" i="1"/>
  <c r="S348" i="1"/>
  <c r="T348" i="1" s="1"/>
  <c r="S349" i="1"/>
  <c r="T349" i="1" s="1"/>
  <c r="R349" i="1"/>
  <c r="R350" i="1"/>
  <c r="S350" i="1"/>
  <c r="T350" i="1" s="1"/>
  <c r="S351" i="1"/>
  <c r="T351" i="1" s="1"/>
  <c r="R351" i="1"/>
  <c r="S352" i="1"/>
  <c r="T352" i="1" s="1"/>
  <c r="R352" i="1"/>
  <c r="R353" i="1"/>
  <c r="S353" i="1"/>
  <c r="T353" i="1" s="1"/>
  <c r="S354" i="1"/>
  <c r="T354" i="1" s="1"/>
  <c r="R354" i="1"/>
  <c r="S355" i="1"/>
  <c r="T355" i="1" s="1"/>
  <c r="R355" i="1"/>
  <c r="S356" i="1"/>
  <c r="T356" i="1" s="1"/>
  <c r="R356" i="1"/>
  <c r="R357" i="1"/>
  <c r="S357" i="1"/>
  <c r="T357" i="1" s="1"/>
  <c r="R358" i="1"/>
  <c r="S358" i="1"/>
  <c r="T358" i="1" s="1"/>
  <c r="R359" i="1"/>
  <c r="S359" i="1"/>
  <c r="T359" i="1" s="1"/>
  <c r="R360" i="1"/>
  <c r="S360" i="1"/>
  <c r="T360" i="1" s="1"/>
  <c r="R361" i="1"/>
  <c r="S361" i="1"/>
  <c r="T361" i="1" s="1"/>
  <c r="R362" i="1"/>
  <c r="S362" i="1"/>
  <c r="T362" i="1" s="1"/>
  <c r="R363" i="1"/>
  <c r="S363" i="1"/>
  <c r="T363" i="1" s="1"/>
  <c r="R364" i="1"/>
  <c r="S364" i="1"/>
  <c r="T364" i="1" s="1"/>
  <c r="R365" i="1"/>
  <c r="S365" i="1"/>
  <c r="T365" i="1" s="1"/>
  <c r="R366" i="1"/>
  <c r="S366" i="1"/>
  <c r="T366" i="1" s="1"/>
  <c r="R367" i="1"/>
  <c r="S367" i="1"/>
  <c r="T367" i="1" s="1"/>
  <c r="R368" i="1"/>
  <c r="S368" i="1"/>
  <c r="T368" i="1" s="1"/>
  <c r="R369" i="1"/>
  <c r="S369" i="1"/>
  <c r="T369" i="1" s="1"/>
  <c r="R370" i="1"/>
  <c r="S370" i="1"/>
  <c r="T370" i="1" s="1"/>
  <c r="R371" i="1"/>
  <c r="S371" i="1"/>
  <c r="T371" i="1" s="1"/>
  <c r="S372" i="1"/>
  <c r="T372" i="1" s="1"/>
  <c r="R372" i="1"/>
  <c r="S373" i="1"/>
  <c r="T373" i="1" s="1"/>
  <c r="R373" i="1"/>
  <c r="S374" i="1"/>
  <c r="T374" i="1" s="1"/>
  <c r="R374" i="1"/>
  <c r="S375" i="1"/>
  <c r="T375" i="1" s="1"/>
  <c r="R375" i="1"/>
  <c r="S376" i="1"/>
  <c r="T376" i="1" s="1"/>
  <c r="R376" i="1"/>
  <c r="S377" i="1"/>
  <c r="T377" i="1" s="1"/>
  <c r="R377" i="1"/>
  <c r="S378" i="1"/>
  <c r="T378" i="1" s="1"/>
  <c r="R378" i="1"/>
  <c r="S379" i="1"/>
  <c r="T379" i="1" s="1"/>
  <c r="R379" i="1"/>
  <c r="R380" i="1"/>
  <c r="S380" i="1"/>
  <c r="T380" i="1" s="1"/>
  <c r="R381" i="1"/>
  <c r="S381" i="1"/>
  <c r="T381" i="1" s="1"/>
  <c r="S382" i="1"/>
  <c r="T382" i="1" s="1"/>
  <c r="R382" i="1"/>
  <c r="R383" i="1"/>
  <c r="S383" i="1"/>
  <c r="T383" i="1" s="1"/>
  <c r="R384" i="1"/>
  <c r="S384" i="1"/>
  <c r="T384" i="1" s="1"/>
  <c r="S385" i="1"/>
  <c r="T385" i="1" s="1"/>
  <c r="R385" i="1"/>
  <c r="R386" i="1"/>
  <c r="S386" i="1"/>
  <c r="T386" i="1" s="1"/>
  <c r="S387" i="1"/>
  <c r="T387" i="1" s="1"/>
  <c r="R387" i="1"/>
  <c r="S388" i="1"/>
  <c r="T388" i="1" s="1"/>
  <c r="R388" i="1"/>
  <c r="R389" i="1"/>
  <c r="S389" i="1"/>
  <c r="T389" i="1" s="1"/>
  <c r="R390" i="1"/>
  <c r="S390" i="1"/>
  <c r="T390" i="1" s="1"/>
  <c r="R391" i="1"/>
  <c r="S391" i="1"/>
  <c r="T391" i="1" s="1"/>
  <c r="S392" i="1"/>
  <c r="T392" i="1" s="1"/>
  <c r="R392" i="1"/>
  <c r="S393" i="1"/>
  <c r="T393" i="1" s="1"/>
  <c r="R393" i="1"/>
  <c r="S394" i="1"/>
  <c r="T394" i="1" s="1"/>
  <c r="R394" i="1"/>
  <c r="S395" i="1"/>
  <c r="T395" i="1" s="1"/>
  <c r="R395" i="1"/>
  <c r="S396" i="1"/>
  <c r="T396" i="1" s="1"/>
  <c r="R396" i="1"/>
  <c r="S397" i="1"/>
  <c r="T397" i="1" s="1"/>
  <c r="R397" i="1"/>
  <c r="S398" i="1"/>
  <c r="T398" i="1" s="1"/>
  <c r="R398" i="1"/>
  <c r="S399" i="1"/>
  <c r="T399" i="1" s="1"/>
  <c r="R399" i="1"/>
  <c r="S400" i="1"/>
  <c r="T400" i="1" s="1"/>
  <c r="R400" i="1"/>
  <c r="R401" i="1"/>
  <c r="S401" i="1"/>
  <c r="T401" i="1" s="1"/>
  <c r="R402" i="1"/>
  <c r="S402" i="1"/>
  <c r="T402" i="1" s="1"/>
  <c r="R403" i="1"/>
  <c r="S403" i="1"/>
  <c r="T403" i="1" s="1"/>
  <c r="R404" i="1"/>
  <c r="S404" i="1"/>
  <c r="T404" i="1" s="1"/>
  <c r="S405" i="1"/>
  <c r="T405" i="1" s="1"/>
  <c r="R405" i="1"/>
  <c r="S406" i="1"/>
  <c r="T406" i="1" s="1"/>
  <c r="R406" i="1"/>
  <c r="S407" i="1"/>
  <c r="T407" i="1" s="1"/>
  <c r="R407" i="1"/>
  <c r="S408" i="1"/>
  <c r="T408" i="1" s="1"/>
  <c r="R408" i="1"/>
  <c r="S409" i="1"/>
  <c r="T409" i="1" s="1"/>
  <c r="R409" i="1"/>
  <c r="S410" i="1"/>
  <c r="T410" i="1" s="1"/>
  <c r="R410" i="1"/>
  <c r="S411" i="1"/>
  <c r="T411" i="1" s="1"/>
  <c r="R411" i="1"/>
  <c r="S412" i="1"/>
  <c r="T412" i="1" s="1"/>
  <c r="R412" i="1"/>
  <c r="S413" i="1"/>
  <c r="T413" i="1" s="1"/>
  <c r="R413" i="1"/>
  <c r="R414" i="1"/>
  <c r="S414" i="1"/>
  <c r="T414" i="1" s="1"/>
  <c r="R415" i="1"/>
  <c r="S415" i="1"/>
  <c r="T415" i="1" s="1"/>
  <c r="R416" i="1"/>
  <c r="S416" i="1"/>
  <c r="T416" i="1" s="1"/>
  <c r="R417" i="1"/>
  <c r="S417" i="1"/>
  <c r="T417" i="1" s="1"/>
  <c r="R418" i="1"/>
  <c r="S418" i="1"/>
  <c r="T418" i="1" s="1"/>
  <c r="S419" i="1"/>
  <c r="T419" i="1" s="1"/>
  <c r="R419" i="1"/>
  <c r="R420" i="1"/>
  <c r="S420" i="1"/>
  <c r="T420" i="1" s="1"/>
  <c r="S421" i="1"/>
  <c r="T421" i="1" s="1"/>
  <c r="R421" i="1"/>
  <c r="R422" i="1"/>
  <c r="S422" i="1"/>
  <c r="T422" i="1" s="1"/>
  <c r="R423" i="1"/>
  <c r="S423" i="1"/>
  <c r="T423" i="1" s="1"/>
  <c r="S424" i="1"/>
  <c r="T424" i="1" s="1"/>
  <c r="R424" i="1"/>
  <c r="S425" i="1"/>
  <c r="T425" i="1" s="1"/>
  <c r="R425" i="1"/>
  <c r="S426" i="1"/>
  <c r="T426" i="1" s="1"/>
  <c r="R426" i="1"/>
  <c r="R427" i="1"/>
  <c r="S427" i="1"/>
  <c r="T427" i="1" s="1"/>
  <c r="S428" i="1"/>
  <c r="T428" i="1" s="1"/>
  <c r="R428" i="1"/>
  <c r="R429" i="1"/>
  <c r="S429" i="1"/>
  <c r="T429" i="1" s="1"/>
  <c r="S430" i="1"/>
  <c r="T430" i="1" s="1"/>
  <c r="R430" i="1"/>
  <c r="S431" i="1"/>
  <c r="T431" i="1" s="1"/>
  <c r="R431" i="1"/>
  <c r="R432" i="1"/>
  <c r="S432" i="1"/>
  <c r="T432" i="1" s="1"/>
  <c r="R433" i="1"/>
  <c r="S433" i="1"/>
  <c r="T433" i="1" s="1"/>
  <c r="S434" i="1"/>
  <c r="T434" i="1" s="1"/>
  <c r="R434" i="1"/>
  <c r="S435" i="1"/>
  <c r="T435" i="1" s="1"/>
  <c r="R435" i="1"/>
  <c r="S436" i="1"/>
  <c r="T436" i="1" s="1"/>
  <c r="R436" i="1"/>
  <c r="R437" i="1"/>
  <c r="S437" i="1"/>
  <c r="T437" i="1" s="1"/>
  <c r="S438" i="1"/>
  <c r="T438" i="1" s="1"/>
  <c r="R438" i="1"/>
  <c r="R439" i="1"/>
  <c r="S439" i="1"/>
  <c r="T439" i="1" s="1"/>
  <c r="S440" i="1"/>
  <c r="T440" i="1" s="1"/>
  <c r="R440" i="1"/>
  <c r="R441" i="1"/>
  <c r="S441" i="1"/>
  <c r="T441" i="1" s="1"/>
  <c r="R442" i="1"/>
  <c r="S442" i="1"/>
  <c r="T442" i="1" s="1"/>
  <c r="S443" i="1"/>
  <c r="T443" i="1" s="1"/>
  <c r="R443" i="1"/>
  <c r="R444" i="1"/>
  <c r="S444" i="1"/>
  <c r="T444" i="1" s="1"/>
  <c r="R445" i="1"/>
  <c r="S445" i="1"/>
  <c r="T445" i="1" s="1"/>
  <c r="S446" i="1"/>
  <c r="T446" i="1" s="1"/>
  <c r="R446" i="1"/>
  <c r="S447" i="1"/>
  <c r="T447" i="1" s="1"/>
  <c r="R447" i="1"/>
  <c r="R448" i="1"/>
  <c r="S448" i="1"/>
  <c r="T448" i="1" s="1"/>
  <c r="R449" i="1"/>
  <c r="S449" i="1"/>
  <c r="T449" i="1" s="1"/>
  <c r="R450" i="1"/>
  <c r="S450" i="1"/>
  <c r="T450" i="1" s="1"/>
  <c r="R451" i="1"/>
  <c r="S451" i="1"/>
  <c r="T451" i="1" s="1"/>
  <c r="R452" i="1"/>
  <c r="S452" i="1"/>
  <c r="T452" i="1" s="1"/>
  <c r="S453" i="1"/>
  <c r="T453" i="1" s="1"/>
  <c r="R453" i="1"/>
  <c r="R454" i="1"/>
  <c r="S454" i="1"/>
  <c r="T454" i="1" s="1"/>
  <c r="R455" i="1"/>
  <c r="S455" i="1"/>
  <c r="T455" i="1" s="1"/>
  <c r="R456" i="1"/>
  <c r="S456" i="1"/>
  <c r="T456" i="1" s="1"/>
  <c r="S457" i="1"/>
  <c r="T457" i="1" s="1"/>
  <c r="R457" i="1"/>
  <c r="S458" i="1"/>
  <c r="T458" i="1" s="1"/>
  <c r="R458" i="1"/>
  <c r="R459" i="1"/>
  <c r="S459" i="1"/>
  <c r="T459" i="1" s="1"/>
  <c r="S460" i="1"/>
  <c r="T460" i="1" s="1"/>
  <c r="R460" i="1"/>
  <c r="S461" i="1"/>
  <c r="T461" i="1" s="1"/>
  <c r="R461" i="1"/>
  <c r="R462" i="1"/>
  <c r="S462" i="1"/>
  <c r="T462" i="1" s="1"/>
  <c r="R463" i="1"/>
  <c r="S463" i="1"/>
  <c r="T463" i="1" s="1"/>
  <c r="S464" i="1"/>
  <c r="T464" i="1" s="1"/>
  <c r="R464" i="1"/>
  <c r="R465" i="1"/>
  <c r="S465" i="1"/>
  <c r="T465" i="1" s="1"/>
  <c r="S466" i="1"/>
  <c r="T466" i="1" s="1"/>
  <c r="R466" i="1"/>
  <c r="R467" i="1"/>
  <c r="S467" i="1"/>
  <c r="T467" i="1" s="1"/>
  <c r="R468" i="1"/>
  <c r="S468" i="1"/>
  <c r="T468" i="1" s="1"/>
  <c r="S469" i="1"/>
  <c r="T469" i="1" s="1"/>
  <c r="R469" i="1"/>
  <c r="S470" i="1"/>
  <c r="T470" i="1" s="1"/>
  <c r="R470" i="1"/>
  <c r="R471" i="1"/>
  <c r="S471" i="1"/>
  <c r="T471" i="1" s="1"/>
  <c r="R472" i="1"/>
  <c r="S472" i="1"/>
  <c r="T472" i="1" s="1"/>
  <c r="R473" i="1"/>
  <c r="S473" i="1"/>
  <c r="T473" i="1" s="1"/>
  <c r="R474" i="1"/>
  <c r="S474" i="1"/>
  <c r="T474" i="1" s="1"/>
  <c r="R475" i="1"/>
  <c r="S475" i="1"/>
  <c r="T475" i="1" s="1"/>
  <c r="S476" i="1"/>
  <c r="T476" i="1" s="1"/>
  <c r="R476" i="1"/>
  <c r="R477" i="1"/>
  <c r="S477" i="1"/>
  <c r="T477" i="1" s="1"/>
  <c r="S478" i="1"/>
  <c r="T478" i="1" s="1"/>
  <c r="R478" i="1"/>
  <c r="S479" i="1"/>
  <c r="T479" i="1" s="1"/>
  <c r="R479" i="1"/>
  <c r="R480" i="1"/>
  <c r="S480" i="1"/>
  <c r="T480" i="1" s="1"/>
  <c r="R481" i="1"/>
  <c r="S481" i="1"/>
  <c r="T481" i="1" s="1"/>
  <c r="S482" i="1"/>
  <c r="T482" i="1" s="1"/>
  <c r="R482" i="1"/>
  <c r="R483" i="1"/>
  <c r="S483" i="1"/>
  <c r="T483" i="1" s="1"/>
  <c r="R484" i="1"/>
  <c r="S484" i="1"/>
  <c r="T484" i="1" s="1"/>
  <c r="S485" i="1"/>
  <c r="T485" i="1" s="1"/>
  <c r="R485" i="1"/>
  <c r="R486" i="1"/>
  <c r="S486" i="1"/>
  <c r="T486" i="1" s="1"/>
  <c r="S487" i="1"/>
  <c r="T487" i="1" s="1"/>
  <c r="R487" i="1"/>
  <c r="S488" i="1"/>
  <c r="T488" i="1" s="1"/>
  <c r="R488" i="1"/>
  <c r="S489" i="1"/>
  <c r="T489" i="1" s="1"/>
  <c r="R489" i="1"/>
  <c r="S490" i="1"/>
  <c r="T490" i="1" s="1"/>
  <c r="R490" i="1"/>
  <c r="S491" i="1"/>
  <c r="T491" i="1" s="1"/>
  <c r="R491" i="1"/>
  <c r="S492" i="1"/>
  <c r="T492" i="1" s="1"/>
  <c r="R492" i="1"/>
  <c r="R493" i="1"/>
  <c r="S493" i="1"/>
  <c r="T493" i="1" s="1"/>
  <c r="R494" i="1"/>
  <c r="S494" i="1"/>
  <c r="T494" i="1" s="1"/>
  <c r="R495" i="1"/>
  <c r="S495" i="1"/>
  <c r="T495" i="1" s="1"/>
  <c r="R496" i="1"/>
  <c r="S496" i="1"/>
  <c r="T496" i="1" s="1"/>
  <c r="R497" i="1"/>
  <c r="S497" i="1"/>
  <c r="T497" i="1" s="1"/>
  <c r="R498" i="1"/>
  <c r="S498" i="1"/>
  <c r="T498" i="1" s="1"/>
  <c r="R499" i="1"/>
  <c r="S499" i="1"/>
  <c r="T499" i="1" s="1"/>
  <c r="S500" i="1"/>
  <c r="T500" i="1" s="1"/>
  <c r="R500" i="1"/>
  <c r="R501" i="1"/>
  <c r="S501" i="1"/>
  <c r="T501" i="1" s="1"/>
  <c r="S502" i="1"/>
  <c r="T502" i="1" s="1"/>
  <c r="R502" i="1"/>
  <c r="R503" i="1"/>
  <c r="S503" i="1"/>
  <c r="T503" i="1" s="1"/>
  <c r="R504" i="1"/>
  <c r="S504" i="1"/>
  <c r="T504" i="1" s="1"/>
  <c r="S505" i="1"/>
  <c r="T505" i="1" s="1"/>
  <c r="R505" i="1"/>
  <c r="S506" i="1"/>
  <c r="T506" i="1" s="1"/>
  <c r="R506" i="1"/>
  <c r="S507" i="1"/>
  <c r="T507" i="1" s="1"/>
  <c r="R507" i="1"/>
  <c r="R508" i="1"/>
  <c r="S508" i="1"/>
  <c r="T508" i="1" s="1"/>
  <c r="S509" i="1"/>
  <c r="T509" i="1" s="1"/>
  <c r="R509" i="1"/>
  <c r="S510" i="1"/>
  <c r="T510" i="1" s="1"/>
  <c r="R510" i="1"/>
  <c r="R511" i="1"/>
  <c r="S511" i="1"/>
  <c r="T511" i="1" s="1"/>
  <c r="R512" i="1"/>
  <c r="S512" i="1"/>
  <c r="T512" i="1" s="1"/>
  <c r="S513" i="1"/>
  <c r="T513" i="1" s="1"/>
  <c r="R513" i="1"/>
  <c r="R514" i="1"/>
  <c r="S514" i="1"/>
  <c r="T514" i="1" s="1"/>
  <c r="S515" i="1"/>
  <c r="T515" i="1" s="1"/>
  <c r="R515" i="1"/>
  <c r="R516" i="1"/>
  <c r="S516" i="1"/>
  <c r="T516" i="1" s="1"/>
  <c r="S517" i="1"/>
  <c r="T517" i="1" s="1"/>
  <c r="R517" i="1"/>
  <c r="R518" i="1"/>
  <c r="S518" i="1"/>
  <c r="T518" i="1" s="1"/>
  <c r="S519" i="1"/>
  <c r="T519" i="1" s="1"/>
  <c r="R519" i="1"/>
  <c r="S520" i="1"/>
  <c r="T520" i="1" s="1"/>
  <c r="R520" i="1"/>
  <c r="S521" i="1"/>
  <c r="T521" i="1" s="1"/>
  <c r="R521" i="1"/>
  <c r="S15" i="1"/>
  <c r="T15" i="1" s="1"/>
  <c r="R15" i="1"/>
  <c r="P522" i="1"/>
  <c r="R522" i="1" l="1"/>
  <c r="T16" i="1"/>
  <c r="T522" i="1" s="1"/>
</calcChain>
</file>

<file path=xl/sharedStrings.xml><?xml version="1.0" encoding="utf-8"?>
<sst xmlns="http://schemas.openxmlformats.org/spreadsheetml/2006/main" count="5609" uniqueCount="809">
  <si>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</si>
  <si>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</si>
  <si>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</si>
  <si>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</si>
  <si>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</si>
  <si>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</si>
  <si>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</si>
  <si>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</si>
  <si>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</si>
  <si>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</si>
  <si>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</si>
  <si>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</si>
  <si>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</si>
  <si>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</si>
  <si>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</si>
  <si>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</si>
  <si>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</si>
  <si>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</si>
  <si>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</si>
  <si>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</si>
  <si>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</si>
  <si>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</si>
  <si>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</si>
  <si>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</si>
  <si>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</si>
  <si>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HTS CODE</t>
  </si>
  <si>
    <t>RRP €</t>
  </si>
  <si>
    <t>RRP TOT €</t>
  </si>
  <si>
    <t xml:space="preserve">82% OFF RRP  
 COST € </t>
  </si>
  <si>
    <t>COST TOT €</t>
  </si>
  <si>
    <t>COST £</t>
  </si>
  <si>
    <t>COST TOT £</t>
  </si>
  <si>
    <t>WOMEN</t>
  </si>
  <si>
    <t>CERRUTI 1881</t>
  </si>
  <si>
    <t>SHOES</t>
  </si>
  <si>
    <t>100%CALF LH</t>
  </si>
  <si>
    <t>PT</t>
  </si>
  <si>
    <t>SD29</t>
  </si>
  <si>
    <t>SD29CRR00029</t>
  </si>
  <si>
    <t>CSSD00413P</t>
  </si>
  <si>
    <t>BURGUNDY</t>
  </si>
  <si>
    <t>6403.59.99</t>
  </si>
  <si>
    <t>LOAFER SHOES</t>
  </si>
  <si>
    <t>100%COW LH</t>
  </si>
  <si>
    <t>SD29CRR00036</t>
  </si>
  <si>
    <t>CSSD00573M</t>
  </si>
  <si>
    <t>6403.99.98</t>
  </si>
  <si>
    <t>SNEAKERS</t>
  </si>
  <si>
    <t>SD29CRR00040</t>
  </si>
  <si>
    <t>CSSD00580M</t>
  </si>
  <si>
    <t>BLUE</t>
  </si>
  <si>
    <t>SD29CRR00043</t>
  </si>
  <si>
    <t>CSSD00733M</t>
  </si>
  <si>
    <t>BLACK</t>
  </si>
  <si>
    <t>GREEN</t>
  </si>
  <si>
    <t>HIGH BOOTS</t>
  </si>
  <si>
    <t>50%GOAT 50%LAMB</t>
  </si>
  <si>
    <t>IT</t>
  </si>
  <si>
    <t>SD29CRR00047</t>
  </si>
  <si>
    <t>CSSD00739M</t>
  </si>
  <si>
    <t>GREY</t>
  </si>
  <si>
    <t>BOOTS</t>
  </si>
  <si>
    <t>SD29CRR00049</t>
  </si>
  <si>
    <t>CSSD00740S</t>
  </si>
  <si>
    <t>ANKLE BOOTS</t>
  </si>
  <si>
    <t>PL</t>
  </si>
  <si>
    <t>SD29CRR00051</t>
  </si>
  <si>
    <t>CSSD00742M</t>
  </si>
  <si>
    <t>SD29CRR00052</t>
  </si>
  <si>
    <t>CSSD00743M</t>
  </si>
  <si>
    <t>SD29CRR00053</t>
  </si>
  <si>
    <t>CSSD00744M</t>
  </si>
  <si>
    <t>90%COW LEATHER 10%RABBIT FUR</t>
  </si>
  <si>
    <t>SD29CRR00056</t>
  </si>
  <si>
    <t>CSSD00750M</t>
  </si>
  <si>
    <t>SD29CRR00057</t>
  </si>
  <si>
    <t>CSSD00751M</t>
  </si>
  <si>
    <t>SD29CRR00059</t>
  </si>
  <si>
    <t>CSSD00753M</t>
  </si>
  <si>
    <t>BROWN</t>
  </si>
  <si>
    <t>50%COW LEATHER 50%GOAT LEATHER</t>
  </si>
  <si>
    <t>SD29CRR00060</t>
  </si>
  <si>
    <t>CSSD00754M</t>
  </si>
  <si>
    <t>70%GOAT 30%COW</t>
  </si>
  <si>
    <t>SD29CRR00061</t>
  </si>
  <si>
    <t>CSSD00756M</t>
  </si>
  <si>
    <t>70%COW 30%GOAT</t>
  </si>
  <si>
    <t>SD29CRR00062</t>
  </si>
  <si>
    <t>CSSD00757M</t>
  </si>
  <si>
    <t>LOW BOOTS</t>
  </si>
  <si>
    <t>ES</t>
  </si>
  <si>
    <t>SD29CRR00066</t>
  </si>
  <si>
    <t>CSSD00761M</t>
  </si>
  <si>
    <t>SD29CRR00067</t>
  </si>
  <si>
    <t>CSSD00762M</t>
  </si>
  <si>
    <t>DARK BROWN</t>
  </si>
  <si>
    <t>ZIP SNEAKERS</t>
  </si>
  <si>
    <t>SD29CRR00068</t>
  </si>
  <si>
    <t>CSSD00765M</t>
  </si>
  <si>
    <t>SD29CRR00069</t>
  </si>
  <si>
    <t>CSSD00767M</t>
  </si>
  <si>
    <t>SD29CRR00072</t>
  </si>
  <si>
    <t>CSSD00901M</t>
  </si>
  <si>
    <t>TAUPE</t>
  </si>
  <si>
    <t>BRANDY</t>
  </si>
  <si>
    <t>100%SHEEP LH</t>
  </si>
  <si>
    <t>SD29CRR00074</t>
  </si>
  <si>
    <t>CSSD00903M</t>
  </si>
  <si>
    <t>HEEL LOAFER SHOES</t>
  </si>
  <si>
    <t>80%SHEEP LEATHER 20%PA</t>
  </si>
  <si>
    <t>SD29CRR00075</t>
  </si>
  <si>
    <t>CSSD00904M</t>
  </si>
  <si>
    <t>SD29CRR00076</t>
  </si>
  <si>
    <t>CSSD00905M</t>
  </si>
  <si>
    <t>SD29CRR00077</t>
  </si>
  <si>
    <t>CSSD00906M</t>
  </si>
  <si>
    <t>Off White</t>
  </si>
  <si>
    <t>SD29CRR00078</t>
  </si>
  <si>
    <t>CSSD00907M</t>
  </si>
  <si>
    <t>DERBY SHOES</t>
  </si>
  <si>
    <t>SD29CRR00079</t>
  </si>
  <si>
    <t>CSSD00908M</t>
  </si>
  <si>
    <t>SD29CRR00082</t>
  </si>
  <si>
    <t>CSSD00937M</t>
  </si>
  <si>
    <t>SD29CRR00083</t>
  </si>
  <si>
    <t>CSSD00938M</t>
  </si>
  <si>
    <t>SD29CRR00084</t>
  </si>
  <si>
    <t>CSSD00940M</t>
  </si>
  <si>
    <t>SD29CRR00086</t>
  </si>
  <si>
    <t>CSSD00942M</t>
  </si>
  <si>
    <t>SD29CRR00087</t>
  </si>
  <si>
    <t>CSSD00943M</t>
  </si>
  <si>
    <t>SD29CRR00088</t>
  </si>
  <si>
    <t>CSSD00944M</t>
  </si>
  <si>
    <t>SD29CRR00089</t>
  </si>
  <si>
    <t>CSSD00945C</t>
  </si>
  <si>
    <t>SD29CRR00090</t>
  </si>
  <si>
    <t>CSSD00946M</t>
  </si>
  <si>
    <t>SD29CRR00091</t>
  </si>
  <si>
    <t>CSSD00947M</t>
  </si>
  <si>
    <t>DECOLLETE</t>
  </si>
  <si>
    <t>SD29CRR00092</t>
  </si>
  <si>
    <t>CSSD00948M</t>
  </si>
  <si>
    <t>SD29CRR00093</t>
  </si>
  <si>
    <t>CSSD00949M</t>
  </si>
  <si>
    <t>HEEL SHOES</t>
  </si>
  <si>
    <t>100%GOAT FUR</t>
  </si>
  <si>
    <t>SD29CRR00101</t>
  </si>
  <si>
    <t>CSSD00962M</t>
  </si>
  <si>
    <t>SD29CRR00104</t>
  </si>
  <si>
    <t>CSSD00966M</t>
  </si>
  <si>
    <t>SD29CRR00106</t>
  </si>
  <si>
    <t>CSSD00974M</t>
  </si>
  <si>
    <t>SD29CRR00107</t>
  </si>
  <si>
    <t>CSSD00975M</t>
  </si>
  <si>
    <t>HIGH SNEAKERS</t>
  </si>
  <si>
    <t>SD29CRR00110</t>
  </si>
  <si>
    <t>CSSD00988M</t>
  </si>
  <si>
    <t>SD29CRR00113</t>
  </si>
  <si>
    <t>CSSD01004M</t>
  </si>
  <si>
    <t>SD29CRR00118</t>
  </si>
  <si>
    <t>CSSD01159M</t>
  </si>
  <si>
    <t>SD29CRR00124</t>
  </si>
  <si>
    <t>CSSD01164M</t>
  </si>
  <si>
    <t>SD29CRR00125</t>
  </si>
  <si>
    <t>CSSD01165M</t>
  </si>
  <si>
    <t>SD29CRR00127</t>
  </si>
  <si>
    <t>CSSD01171F</t>
  </si>
  <si>
    <t>SD29CRR00129</t>
  </si>
  <si>
    <t>CSSD01172M</t>
  </si>
  <si>
    <t>SD29CRR00131</t>
  </si>
  <si>
    <t>CSSD01173S</t>
  </si>
  <si>
    <t>BEIGE</t>
  </si>
  <si>
    <t>SD29CRR00132</t>
  </si>
  <si>
    <t>CSSD01174M</t>
  </si>
  <si>
    <t>SD29CRR00133</t>
  </si>
  <si>
    <t>CSSD01174S</t>
  </si>
  <si>
    <t>TR</t>
  </si>
  <si>
    <t>SD29CRR00134</t>
  </si>
  <si>
    <t>CSSD01189S</t>
  </si>
  <si>
    <t>SD29CRR00135</t>
  </si>
  <si>
    <t>CSSD01193M</t>
  </si>
  <si>
    <t>SD29CRR00139</t>
  </si>
  <si>
    <t>CSSD01197M</t>
  </si>
  <si>
    <t>SD29CRR00141</t>
  </si>
  <si>
    <t>CSSD01199M</t>
  </si>
  <si>
    <t>SD29CRR00142</t>
  </si>
  <si>
    <t>CSSD01201F</t>
  </si>
  <si>
    <t>6403.99.96</t>
  </si>
  <si>
    <t>SD29CRR00143</t>
  </si>
  <si>
    <t>CSSD01202M</t>
  </si>
  <si>
    <t>SD29CRR00145</t>
  </si>
  <si>
    <t>CSSD01205M</t>
  </si>
  <si>
    <t>70%CALF LEATHER 30%NY</t>
  </si>
  <si>
    <t>SD29CRR00146</t>
  </si>
  <si>
    <t>CSSD01206M</t>
  </si>
  <si>
    <t>SD29CRR00148</t>
  </si>
  <si>
    <t>CSSD01208M</t>
  </si>
  <si>
    <t>WHITE</t>
  </si>
  <si>
    <t>SD29CRR00149</t>
  </si>
  <si>
    <t>CSSD01209M</t>
  </si>
  <si>
    <t>SD29CRR00150</t>
  </si>
  <si>
    <t>CSSD01210F</t>
  </si>
  <si>
    <t>SD29CRR00152</t>
  </si>
  <si>
    <t>CSSD01220M</t>
  </si>
  <si>
    <t>SD29CRR00153</t>
  </si>
  <si>
    <t>CSSD01221N</t>
  </si>
  <si>
    <t>80%COW LEATHER 20%PL</t>
  </si>
  <si>
    <t>SD29CRR00154</t>
  </si>
  <si>
    <t>CSSD01223F</t>
  </si>
  <si>
    <t>SD29CRR00156</t>
  </si>
  <si>
    <t>CSSD01224F</t>
  </si>
  <si>
    <t>SD29CRR00158</t>
  </si>
  <si>
    <t>CSSD01226M</t>
  </si>
  <si>
    <t>SD29CRR00160</t>
  </si>
  <si>
    <t>CSSD01239F</t>
  </si>
  <si>
    <t>SANDALS</t>
  </si>
  <si>
    <t>100%LAMB</t>
  </si>
  <si>
    <t>SPAIN</t>
  </si>
  <si>
    <t>SD29CRR10001</t>
  </si>
  <si>
    <t>CSSD00816</t>
  </si>
  <si>
    <t>ESPADRILLAS</t>
  </si>
  <si>
    <t>SD29CRR10005</t>
  </si>
  <si>
    <t>CSSD00898</t>
  </si>
  <si>
    <t>SD29CRR10006</t>
  </si>
  <si>
    <t>CSSD00386M</t>
  </si>
  <si>
    <t>80%GOAT 20%CALF LH</t>
  </si>
  <si>
    <t>SD29CRR10011</t>
  </si>
  <si>
    <t>CSSD00472S</t>
  </si>
  <si>
    <t>Nero/Black</t>
  </si>
  <si>
    <t>Blu/Navy</t>
  </si>
  <si>
    <t>80%CALF 20%GOAT</t>
  </si>
  <si>
    <t>SD29CRR10016</t>
  </si>
  <si>
    <t>CSSD00478V</t>
  </si>
  <si>
    <t>YELLOW</t>
  </si>
  <si>
    <t>BALLERINA SHOES</t>
  </si>
  <si>
    <t>SD29CRR10017</t>
  </si>
  <si>
    <t>CSSD00479V</t>
  </si>
  <si>
    <t>RED</t>
  </si>
  <si>
    <t>SD29CRR10018</t>
  </si>
  <si>
    <t>CSSD00480V</t>
  </si>
  <si>
    <t>PINK</t>
  </si>
  <si>
    <t>SD29CRR10020</t>
  </si>
  <si>
    <t>CSSD00482M</t>
  </si>
  <si>
    <t>SD29CRR10022</t>
  </si>
  <si>
    <t>CSSD00484M</t>
  </si>
  <si>
    <t>SD29CRR10025</t>
  </si>
  <si>
    <t>CSSD00487S</t>
  </si>
  <si>
    <t>SD29CRR10026</t>
  </si>
  <si>
    <t>CSSD00489S</t>
  </si>
  <si>
    <t>SD29CRR10027</t>
  </si>
  <si>
    <t>CSSD00490S</t>
  </si>
  <si>
    <t>SD29CRR10028</t>
  </si>
  <si>
    <t>CSSD00491M</t>
  </si>
  <si>
    <t>SD29CRR10029</t>
  </si>
  <si>
    <t>CSSD00492S</t>
  </si>
  <si>
    <t>ICE</t>
  </si>
  <si>
    <t>OXFORD SHOES</t>
  </si>
  <si>
    <t>SD29CRR10030</t>
  </si>
  <si>
    <t>CSSD00493M</t>
  </si>
  <si>
    <t>SD29CRR10037</t>
  </si>
  <si>
    <t>CSSD00499S</t>
  </si>
  <si>
    <t>80%CALF LEATHER 20%PL</t>
  </si>
  <si>
    <t>SD29CRR10039</t>
  </si>
  <si>
    <t>CSSD00501M</t>
  </si>
  <si>
    <t>SD29CRR10040</t>
  </si>
  <si>
    <t>CSSD00502S</t>
  </si>
  <si>
    <t>SD29CRR10041</t>
  </si>
  <si>
    <t>CSSD00503M</t>
  </si>
  <si>
    <t>SD29CRR10042</t>
  </si>
  <si>
    <t>CSSD00504M</t>
  </si>
  <si>
    <t>SD29CRR10043</t>
  </si>
  <si>
    <t>CSSD00505M</t>
  </si>
  <si>
    <t>SD29CRR10044</t>
  </si>
  <si>
    <t>CSSD00506M</t>
  </si>
  <si>
    <t>SD29CRR10045</t>
  </si>
  <si>
    <t>CSSD00507M</t>
  </si>
  <si>
    <t>SD29CRR10046</t>
  </si>
  <si>
    <t>CSSD00508M</t>
  </si>
  <si>
    <t>SD29CRR10047</t>
  </si>
  <si>
    <t>CSSD00509M</t>
  </si>
  <si>
    <t>SD29CRR10048</t>
  </si>
  <si>
    <t>CSSD00510M</t>
  </si>
  <si>
    <t>Ivory</t>
  </si>
  <si>
    <t>SD29CRR10049</t>
  </si>
  <si>
    <t>CSSD00511M</t>
  </si>
  <si>
    <t>SD29CRR10050</t>
  </si>
  <si>
    <t>CSSD00514M</t>
  </si>
  <si>
    <t>SD29CRR10051</t>
  </si>
  <si>
    <t>CSSD00518M</t>
  </si>
  <si>
    <t>GOLD</t>
  </si>
  <si>
    <t>SD29CRR10052</t>
  </si>
  <si>
    <t>CSSD00518P</t>
  </si>
  <si>
    <t>100%PVC</t>
  </si>
  <si>
    <t>SD29CRR10054</t>
  </si>
  <si>
    <t>CSSD00638T</t>
  </si>
  <si>
    <t>6404.19.90</t>
  </si>
  <si>
    <t>SD29CRR10055</t>
  </si>
  <si>
    <t>CSSD00639T</t>
  </si>
  <si>
    <t>SD29CRR10056</t>
  </si>
  <si>
    <t>CSSD00640M</t>
  </si>
  <si>
    <t>SD29CRR10057</t>
  </si>
  <si>
    <t>CSSD00640P</t>
  </si>
  <si>
    <t>SD29CRR10058</t>
  </si>
  <si>
    <t>CSSD00641M</t>
  </si>
  <si>
    <t>SD29CRR10059</t>
  </si>
  <si>
    <t>CSSD00643M</t>
  </si>
  <si>
    <t>Bronze</t>
  </si>
  <si>
    <t>SD29CRR10060</t>
  </si>
  <si>
    <t>CSSD00644M</t>
  </si>
  <si>
    <t>SABOT</t>
  </si>
  <si>
    <t>SD29CRR10061</t>
  </si>
  <si>
    <t>CSSD00645M</t>
  </si>
  <si>
    <t>SD29CRR10064</t>
  </si>
  <si>
    <t>CSSD00648M</t>
  </si>
  <si>
    <t>TAN</t>
  </si>
  <si>
    <t>SD29CRR10068</t>
  </si>
  <si>
    <t>CSSD00658M</t>
  </si>
  <si>
    <t>SD29CRR10069</t>
  </si>
  <si>
    <t>CSSD00660M</t>
  </si>
  <si>
    <t>SD29CRR10070</t>
  </si>
  <si>
    <t>CSSD00663M</t>
  </si>
  <si>
    <t>SD29CRR10071</t>
  </si>
  <si>
    <t>CSSD00683M</t>
  </si>
  <si>
    <t>SD29CRR10073</t>
  </si>
  <si>
    <t>CSSD00685M</t>
  </si>
  <si>
    <t>SD29CRR10075</t>
  </si>
  <si>
    <t>CSSD00687M</t>
  </si>
  <si>
    <t>SD29CRR10076</t>
  </si>
  <si>
    <t>CSSD00687P</t>
  </si>
  <si>
    <t>60%PVC 40%GOAT LEATHER</t>
  </si>
  <si>
    <t>SD29CRR10077</t>
  </si>
  <si>
    <t>CSSD00687T</t>
  </si>
  <si>
    <t>SD29CRR10079</t>
  </si>
  <si>
    <t>CSSD00689M</t>
  </si>
  <si>
    <t>SD29CRR10080</t>
  </si>
  <si>
    <t>CSSD00690M</t>
  </si>
  <si>
    <t>SD29CRR10081</t>
  </si>
  <si>
    <t>CSSD00691M</t>
  </si>
  <si>
    <t>SD29CRR10082</t>
  </si>
  <si>
    <t>CSSD00693M</t>
  </si>
  <si>
    <t>SD29CRR10085</t>
  </si>
  <si>
    <t>CSSD00803M</t>
  </si>
  <si>
    <t>SD29CRR10086</t>
  </si>
  <si>
    <t>CSSD00815M</t>
  </si>
  <si>
    <t>SD29CRR10088</t>
  </si>
  <si>
    <t>CSSD00817M</t>
  </si>
  <si>
    <t>SD29CRR10089</t>
  </si>
  <si>
    <t>CSSD00818M</t>
  </si>
  <si>
    <t>SD29CRR10090</t>
  </si>
  <si>
    <t>CSSD00819M</t>
  </si>
  <si>
    <t>SD29CRR10091</t>
  </si>
  <si>
    <t>CSSD00820M</t>
  </si>
  <si>
    <t>MULE SHOES</t>
  </si>
  <si>
    <t>SD29CRR10093</t>
  </si>
  <si>
    <t>CSSD00823M</t>
  </si>
  <si>
    <t>SD29CRR10094</t>
  </si>
  <si>
    <t>CSSD00824M</t>
  </si>
  <si>
    <t>FLAT SHOES</t>
  </si>
  <si>
    <t>SD29CRR10095</t>
  </si>
  <si>
    <t>CSSD00827M</t>
  </si>
  <si>
    <t>BOOTS OPEN TOE</t>
  </si>
  <si>
    <t>SD29CRR10096</t>
  </si>
  <si>
    <t>CSSD00828M</t>
  </si>
  <si>
    <t>SD29CRR10097</t>
  </si>
  <si>
    <t>CSSD00829M</t>
  </si>
  <si>
    <t>SD29CRR10098</t>
  </si>
  <si>
    <t>CSSD00830M</t>
  </si>
  <si>
    <t>SD29CRR10099</t>
  </si>
  <si>
    <t>CSSD00831M</t>
  </si>
  <si>
    <t>SD29CRR10101</t>
  </si>
  <si>
    <t>CSSD00839M</t>
  </si>
  <si>
    <t>SD29CRR10103</t>
  </si>
  <si>
    <t>CSSD00841M</t>
  </si>
  <si>
    <t>SD29CRR10104</t>
  </si>
  <si>
    <t>CSSD00842M</t>
  </si>
  <si>
    <t>SD29CRR10105</t>
  </si>
  <si>
    <t>CSSD00843M</t>
  </si>
  <si>
    <t>SD29CRR10106</t>
  </si>
  <si>
    <t>CSSD00844M</t>
  </si>
  <si>
    <t>SD29CRR10107</t>
  </si>
  <si>
    <t>CSSD00852M</t>
  </si>
  <si>
    <t>SD29CRR10108</t>
  </si>
  <si>
    <t>CSSD00853M</t>
  </si>
  <si>
    <t>SLIP ON</t>
  </si>
  <si>
    <t>SD29CRR10109</t>
  </si>
  <si>
    <t>CSSD00854M</t>
  </si>
  <si>
    <t>SD29CRR10110</t>
  </si>
  <si>
    <t>CSSD00855M</t>
  </si>
  <si>
    <t>SD29CRR10111</t>
  </si>
  <si>
    <t>CSSD00865M</t>
  </si>
  <si>
    <t>SD29CRR10112</t>
  </si>
  <si>
    <t>CSSD00869M</t>
  </si>
  <si>
    <t>SD29CRR10113</t>
  </si>
  <si>
    <t>CSSD00870M</t>
  </si>
  <si>
    <t>SD29CRR10114</t>
  </si>
  <si>
    <t>CSSD00871M</t>
  </si>
  <si>
    <t>SD29CRR10115</t>
  </si>
  <si>
    <t>CSSD00872M</t>
  </si>
  <si>
    <t>SD29CRR10116</t>
  </si>
  <si>
    <t>CSSD00873M</t>
  </si>
  <si>
    <t>SD29CRR10117</t>
  </si>
  <si>
    <t>CSSD00874M</t>
  </si>
  <si>
    <t>85%SHEEPSKIN 15%NY</t>
  </si>
  <si>
    <t>SD29CRR10118</t>
  </si>
  <si>
    <t>CSSD00875M</t>
  </si>
  <si>
    <t>65%SHEEP LEATHER 15%NY</t>
  </si>
  <si>
    <t>SD29CRR10119</t>
  </si>
  <si>
    <t>CSSD00876M</t>
  </si>
  <si>
    <t>MOCASSIN</t>
  </si>
  <si>
    <t>SD29CRR10121</t>
  </si>
  <si>
    <t>CSSD00878M</t>
  </si>
  <si>
    <t>SD29CRR10123</t>
  </si>
  <si>
    <t>CSSD00880M</t>
  </si>
  <si>
    <t>SD29CRR10124</t>
  </si>
  <si>
    <t>CSSD00882M</t>
  </si>
  <si>
    <t>90%CALF LEATHER 5%SHEEP LEATHER 5%EL</t>
  </si>
  <si>
    <t>SD29CRR10126</t>
  </si>
  <si>
    <t>CSSD00886M</t>
  </si>
  <si>
    <t>SD29CRR10127</t>
  </si>
  <si>
    <t>CSSD00887M</t>
  </si>
  <si>
    <t>SLINGBACK SHOES</t>
  </si>
  <si>
    <t>SD29CRR10132</t>
  </si>
  <si>
    <t>CSSD00890M</t>
  </si>
  <si>
    <t>SD29CRR10133</t>
  </si>
  <si>
    <t>CSSD00890P</t>
  </si>
  <si>
    <t>SD29CRR10136</t>
  </si>
  <si>
    <t>CSSD00896M</t>
  </si>
  <si>
    <t>SD29CRR10137</t>
  </si>
  <si>
    <t>CSSD00897M</t>
  </si>
  <si>
    <t>SD29CRR10138</t>
  </si>
  <si>
    <t>CSSD00898M</t>
  </si>
  <si>
    <t>SD29CRR10139</t>
  </si>
  <si>
    <t>CSSD00899M</t>
  </si>
  <si>
    <t>SD29CRR10140</t>
  </si>
  <si>
    <t>CSSD01031M</t>
  </si>
  <si>
    <t>WHITE GOLD</t>
  </si>
  <si>
    <t>SD29CRR10141</t>
  </si>
  <si>
    <t>CSSD01036M</t>
  </si>
  <si>
    <t>80%PU 20%CALF LH</t>
  </si>
  <si>
    <t>SD29CRR10145</t>
  </si>
  <si>
    <t>CSSD01047P</t>
  </si>
  <si>
    <t>SD29CRR10146</t>
  </si>
  <si>
    <t>CSSD01065M</t>
  </si>
  <si>
    <t>SD29CRR10147</t>
  </si>
  <si>
    <t>CSSD01066M</t>
  </si>
  <si>
    <t>SD29CRR10148</t>
  </si>
  <si>
    <t>CSSD01068M</t>
  </si>
  <si>
    <t>SD29CRR10149</t>
  </si>
  <si>
    <t>CSSD01069M</t>
  </si>
  <si>
    <t>SD29CRR10150</t>
  </si>
  <si>
    <t>CSSD01072M</t>
  </si>
  <si>
    <t>SD29CRR10151</t>
  </si>
  <si>
    <t>CSSD01073M</t>
  </si>
  <si>
    <t>PEWTER</t>
  </si>
  <si>
    <t>Copper</t>
  </si>
  <si>
    <t>SD29CRR10153</t>
  </si>
  <si>
    <t>CSSD01075M</t>
  </si>
  <si>
    <t>SD29CRR10154</t>
  </si>
  <si>
    <t>CSSD01076M</t>
  </si>
  <si>
    <t>SD29CRR10156</t>
  </si>
  <si>
    <t>CSSD01082M</t>
  </si>
  <si>
    <t>SD29CRR10157</t>
  </si>
  <si>
    <t>CSSD01083M</t>
  </si>
  <si>
    <t>SD29CRR10158</t>
  </si>
  <si>
    <t>CSSD01084M</t>
  </si>
  <si>
    <t>SD29CRR10159</t>
  </si>
  <si>
    <t>CSSD01085M</t>
  </si>
  <si>
    <t>SD29CRR10160</t>
  </si>
  <si>
    <t>CSSD01086M</t>
  </si>
  <si>
    <t>SD29CRR10161</t>
  </si>
  <si>
    <t>CSSD01087M</t>
  </si>
  <si>
    <t>SD29CRR10162</t>
  </si>
  <si>
    <t>CSSD01088M</t>
  </si>
  <si>
    <t>MEN</t>
  </si>
  <si>
    <t>SHOES DERBY</t>
  </si>
  <si>
    <t>80%co 17%pa 3%ws</t>
  </si>
  <si>
    <t>SU29</t>
  </si>
  <si>
    <t>SU29CRR00170</t>
  </si>
  <si>
    <t>CSSU00423G</t>
  </si>
  <si>
    <t>Moro/Brown</t>
  </si>
  <si>
    <t>6401.10.00</t>
  </si>
  <si>
    <t>SU29CRR00176</t>
  </si>
  <si>
    <t>CSSU00060P</t>
  </si>
  <si>
    <t>DESERT BOOTS</t>
  </si>
  <si>
    <t>SU29CRR00180</t>
  </si>
  <si>
    <t>CSSU00087M</t>
  </si>
  <si>
    <t>90%CALF 10%PL</t>
  </si>
  <si>
    <t>SU29CRR00184</t>
  </si>
  <si>
    <t>CSSU00100S</t>
  </si>
  <si>
    <t>SU29CRR00188</t>
  </si>
  <si>
    <t>CSSU00160M</t>
  </si>
  <si>
    <t>SU29CRR00196</t>
  </si>
  <si>
    <t>CSSU00304S</t>
  </si>
  <si>
    <t>RELAXED DERBY SHOES</t>
  </si>
  <si>
    <t>SU29CRR00200</t>
  </si>
  <si>
    <t>CSSU00319M</t>
  </si>
  <si>
    <t>CHELSEA BOOTS</t>
  </si>
  <si>
    <t>SU29CRR00207</t>
  </si>
  <si>
    <t>CSSU00344M</t>
  </si>
  <si>
    <t>SU29CRR00208</t>
  </si>
  <si>
    <t>CSSU00345M</t>
  </si>
  <si>
    <t>70%CALF 30%PL</t>
  </si>
  <si>
    <t>SU29CRR00211</t>
  </si>
  <si>
    <t>CSSU00352T</t>
  </si>
  <si>
    <t>70%PVC 30%CALF LEATHER</t>
  </si>
  <si>
    <t>SU29CRR00216</t>
  </si>
  <si>
    <t>CSSU00380P</t>
  </si>
  <si>
    <t>SU29CRR00229</t>
  </si>
  <si>
    <t>CSSU00586M</t>
  </si>
  <si>
    <t>SU29CRR00235</t>
  </si>
  <si>
    <t>CSSU00599M</t>
  </si>
  <si>
    <t>SU29CRR00241</t>
  </si>
  <si>
    <t>CSSU00620I</t>
  </si>
  <si>
    <t>SU29CRR00249</t>
  </si>
  <si>
    <t>CSSU00624S</t>
  </si>
  <si>
    <t>SU29CRR00250</t>
  </si>
  <si>
    <t>CSSU00628M</t>
  </si>
  <si>
    <t>SU29CRR00255</t>
  </si>
  <si>
    <t>CSSU00697C</t>
  </si>
  <si>
    <t>SU29CRR00257</t>
  </si>
  <si>
    <t>CSSU00702M</t>
  </si>
  <si>
    <t>SU29CRR00260</t>
  </si>
  <si>
    <t>CSSU00705M</t>
  </si>
  <si>
    <t>SU29CRR00261</t>
  </si>
  <si>
    <t>CSSU00706M</t>
  </si>
  <si>
    <t>SU29CRR00262</t>
  </si>
  <si>
    <t>CSSU00707M</t>
  </si>
  <si>
    <t>SU29CRR00264</t>
  </si>
  <si>
    <t>CSSU00709M</t>
  </si>
  <si>
    <t>SU29CRR00269</t>
  </si>
  <si>
    <t>CSSU00714M</t>
  </si>
  <si>
    <t>SU29CRR00276</t>
  </si>
  <si>
    <t>CSSU00721M</t>
  </si>
  <si>
    <t>SU29CRR00277</t>
  </si>
  <si>
    <t>CSSU00722M</t>
  </si>
  <si>
    <t>SU29CRR00279</t>
  </si>
  <si>
    <t>CSSU00724M</t>
  </si>
  <si>
    <t>SU29CRR00283</t>
  </si>
  <si>
    <t>CSSU00729M</t>
  </si>
  <si>
    <t>SU29CRR00284</t>
  </si>
  <si>
    <t>CSSU00730M</t>
  </si>
  <si>
    <t>SU29CRR00285</t>
  </si>
  <si>
    <t>CSSU00731M</t>
  </si>
  <si>
    <t>SU29CRR00287</t>
  </si>
  <si>
    <t>CSSU00737M</t>
  </si>
  <si>
    <t>SU29CRR00288</t>
  </si>
  <si>
    <t>CSSU00755M</t>
  </si>
  <si>
    <t>SU29CRR00289</t>
  </si>
  <si>
    <t>CSSU00763S</t>
  </si>
  <si>
    <t>SU29CRR00293</t>
  </si>
  <si>
    <t>CSSU00776P</t>
  </si>
  <si>
    <t>SU29CRR00294</t>
  </si>
  <si>
    <t>CSSU00778P</t>
  </si>
  <si>
    <t>SU29CRR00296</t>
  </si>
  <si>
    <t>CSSU00798P</t>
  </si>
  <si>
    <t>SU29CRR00299</t>
  </si>
  <si>
    <t>CSSU00836P</t>
  </si>
  <si>
    <t>SU29CRR00301</t>
  </si>
  <si>
    <t>CSSU00910M</t>
  </si>
  <si>
    <t>SU29CRR00313</t>
  </si>
  <si>
    <t>CSSU00925M</t>
  </si>
  <si>
    <t>SU29CRR00314</t>
  </si>
  <si>
    <t>CSSU00926F</t>
  </si>
  <si>
    <t>SU29CRR00319</t>
  </si>
  <si>
    <t>CSSU00959M</t>
  </si>
  <si>
    <t>SU29CRR00320</t>
  </si>
  <si>
    <t>CSSU00960M</t>
  </si>
  <si>
    <t>SU29CRR00321</t>
  </si>
  <si>
    <t>CSSU00967M</t>
  </si>
  <si>
    <t>SU29CRR00327</t>
  </si>
  <si>
    <t>CSSU00977M</t>
  </si>
  <si>
    <t>SU29CRR00332</t>
  </si>
  <si>
    <t>CSSU00986F</t>
  </si>
  <si>
    <t>SU29CRR00333</t>
  </si>
  <si>
    <t>CSSU00986M</t>
  </si>
  <si>
    <t>SU29CRR00337</t>
  </si>
  <si>
    <t>CSSU00993M</t>
  </si>
  <si>
    <t>SU29CRR00340</t>
  </si>
  <si>
    <t>CSSU00996M</t>
  </si>
  <si>
    <t>SU29CRR00341</t>
  </si>
  <si>
    <t>CSSU00997M</t>
  </si>
  <si>
    <t>SU29CRR00350</t>
  </si>
  <si>
    <t>CSSU01111M</t>
  </si>
  <si>
    <t>SU29CRR00351</t>
  </si>
  <si>
    <t>CSSU01112M</t>
  </si>
  <si>
    <t>SU29CRR00355</t>
  </si>
  <si>
    <t>CSSU01119M</t>
  </si>
  <si>
    <t>SU29CRR00360</t>
  </si>
  <si>
    <t>CSSU01123F</t>
  </si>
  <si>
    <t>70%COW LEATHER 30%NY</t>
  </si>
  <si>
    <t>SU29CRR00365</t>
  </si>
  <si>
    <t>CSSU01128M</t>
  </si>
  <si>
    <t>SU29CRR00366</t>
  </si>
  <si>
    <t>CSSU01129M</t>
  </si>
  <si>
    <t>70%COWL 30%PU</t>
  </si>
  <si>
    <t>SU29CRR00367</t>
  </si>
  <si>
    <t>CSSU01130M</t>
  </si>
  <si>
    <t>SU29CRR00370</t>
  </si>
  <si>
    <t>CSSU01137F</t>
  </si>
  <si>
    <t>SU29CRR00373</t>
  </si>
  <si>
    <t>CSSU01140M</t>
  </si>
  <si>
    <t>SU29CRR00375</t>
  </si>
  <si>
    <t>CSSU01141M</t>
  </si>
  <si>
    <t>SU29CRR00378</t>
  </si>
  <si>
    <t>CSSU01143S</t>
  </si>
  <si>
    <t>SU29CRR00382</t>
  </si>
  <si>
    <t>CSSU01146M</t>
  </si>
  <si>
    <t>SU29CRR00385</t>
  </si>
  <si>
    <t>CSSU01150M</t>
  </si>
  <si>
    <t xml:space="preserve">   </t>
  </si>
  <si>
    <t>SU29CRR00386</t>
  </si>
  <si>
    <t>CSSU01152M</t>
  </si>
  <si>
    <t>SU29CRR00388</t>
  </si>
  <si>
    <t>CSSU01154M</t>
  </si>
  <si>
    <t>SU29CRR00389</t>
  </si>
  <si>
    <t>CSSU01156M</t>
  </si>
  <si>
    <t>TURCHIA</t>
  </si>
  <si>
    <t>SU29CRR00402</t>
  </si>
  <si>
    <t>CSSU01183M</t>
  </si>
  <si>
    <t>MONK SHOES</t>
  </si>
  <si>
    <t>SU29CRR00404</t>
  </si>
  <si>
    <t>CSSU01184M</t>
  </si>
  <si>
    <t>SU29CRR00405</t>
  </si>
  <si>
    <t>CSSU01185M</t>
  </si>
  <si>
    <t>SU29CRR00409</t>
  </si>
  <si>
    <t>CSSU01188M</t>
  </si>
  <si>
    <t>SU29CRR00415</t>
  </si>
  <si>
    <t>CSSU01218M</t>
  </si>
  <si>
    <t>SU29CRR00416</t>
  </si>
  <si>
    <t>CSSU01228M</t>
  </si>
  <si>
    <t>SU29CRR00419</t>
  </si>
  <si>
    <t>CSSU01231F</t>
  </si>
  <si>
    <t>SU29CRR00425</t>
  </si>
  <si>
    <t>CSSU01234M</t>
  </si>
  <si>
    <t>SU29CRR00426</t>
  </si>
  <si>
    <t>CSSU01235M</t>
  </si>
  <si>
    <t>PORTUGAL</t>
  </si>
  <si>
    <t>SU29CRR10002</t>
  </si>
  <si>
    <t>CSSU00860</t>
  </si>
  <si>
    <t>BLU</t>
  </si>
  <si>
    <t>ROSSO</t>
  </si>
  <si>
    <t>SU29CRR10003</t>
  </si>
  <si>
    <t>CSSU00864</t>
  </si>
  <si>
    <t>GRIGI</t>
  </si>
  <si>
    <t>NERO</t>
  </si>
  <si>
    <t>DRIVER SHOES</t>
  </si>
  <si>
    <t>SU29CRR10019</t>
  </si>
  <si>
    <t>CSSU00028S</t>
  </si>
  <si>
    <t>FORMAL OXFORD SHOES</t>
  </si>
  <si>
    <t>SU29CRR10025</t>
  </si>
  <si>
    <t>CSSU00199M</t>
  </si>
  <si>
    <t>RELAXED LOAFER SHOES</t>
  </si>
  <si>
    <t>SU29CRR10034</t>
  </si>
  <si>
    <t>CSSU00239M</t>
  </si>
  <si>
    <t>SU29CRR10038</t>
  </si>
  <si>
    <t>CSSU00255M</t>
  </si>
  <si>
    <t>SU29CRR10055</t>
  </si>
  <si>
    <t>CSSU00316M</t>
  </si>
  <si>
    <t>SU29CRR10056</t>
  </si>
  <si>
    <t>CSSU00343M</t>
  </si>
  <si>
    <t>SU29CRR10062</t>
  </si>
  <si>
    <t>CSSU00433M</t>
  </si>
  <si>
    <t>50%PL 50%CALF LEATHER</t>
  </si>
  <si>
    <t>SU29CRR10065</t>
  </si>
  <si>
    <t>CSSU00436T</t>
  </si>
  <si>
    <t>SU29CRR10066</t>
  </si>
  <si>
    <t>CSSU00437T</t>
  </si>
  <si>
    <t>90%PL 10%CALF LEATHER</t>
  </si>
  <si>
    <t>SU29CRR10067</t>
  </si>
  <si>
    <t>CSSU00438T</t>
  </si>
  <si>
    <t>70%PL 30%CALF LEATHER</t>
  </si>
  <si>
    <t>SU29CRR10068</t>
  </si>
  <si>
    <t>CSSU00439T</t>
  </si>
  <si>
    <t>SU29CRR10069</t>
  </si>
  <si>
    <t>CSSU00440T</t>
  </si>
  <si>
    <t>80%PL 20%CALF LEATHER</t>
  </si>
  <si>
    <t>SU29CRR10070</t>
  </si>
  <si>
    <t>CSSU00442N</t>
  </si>
  <si>
    <t>SU29CRR10071</t>
  </si>
  <si>
    <t>CSSU00444S</t>
  </si>
  <si>
    <t>SU29CRR10075</t>
  </si>
  <si>
    <t>CSSU00448M</t>
  </si>
  <si>
    <t>FORMAL DERBY SHOES</t>
  </si>
  <si>
    <t>SU29CRR10077</t>
  </si>
  <si>
    <t>CSSU00450M</t>
  </si>
  <si>
    <t>SU29CRR10078</t>
  </si>
  <si>
    <t>CSSU00450P</t>
  </si>
  <si>
    <t>SU29CRR10084</t>
  </si>
  <si>
    <t>CSSU00456M</t>
  </si>
  <si>
    <t>SU29CRR10087</t>
  </si>
  <si>
    <t>CSSU00461M</t>
  </si>
  <si>
    <t>SU29CRR10092</t>
  </si>
  <si>
    <t>CSSU00466M</t>
  </si>
  <si>
    <t>SU29CRR10103</t>
  </si>
  <si>
    <t>CSSU00632M</t>
  </si>
  <si>
    <t>SU29CRR10105</t>
  </si>
  <si>
    <t>CSSU00651M</t>
  </si>
  <si>
    <t>SU29CRR10106</t>
  </si>
  <si>
    <t>CSSU00652M</t>
  </si>
  <si>
    <t>50%NY 50 %CALF LEATHER</t>
  </si>
  <si>
    <t>SU29CRR10108</t>
  </si>
  <si>
    <t>CSSU00654M</t>
  </si>
  <si>
    <t>SU29CRR10110</t>
  </si>
  <si>
    <t>CSSU00659P</t>
  </si>
  <si>
    <t>ORANGE</t>
  </si>
  <si>
    <t>SU29CRR10112</t>
  </si>
  <si>
    <t>CSSU00664M</t>
  </si>
  <si>
    <t>SU29CRR10113</t>
  </si>
  <si>
    <t>CSSU00665M</t>
  </si>
  <si>
    <t>SU29CRR10116</t>
  </si>
  <si>
    <t>CSSU00668M</t>
  </si>
  <si>
    <t>SU29CRR10119</t>
  </si>
  <si>
    <t>CSSU00672M</t>
  </si>
  <si>
    <t>SU29CRR10120</t>
  </si>
  <si>
    <t>CSSU00673M</t>
  </si>
  <si>
    <t>SU29CRR10123</t>
  </si>
  <si>
    <t>CSSU00676M</t>
  </si>
  <si>
    <t>SU29CRR10124</t>
  </si>
  <si>
    <t>CSSU00677M</t>
  </si>
  <si>
    <t>SLIDE SANDALS</t>
  </si>
  <si>
    <t>70%NY 30%CO</t>
  </si>
  <si>
    <t>SU29CRR10127</t>
  </si>
  <si>
    <t>CSSU00680P</t>
  </si>
  <si>
    <t>SU29CRR10132</t>
  </si>
  <si>
    <t>CSSU00697M</t>
  </si>
  <si>
    <t>SU29CRR10136</t>
  </si>
  <si>
    <t>CSSU00776M</t>
  </si>
  <si>
    <t>95%LH 5%PL</t>
  </si>
  <si>
    <t>SU29CRR10138</t>
  </si>
  <si>
    <t>CSSU00778M</t>
  </si>
  <si>
    <t>SU29CRR10147</t>
  </si>
  <si>
    <t>CSSU00793M</t>
  </si>
  <si>
    <t>SU29CRR10149</t>
  </si>
  <si>
    <t>CSSU00796M</t>
  </si>
  <si>
    <t>SU29CRR10150</t>
  </si>
  <si>
    <t>CSSU00801M</t>
  </si>
  <si>
    <t>SU29CRR10154</t>
  </si>
  <si>
    <t>CSSU00810S</t>
  </si>
  <si>
    <t>SU29CRR10155</t>
  </si>
  <si>
    <t>CSSU00813M</t>
  </si>
  <si>
    <t>SU29CRR10156</t>
  </si>
  <si>
    <t>CSSU00814M</t>
  </si>
  <si>
    <t>SU29CRR10160</t>
  </si>
  <si>
    <t>CSSU00834M</t>
  </si>
  <si>
    <t>SU29CRR10161</t>
  </si>
  <si>
    <t>CSSU00835M</t>
  </si>
  <si>
    <t>SU29CRR10163</t>
  </si>
  <si>
    <t>CSSU00845M</t>
  </si>
  <si>
    <t>60%CALF 40%PU</t>
  </si>
  <si>
    <t>SU29CRR10165</t>
  </si>
  <si>
    <t>CSSU00848M</t>
  </si>
  <si>
    <t>SU29CRR10168</t>
  </si>
  <si>
    <t>CSSU00857M</t>
  </si>
  <si>
    <t>SU29CRR10170</t>
  </si>
  <si>
    <t>CSSU00859M</t>
  </si>
  <si>
    <t>SU29CRR10171</t>
  </si>
  <si>
    <t>CSSU00860M</t>
  </si>
  <si>
    <t>SU29CRR10172</t>
  </si>
  <si>
    <t>CSSU00861M</t>
  </si>
  <si>
    <t>SU29CRR10173</t>
  </si>
  <si>
    <t>CSSU00862M</t>
  </si>
  <si>
    <t>SU29CRR10174</t>
  </si>
  <si>
    <t>CSSU00864M</t>
  </si>
  <si>
    <t>SU29CRR10175</t>
  </si>
  <si>
    <t>CSSU00866M</t>
  </si>
  <si>
    <t>SU29CRR10178</t>
  </si>
  <si>
    <t>CSSU01021M</t>
  </si>
  <si>
    <t>SU29CRR10183</t>
  </si>
  <si>
    <t>CSSU01026M</t>
  </si>
  <si>
    <t>SU29CRR10186</t>
  </si>
  <si>
    <t>CSSU01029S</t>
  </si>
  <si>
    <t>SU29CRR10187</t>
  </si>
  <si>
    <t>CSSU01030M</t>
  </si>
  <si>
    <t>SU29CRR10188</t>
  </si>
  <si>
    <t>CSSU01032M</t>
  </si>
  <si>
    <t>SU29CRR10189</t>
  </si>
  <si>
    <t>CSSU01033S</t>
  </si>
  <si>
    <t>SU29CRR10194</t>
  </si>
  <si>
    <t>CSSU01049P</t>
  </si>
  <si>
    <t>SU29CRR10195</t>
  </si>
  <si>
    <t>CSSU01049T</t>
  </si>
  <si>
    <t>50%PU 50%COW LEATHER</t>
  </si>
  <si>
    <t>SU29CRR10200</t>
  </si>
  <si>
    <t>CSSU01063P</t>
  </si>
  <si>
    <t>SU29CRR10202</t>
  </si>
  <si>
    <t>CSSU01064M</t>
  </si>
  <si>
    <t>SU29CRR10203</t>
  </si>
  <si>
    <t>CSSU01070M</t>
  </si>
  <si>
    <t>SU29CRR10206</t>
  </si>
  <si>
    <t>CSSU01079M</t>
  </si>
  <si>
    <t>SU29CRR10207</t>
  </si>
  <si>
    <t>CSSU01080M</t>
  </si>
  <si>
    <t>SU29CRR10209</t>
  </si>
  <si>
    <t>CSSU01090M</t>
  </si>
  <si>
    <t>Camel</t>
  </si>
  <si>
    <t>60%CALF LEATHER 40%NY</t>
  </si>
  <si>
    <t>SU29CRR10212</t>
  </si>
  <si>
    <t>CSSU01093M</t>
  </si>
  <si>
    <t xml:space="preserve"> </t>
  </si>
  <si>
    <t>SU29CRR10218</t>
  </si>
  <si>
    <t>CSSU01101M</t>
  </si>
  <si>
    <t>100%CO</t>
  </si>
  <si>
    <t>SU29CRR10219</t>
  </si>
  <si>
    <t>CSSU01103T</t>
  </si>
  <si>
    <t>SU29CRR10221</t>
  </si>
  <si>
    <t>CSSU01105M</t>
  </si>
  <si>
    <t>SU29CRR10225</t>
  </si>
  <si>
    <t>CSSU01109M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</si>
</sst>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8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4" tint="-0.499984740745262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19" fillId="33" borderId="10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4" fontId="20" fillId="0" borderId="0" xfId="0" applyNumberFormat="1" applyFont="1" applyAlignment="1">
      <alignment horizontal="center" vertical="center" wrapText="1"/>
    </xf>
    <xf numFmtId="165" fontId="20" fillId="0" borderId="0" xfId="0" applyNumberFormat="1" applyFont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164" fontId="19" fillId="34" borderId="10" xfId="0" applyNumberFormat="1" applyFont="1" applyFill="1" applyBorder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165" fontId="20" fillId="0" borderId="10" xfId="0" applyNumberFormat="1" applyFont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wrapText="1"/>
    </xf>
    <xf numFmtId="164" fontId="19" fillId="34" borderId="10" xfId="0" applyNumberFormat="1" applyFont="1" applyFill="1" applyBorder="1" applyAlignment="1">
      <alignment horizontal="center" wrapText="1"/>
    </xf>
    <xf numFmtId="165" fontId="19" fillId="35" borderId="10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233AF3C-DE7B-6803-66B7-EC3478A87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809625</xdr:colOff>
      <xdr:row>18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A3E3400-4DE4-04B8-B97B-06A3B66F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61913</xdr:rowOff>
    </xdr:from>
    <xdr:to>
      <xdr:col>0</xdr:col>
      <xdr:colOff>809625</xdr:colOff>
      <xdr:row>19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2A2B88A4-8D27-F5B1-75C7-2E20A095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2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3662966A-2760-0D82-E9EC-59E883022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39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</xdr:row>
      <xdr:rowOff>61913</xdr:rowOff>
    </xdr:from>
    <xdr:to>
      <xdr:col>0</xdr:col>
      <xdr:colOff>809625</xdr:colOff>
      <xdr:row>21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F8AFAD42-D741-2DD2-904E-BE7289099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8AA47080-F792-CF03-B6B7-99D5D552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E01459CC-C721-4194-D350-2301E425B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19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809625</xdr:colOff>
      <xdr:row>24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C5802A5-0707-7932-B2A5-4447CB818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46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809625</xdr:colOff>
      <xdr:row>25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3A19874-EC93-486B-2DD0-FEB50850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73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4FBCED48-DA14-264A-F572-ABE20C94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61913</xdr:rowOff>
    </xdr:from>
    <xdr:to>
      <xdr:col>0</xdr:col>
      <xdr:colOff>809625</xdr:colOff>
      <xdr:row>27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44E1AE03-437A-E069-3C2B-1482F5B4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26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EE753D03-5A69-6B0E-180B-82F47D4F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809625</xdr:colOff>
      <xdr:row>29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7BB1E33A-72FD-927F-B8D9-A285E8CDE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809625</xdr:colOff>
      <xdr:row>30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758C26A6-5EF7-9479-D29B-5DB7959F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06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61913</xdr:rowOff>
    </xdr:from>
    <xdr:to>
      <xdr:col>0</xdr:col>
      <xdr:colOff>809625</xdr:colOff>
      <xdr:row>31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3B45D9F4-651E-7A4D-3E0C-A7A75036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33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809625</xdr:colOff>
      <xdr:row>32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1186BDDD-C206-8FB9-CE2E-769F0E0C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809625</xdr:colOff>
      <xdr:row>34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3D7F948-8119-D960-D0DD-D960D53D0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61913</xdr:rowOff>
    </xdr:from>
    <xdr:to>
      <xdr:col>0</xdr:col>
      <xdr:colOff>809625</xdr:colOff>
      <xdr:row>35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78175E6B-EEF2-E443-15ED-F5B06D0D9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809625</xdr:colOff>
      <xdr:row>36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815558E-1F3A-6B95-39E7-3AC5148C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61913</xdr:rowOff>
    </xdr:from>
    <xdr:to>
      <xdr:col>0</xdr:col>
      <xdr:colOff>809625</xdr:colOff>
      <xdr:row>39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6367725D-5823-0404-EFDB-808A9A15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809625</xdr:colOff>
      <xdr:row>40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6E029886-4729-25F8-B88D-8D529A1B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3AC946F5-EBC6-E3EE-1B6B-210BEAA7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809625</xdr:colOff>
      <xdr:row>43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86DD1782-660C-5AA0-049B-40A80E503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61913</xdr:rowOff>
    </xdr:from>
    <xdr:to>
      <xdr:col>0</xdr:col>
      <xdr:colOff>809625</xdr:colOff>
      <xdr:row>44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FD72280A-D109-88C5-EE0D-47580CBD1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61913</xdr:rowOff>
    </xdr:from>
    <xdr:to>
      <xdr:col>0</xdr:col>
      <xdr:colOff>809625</xdr:colOff>
      <xdr:row>45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C5096B3B-D84B-5434-4917-0BFF1475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809625</xdr:colOff>
      <xdr:row>46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A72E6D57-26E5-D850-6918-3B293732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809625</xdr:colOff>
      <xdr:row>48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4399C5D3-B9B4-C0D3-FAFE-A582C9DB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</xdr:row>
      <xdr:rowOff>61913</xdr:rowOff>
    </xdr:from>
    <xdr:to>
      <xdr:col>0</xdr:col>
      <xdr:colOff>809625</xdr:colOff>
      <xdr:row>62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F100BF68-10F5-1E4A-BCB7-08E2DFC2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</xdr:row>
      <xdr:rowOff>61913</xdr:rowOff>
    </xdr:from>
    <xdr:to>
      <xdr:col>0</xdr:col>
      <xdr:colOff>809625</xdr:colOff>
      <xdr:row>71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9C3D1C52-E658-F838-2C2E-B8656423D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973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</xdr:row>
      <xdr:rowOff>61913</xdr:rowOff>
    </xdr:from>
    <xdr:to>
      <xdr:col>0</xdr:col>
      <xdr:colOff>809625</xdr:colOff>
      <xdr:row>72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62EF3950-A45A-DEBB-84A0-A21FFE04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</xdr:row>
      <xdr:rowOff>61913</xdr:rowOff>
    </xdr:from>
    <xdr:to>
      <xdr:col>0</xdr:col>
      <xdr:colOff>809625</xdr:colOff>
      <xdr:row>73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F74C81EE-2503-270E-1EC7-DD1664695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227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</xdr:row>
      <xdr:rowOff>61913</xdr:rowOff>
    </xdr:from>
    <xdr:to>
      <xdr:col>0</xdr:col>
      <xdr:colOff>809625</xdr:colOff>
      <xdr:row>74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3E789BA4-96B6-7FE8-4B7C-31D1D119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353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</xdr:row>
      <xdr:rowOff>61913</xdr:rowOff>
    </xdr:from>
    <xdr:to>
      <xdr:col>0</xdr:col>
      <xdr:colOff>809625</xdr:colOff>
      <xdr:row>75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06CACA95-7CEB-8C07-FDEA-BC371B21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480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61913</xdr:rowOff>
    </xdr:from>
    <xdr:to>
      <xdr:col>0</xdr:col>
      <xdr:colOff>809625</xdr:colOff>
      <xdr:row>76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B554530D-3A65-4EC3-A08D-E1DC2956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607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</xdr:row>
      <xdr:rowOff>61913</xdr:rowOff>
    </xdr:from>
    <xdr:to>
      <xdr:col>0</xdr:col>
      <xdr:colOff>809625</xdr:colOff>
      <xdr:row>80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BAADA92F-9664-594C-8E0D-F7F0D511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113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809625</xdr:colOff>
      <xdr:row>81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6023FC05-6DFF-2FE9-4FAD-6815CB3C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240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</xdr:row>
      <xdr:rowOff>61913</xdr:rowOff>
    </xdr:from>
    <xdr:to>
      <xdr:col>0</xdr:col>
      <xdr:colOff>809625</xdr:colOff>
      <xdr:row>82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F812611-8487-38A1-00AA-9D9EBA82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367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809625</xdr:colOff>
      <xdr:row>83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5CE619C2-C770-F620-180D-3D6AD6B3A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493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</xdr:row>
      <xdr:rowOff>61913</xdr:rowOff>
    </xdr:from>
    <xdr:to>
      <xdr:col>0</xdr:col>
      <xdr:colOff>809625</xdr:colOff>
      <xdr:row>86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F2081D6F-E9E2-8520-0BA1-94C6A79A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620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</xdr:row>
      <xdr:rowOff>61913</xdr:rowOff>
    </xdr:from>
    <xdr:to>
      <xdr:col>0</xdr:col>
      <xdr:colOff>809625</xdr:colOff>
      <xdr:row>90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2EA0FEF2-3BA8-EACD-0EFC-0AE4E5CE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809625</xdr:colOff>
      <xdr:row>103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59C9A869-0772-6606-0765-126A498E8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394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61913</xdr:rowOff>
    </xdr:from>
    <xdr:to>
      <xdr:col>0</xdr:col>
      <xdr:colOff>809625</xdr:colOff>
      <xdr:row>104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3BB4E639-C741-584A-1BF4-ADCF032B6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520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</xdr:row>
      <xdr:rowOff>61913</xdr:rowOff>
    </xdr:from>
    <xdr:to>
      <xdr:col>0</xdr:col>
      <xdr:colOff>809625</xdr:colOff>
      <xdr:row>105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2D476C23-C1E6-6490-3E09-DC2D319B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647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</xdr:row>
      <xdr:rowOff>61913</xdr:rowOff>
    </xdr:from>
    <xdr:to>
      <xdr:col>0</xdr:col>
      <xdr:colOff>809625</xdr:colOff>
      <xdr:row>106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56F7D669-EA0E-63BA-0004-0F013B573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774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809625</xdr:colOff>
      <xdr:row>111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EBDCC414-C9C5-9527-D7FE-092D3A35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0900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61913</xdr:rowOff>
    </xdr:from>
    <xdr:to>
      <xdr:col>0</xdr:col>
      <xdr:colOff>809625</xdr:colOff>
      <xdr:row>115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895A611A-282F-438C-0BF1-90614DEE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809625</xdr:colOff>
      <xdr:row>116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BA0C5E53-CE63-88F3-37CE-F384B580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154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809625</xdr:colOff>
      <xdr:row>134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623F732B-7D54-E66F-BC30-ACCBF568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547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</xdr:row>
      <xdr:rowOff>61913</xdr:rowOff>
    </xdr:from>
    <xdr:to>
      <xdr:col>0</xdr:col>
      <xdr:colOff>809625</xdr:colOff>
      <xdr:row>136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10B3452F-BD35-A404-8C9D-76BF6C54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801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</xdr:row>
      <xdr:rowOff>61913</xdr:rowOff>
    </xdr:from>
    <xdr:to>
      <xdr:col>0</xdr:col>
      <xdr:colOff>809625</xdr:colOff>
      <xdr:row>137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0A694B25-DE09-D6F1-742A-AE03C5B8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61913</xdr:rowOff>
    </xdr:from>
    <xdr:to>
      <xdr:col>0</xdr:col>
      <xdr:colOff>809625</xdr:colOff>
      <xdr:row>138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AF4DE684-0CC7-F3CD-3392-BC99FD51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61913</xdr:rowOff>
    </xdr:from>
    <xdr:to>
      <xdr:col>0</xdr:col>
      <xdr:colOff>809625</xdr:colOff>
      <xdr:row>152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CD7E253D-1B43-4156-7EF2-C3849B2F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4828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809625</xdr:colOff>
      <xdr:row>156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0B0F098B-4E2A-88AB-3818-F9037C93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334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</xdr:row>
      <xdr:rowOff>61913</xdr:rowOff>
    </xdr:from>
    <xdr:to>
      <xdr:col>0</xdr:col>
      <xdr:colOff>809625</xdr:colOff>
      <xdr:row>157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60E5EF83-7F01-577F-D307-598AE1B2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461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809625</xdr:colOff>
      <xdr:row>158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4162AB8C-1417-F46F-A41C-4C94FCCB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588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</xdr:row>
      <xdr:rowOff>61913</xdr:rowOff>
    </xdr:from>
    <xdr:to>
      <xdr:col>0</xdr:col>
      <xdr:colOff>809625</xdr:colOff>
      <xdr:row>161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28F8EDF6-0818-11A9-3AED-3324B192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</xdr:row>
      <xdr:rowOff>61913</xdr:rowOff>
    </xdr:from>
    <xdr:to>
      <xdr:col>0</xdr:col>
      <xdr:colOff>809625</xdr:colOff>
      <xdr:row>162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9942A1A9-60C0-C81B-0B8E-AA6A6404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094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</xdr:row>
      <xdr:rowOff>61913</xdr:rowOff>
    </xdr:from>
    <xdr:to>
      <xdr:col>0</xdr:col>
      <xdr:colOff>809625</xdr:colOff>
      <xdr:row>163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4B9E1E3E-7D55-806E-D553-0D25E184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221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</xdr:row>
      <xdr:rowOff>61913</xdr:rowOff>
    </xdr:from>
    <xdr:to>
      <xdr:col>0</xdr:col>
      <xdr:colOff>809625</xdr:colOff>
      <xdr:row>164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A9996A25-E252-29FB-8F0C-88548EC08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348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</xdr:row>
      <xdr:rowOff>61913</xdr:rowOff>
    </xdr:from>
    <xdr:to>
      <xdr:col>0</xdr:col>
      <xdr:colOff>809625</xdr:colOff>
      <xdr:row>166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853B7CF4-B9CD-E02F-6BD2-89ED57E36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601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</xdr:row>
      <xdr:rowOff>61913</xdr:rowOff>
    </xdr:from>
    <xdr:to>
      <xdr:col>0</xdr:col>
      <xdr:colOff>809625</xdr:colOff>
      <xdr:row>167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6CB58B9F-86D8-903D-2B85-4D5810E2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728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</xdr:row>
      <xdr:rowOff>61913</xdr:rowOff>
    </xdr:from>
    <xdr:to>
      <xdr:col>0</xdr:col>
      <xdr:colOff>809625</xdr:colOff>
      <xdr:row>168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9C7F152D-364F-AFDB-CF13-0C41AA967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854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61913</xdr:rowOff>
    </xdr:from>
    <xdr:to>
      <xdr:col>0</xdr:col>
      <xdr:colOff>809625</xdr:colOff>
      <xdr:row>169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646AE4F6-46B3-3C19-0ED8-0CC4F97D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981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</xdr:row>
      <xdr:rowOff>61913</xdr:rowOff>
    </xdr:from>
    <xdr:to>
      <xdr:col>0</xdr:col>
      <xdr:colOff>809625</xdr:colOff>
      <xdr:row>182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74E0D928-3679-8898-C22E-1808B127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628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61913</xdr:rowOff>
    </xdr:from>
    <xdr:to>
      <xdr:col>0</xdr:col>
      <xdr:colOff>809625</xdr:colOff>
      <xdr:row>183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48B9A65F-17EB-0B0A-9EF2-2F967C4C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8755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809625</xdr:colOff>
      <xdr:row>191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9B4246FA-C426-7A92-1302-9454ADFA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</xdr:row>
      <xdr:rowOff>61913</xdr:rowOff>
    </xdr:from>
    <xdr:to>
      <xdr:col>0</xdr:col>
      <xdr:colOff>809625</xdr:colOff>
      <xdr:row>197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3080566B-CCE0-169C-B586-2AD6322B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528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</xdr:row>
      <xdr:rowOff>61913</xdr:rowOff>
    </xdr:from>
    <xdr:to>
      <xdr:col>0</xdr:col>
      <xdr:colOff>809625</xdr:colOff>
      <xdr:row>214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CC712BD1-2312-331E-3AD1-BF007D2E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</xdr:row>
      <xdr:rowOff>61913</xdr:rowOff>
    </xdr:from>
    <xdr:to>
      <xdr:col>0</xdr:col>
      <xdr:colOff>809625</xdr:colOff>
      <xdr:row>218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3B537330-A3D9-CFBF-0E97-BF9506A7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189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61913</xdr:rowOff>
    </xdr:from>
    <xdr:to>
      <xdr:col>0</xdr:col>
      <xdr:colOff>809625</xdr:colOff>
      <xdr:row>219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4619FF9D-5A2E-4C77-511A-554EE31C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315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61913</xdr:rowOff>
    </xdr:from>
    <xdr:to>
      <xdr:col>0</xdr:col>
      <xdr:colOff>809625</xdr:colOff>
      <xdr:row>224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6A2E4DBD-4C7B-AF3E-3265-A75DA4891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</xdr:row>
      <xdr:rowOff>61913</xdr:rowOff>
    </xdr:from>
    <xdr:to>
      <xdr:col>0</xdr:col>
      <xdr:colOff>809625</xdr:colOff>
      <xdr:row>241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0D1052C6-71A3-CB19-9684-5B2C4CB2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102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</xdr:row>
      <xdr:rowOff>61913</xdr:rowOff>
    </xdr:from>
    <xdr:to>
      <xdr:col>0</xdr:col>
      <xdr:colOff>809625</xdr:colOff>
      <xdr:row>243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B999C773-7D5A-6B8D-94BA-F179C52C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229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</xdr:row>
      <xdr:rowOff>61913</xdr:rowOff>
    </xdr:from>
    <xdr:to>
      <xdr:col>0</xdr:col>
      <xdr:colOff>809625</xdr:colOff>
      <xdr:row>244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16682BB1-0D72-1710-C70C-91F84E88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3561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F513FDCD-697B-2296-3A87-5A43D036C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249</xdr:row>
      <xdr:rowOff>61913</xdr:rowOff>
    </xdr:from>
    <xdr:to>
      <xdr:col>0</xdr:col>
      <xdr:colOff>809625</xdr:colOff>
      <xdr:row>249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C8206CDA-3456-82A3-51A5-840D30AD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250</xdr:row>
      <xdr:rowOff>61913</xdr:rowOff>
    </xdr:from>
    <xdr:to>
      <xdr:col>0</xdr:col>
      <xdr:colOff>809625</xdr:colOff>
      <xdr:row>250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F08801FC-D736-6370-B059-6813E491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116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251</xdr:row>
      <xdr:rowOff>61913</xdr:rowOff>
    </xdr:from>
    <xdr:to>
      <xdr:col>0</xdr:col>
      <xdr:colOff>809625</xdr:colOff>
      <xdr:row>251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57784862-3F8E-2E48-E56F-3F008A0F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252</xdr:row>
      <xdr:rowOff>61913</xdr:rowOff>
    </xdr:from>
    <xdr:to>
      <xdr:col>0</xdr:col>
      <xdr:colOff>809625</xdr:colOff>
      <xdr:row>252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6AA79B23-FC7F-ED14-94AE-C71966AF5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369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253</xdr:row>
      <xdr:rowOff>61913</xdr:rowOff>
    </xdr:from>
    <xdr:to>
      <xdr:col>0</xdr:col>
      <xdr:colOff>809625</xdr:colOff>
      <xdr:row>253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DB52275C-5629-B059-8C33-7911E069F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254</xdr:row>
      <xdr:rowOff>61913</xdr:rowOff>
    </xdr:from>
    <xdr:to>
      <xdr:col>0</xdr:col>
      <xdr:colOff>809625</xdr:colOff>
      <xdr:row>254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F7C5A79C-0A43-D7A3-4C80-278F19BD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622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255</xdr:row>
      <xdr:rowOff>61913</xdr:rowOff>
    </xdr:from>
    <xdr:to>
      <xdr:col>0</xdr:col>
      <xdr:colOff>809625</xdr:colOff>
      <xdr:row>255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D422BBA8-4F51-2222-85D2-DBD100FBA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749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256</xdr:row>
      <xdr:rowOff>61913</xdr:rowOff>
    </xdr:from>
    <xdr:to>
      <xdr:col>0</xdr:col>
      <xdr:colOff>809625</xdr:colOff>
      <xdr:row>256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F900019D-9FCC-57EE-B82A-828C4412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876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809625</xdr:colOff>
      <xdr:row>257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C5372A5D-861E-77CE-8404-23993BE1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003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61913</xdr:rowOff>
    </xdr:from>
    <xdr:to>
      <xdr:col>0</xdr:col>
      <xdr:colOff>809625</xdr:colOff>
      <xdr:row>258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1E79001F-D4D5-09DA-F824-CF3EC97F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259</xdr:row>
      <xdr:rowOff>61913</xdr:rowOff>
    </xdr:from>
    <xdr:to>
      <xdr:col>0</xdr:col>
      <xdr:colOff>809625</xdr:colOff>
      <xdr:row>259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9BF89375-D81D-A129-F829-1A13634A1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256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61913</xdr:rowOff>
    </xdr:from>
    <xdr:to>
      <xdr:col>0</xdr:col>
      <xdr:colOff>809625</xdr:colOff>
      <xdr:row>260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E46E5A49-05B6-A3FF-FA78-E4F54D62F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383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261</xdr:row>
      <xdr:rowOff>61913</xdr:rowOff>
    </xdr:from>
    <xdr:to>
      <xdr:col>0</xdr:col>
      <xdr:colOff>809625</xdr:colOff>
      <xdr:row>261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7DA50232-ADE3-97DE-A535-C7DBB17B1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509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7C83EB26-4D80-58F3-72E4-224D7E22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263</xdr:row>
      <xdr:rowOff>61913</xdr:rowOff>
    </xdr:from>
    <xdr:to>
      <xdr:col>0</xdr:col>
      <xdr:colOff>809625</xdr:colOff>
      <xdr:row>263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E9717C1E-E57C-3019-F8DB-6760FC9F9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763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809625</xdr:colOff>
      <xdr:row>264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8D33B339-AA9F-D3DA-1F7F-71584312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265</xdr:row>
      <xdr:rowOff>61913</xdr:rowOff>
    </xdr:from>
    <xdr:to>
      <xdr:col>0</xdr:col>
      <xdr:colOff>809625</xdr:colOff>
      <xdr:row>265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01427BE2-0D19-BEB7-9B7E-CB708A00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</xdr:row>
      <xdr:rowOff>61913</xdr:rowOff>
    </xdr:from>
    <xdr:to>
      <xdr:col>0</xdr:col>
      <xdr:colOff>809625</xdr:colOff>
      <xdr:row>266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9949D71B-E64C-85DB-7AD5-08B3B65A1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275</xdr:row>
      <xdr:rowOff>61913</xdr:rowOff>
    </xdr:from>
    <xdr:to>
      <xdr:col>0</xdr:col>
      <xdr:colOff>809625</xdr:colOff>
      <xdr:row>275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36D466EF-BA90-81B1-78FF-B44CB47C5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809625</xdr:colOff>
      <xdr:row>276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821CCB44-9500-5B37-4D6F-96BE06DC3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277</xdr:row>
      <xdr:rowOff>61913</xdr:rowOff>
    </xdr:from>
    <xdr:to>
      <xdr:col>0</xdr:col>
      <xdr:colOff>809625</xdr:colOff>
      <xdr:row>277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9141C41A-945F-0731-D46C-87D6D5F1A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409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279</xdr:row>
      <xdr:rowOff>61913</xdr:rowOff>
    </xdr:from>
    <xdr:to>
      <xdr:col>0</xdr:col>
      <xdr:colOff>809625</xdr:colOff>
      <xdr:row>279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320E3558-F52F-FF68-BF9F-1876B54EA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536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281</xdr:row>
      <xdr:rowOff>61913</xdr:rowOff>
    </xdr:from>
    <xdr:to>
      <xdr:col>0</xdr:col>
      <xdr:colOff>809625</xdr:colOff>
      <xdr:row>281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A813B377-F488-ABCD-A502-5489DBD0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790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</xdr:row>
      <xdr:rowOff>61913</xdr:rowOff>
    </xdr:from>
    <xdr:to>
      <xdr:col>0</xdr:col>
      <xdr:colOff>809625</xdr:colOff>
      <xdr:row>291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A7501CB5-5DC4-58A7-FF67-8E219896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423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297</xdr:row>
      <xdr:rowOff>61913</xdr:rowOff>
    </xdr:from>
    <xdr:to>
      <xdr:col>0</xdr:col>
      <xdr:colOff>809625</xdr:colOff>
      <xdr:row>297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262DB0E8-E906-FA2A-9FAB-0297530F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550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306</xdr:row>
      <xdr:rowOff>61913</xdr:rowOff>
    </xdr:from>
    <xdr:to>
      <xdr:col>0</xdr:col>
      <xdr:colOff>809625</xdr:colOff>
      <xdr:row>306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CC0C5775-23E6-23C2-4A42-C5A4BF4D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056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307</xdr:row>
      <xdr:rowOff>61913</xdr:rowOff>
    </xdr:from>
    <xdr:to>
      <xdr:col>0</xdr:col>
      <xdr:colOff>809625</xdr:colOff>
      <xdr:row>307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BCD5244F-87FA-0551-2087-732A4F8D1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183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308</xdr:row>
      <xdr:rowOff>61913</xdr:rowOff>
    </xdr:from>
    <xdr:to>
      <xdr:col>0</xdr:col>
      <xdr:colOff>809625</xdr:colOff>
      <xdr:row>308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83CB32CA-FE4E-42D6-6880-98F0EFE4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310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809625</xdr:colOff>
      <xdr:row>309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9F773D91-C399-CBF1-98BC-81161367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61913</xdr:rowOff>
    </xdr:from>
    <xdr:to>
      <xdr:col>0</xdr:col>
      <xdr:colOff>809625</xdr:colOff>
      <xdr:row>310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22E861DC-6D5D-9D4D-A2C2-3E8A647E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311</xdr:row>
      <xdr:rowOff>61913</xdr:rowOff>
    </xdr:from>
    <xdr:to>
      <xdr:col>0</xdr:col>
      <xdr:colOff>809625</xdr:colOff>
      <xdr:row>311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74668A86-4409-0816-E3F7-0B5DB1F6D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690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312</xdr:row>
      <xdr:rowOff>61913</xdr:rowOff>
    </xdr:from>
    <xdr:to>
      <xdr:col>0</xdr:col>
      <xdr:colOff>809625</xdr:colOff>
      <xdr:row>312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C443AC87-DDE1-E1CC-9CF0-9C0915864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816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</xdr:row>
      <xdr:rowOff>61913</xdr:rowOff>
    </xdr:from>
    <xdr:to>
      <xdr:col>0</xdr:col>
      <xdr:colOff>809625</xdr:colOff>
      <xdr:row>313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0C917ACF-266D-DEFA-1F30-005187E6D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943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314</xdr:row>
      <xdr:rowOff>61913</xdr:rowOff>
    </xdr:from>
    <xdr:to>
      <xdr:col>0</xdr:col>
      <xdr:colOff>809625</xdr:colOff>
      <xdr:row>314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0C8CE76E-8A6C-64F9-073D-1502B1E8A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070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61913</xdr:rowOff>
    </xdr:from>
    <xdr:to>
      <xdr:col>0</xdr:col>
      <xdr:colOff>809625</xdr:colOff>
      <xdr:row>317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7DAA8C33-49D0-74FE-7EBB-71F58BC0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450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809625</xdr:colOff>
      <xdr:row>318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095D32FC-6A6F-7792-E6CA-5834FEF44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577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319</xdr:row>
      <xdr:rowOff>61913</xdr:rowOff>
    </xdr:from>
    <xdr:to>
      <xdr:col>0</xdr:col>
      <xdr:colOff>809625</xdr:colOff>
      <xdr:row>319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EEE10861-A8BE-8DF5-BEF0-ACE39F3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703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320</xdr:row>
      <xdr:rowOff>61913</xdr:rowOff>
    </xdr:from>
    <xdr:to>
      <xdr:col>0</xdr:col>
      <xdr:colOff>809625</xdr:colOff>
      <xdr:row>320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3DA8B4F2-2082-D143-D9EC-60C6AE417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830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321</xdr:row>
      <xdr:rowOff>61913</xdr:rowOff>
    </xdr:from>
    <xdr:to>
      <xdr:col>0</xdr:col>
      <xdr:colOff>809625</xdr:colOff>
      <xdr:row>321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4F232648-42EA-6642-E679-86451996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3957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323</xdr:row>
      <xdr:rowOff>61913</xdr:rowOff>
    </xdr:from>
    <xdr:to>
      <xdr:col>0</xdr:col>
      <xdr:colOff>809625</xdr:colOff>
      <xdr:row>323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6BD0AEC7-93DA-DE1E-D047-214A256B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210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27286E6E-FB0E-9598-0996-C8A71098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337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</xdr:row>
      <xdr:rowOff>61913</xdr:rowOff>
    </xdr:from>
    <xdr:to>
      <xdr:col>0</xdr:col>
      <xdr:colOff>809625</xdr:colOff>
      <xdr:row>325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7A230DBC-8990-6154-6459-022A70168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328</xdr:row>
      <xdr:rowOff>61913</xdr:rowOff>
    </xdr:from>
    <xdr:to>
      <xdr:col>0</xdr:col>
      <xdr:colOff>809625</xdr:colOff>
      <xdr:row>328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23D6217F-E773-131C-2AB1-96C5E197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331</xdr:row>
      <xdr:rowOff>61913</xdr:rowOff>
    </xdr:from>
    <xdr:to>
      <xdr:col>0</xdr:col>
      <xdr:colOff>809625</xdr:colOff>
      <xdr:row>331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567C58E6-00E0-8791-409E-5028CC55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5223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341</xdr:row>
      <xdr:rowOff>61913</xdr:rowOff>
    </xdr:from>
    <xdr:to>
      <xdr:col>0</xdr:col>
      <xdr:colOff>809625</xdr:colOff>
      <xdr:row>341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5F796BAE-CACB-827E-9217-2060BF36E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110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342</xdr:row>
      <xdr:rowOff>61913</xdr:rowOff>
    </xdr:from>
    <xdr:to>
      <xdr:col>0</xdr:col>
      <xdr:colOff>809625</xdr:colOff>
      <xdr:row>342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4BD1C2BE-E141-F6AA-393F-94EB40A4A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61913</xdr:rowOff>
    </xdr:from>
    <xdr:to>
      <xdr:col>0</xdr:col>
      <xdr:colOff>809625</xdr:colOff>
      <xdr:row>343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709CA5B1-5C2D-AD59-68A1-ECB1D330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364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344</xdr:row>
      <xdr:rowOff>61913</xdr:rowOff>
    </xdr:from>
    <xdr:to>
      <xdr:col>0</xdr:col>
      <xdr:colOff>809625</xdr:colOff>
      <xdr:row>344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0FB12AF4-9273-6521-8D91-C3057152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490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347</xdr:row>
      <xdr:rowOff>61913</xdr:rowOff>
    </xdr:from>
    <xdr:to>
      <xdr:col>0</xdr:col>
      <xdr:colOff>809625</xdr:colOff>
      <xdr:row>347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38FA0827-CD41-E6B1-C057-19E94C8E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870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348</xdr:row>
      <xdr:rowOff>61913</xdr:rowOff>
    </xdr:from>
    <xdr:to>
      <xdr:col>0</xdr:col>
      <xdr:colOff>809625</xdr:colOff>
      <xdr:row>348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7261854F-47A1-BB36-C53A-33F2D418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6997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350</xdr:row>
      <xdr:rowOff>61913</xdr:rowOff>
    </xdr:from>
    <xdr:to>
      <xdr:col>0</xdr:col>
      <xdr:colOff>809625</xdr:colOff>
      <xdr:row>350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D3CE75D3-A52F-3A4C-8FA4-BD5DDCD7E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2508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351</xdr:row>
      <xdr:rowOff>61913</xdr:rowOff>
    </xdr:from>
    <xdr:to>
      <xdr:col>0</xdr:col>
      <xdr:colOff>809625</xdr:colOff>
      <xdr:row>351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54458536-7CC8-2DC9-0735-FA107CE5F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352</xdr:row>
      <xdr:rowOff>61913</xdr:rowOff>
    </xdr:from>
    <xdr:to>
      <xdr:col>0</xdr:col>
      <xdr:colOff>809625</xdr:colOff>
      <xdr:row>352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30E0C739-BD1B-F920-B055-CFD6BA3B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504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7EF8870B-6D4C-A4E1-5CBB-BF81936A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630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354</xdr:row>
      <xdr:rowOff>61913</xdr:rowOff>
    </xdr:from>
    <xdr:to>
      <xdr:col>0</xdr:col>
      <xdr:colOff>809625</xdr:colOff>
      <xdr:row>354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5D484521-CDA7-CEEA-0EF7-F7AD747C1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757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</xdr:row>
      <xdr:rowOff>61913</xdr:rowOff>
    </xdr:from>
    <xdr:to>
      <xdr:col>0</xdr:col>
      <xdr:colOff>809625</xdr:colOff>
      <xdr:row>355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D6E02CEF-EFFE-9A04-8917-CD35B1D70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</xdr:row>
      <xdr:rowOff>61913</xdr:rowOff>
    </xdr:from>
    <xdr:to>
      <xdr:col>0</xdr:col>
      <xdr:colOff>809625</xdr:colOff>
      <xdr:row>356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A3EE958A-D540-7087-BE0F-9BBE4F3E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357</xdr:row>
      <xdr:rowOff>61913</xdr:rowOff>
    </xdr:from>
    <xdr:to>
      <xdr:col>0</xdr:col>
      <xdr:colOff>809625</xdr:colOff>
      <xdr:row>357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C22877AD-7568-B837-A6DD-E2EB6D7B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360</xdr:row>
      <xdr:rowOff>61913</xdr:rowOff>
    </xdr:from>
    <xdr:to>
      <xdr:col>0</xdr:col>
      <xdr:colOff>809625</xdr:colOff>
      <xdr:row>360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6CD4730B-D4BC-8565-DE87-8511E00F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361</xdr:row>
      <xdr:rowOff>61913</xdr:rowOff>
    </xdr:from>
    <xdr:to>
      <xdr:col>0</xdr:col>
      <xdr:colOff>809625</xdr:colOff>
      <xdr:row>361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D89890B4-9296-7C46-C63B-5A43A45A2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644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362</xdr:row>
      <xdr:rowOff>61913</xdr:rowOff>
    </xdr:from>
    <xdr:to>
      <xdr:col>0</xdr:col>
      <xdr:colOff>809625</xdr:colOff>
      <xdr:row>362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BE6E90A8-6FE4-600E-58D0-DAFB43C1A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771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363</xdr:row>
      <xdr:rowOff>61913</xdr:rowOff>
    </xdr:from>
    <xdr:to>
      <xdr:col>0</xdr:col>
      <xdr:colOff>809625</xdr:colOff>
      <xdr:row>363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8C65EE4E-83DD-D124-0B34-0F80E242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88977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61913</xdr:rowOff>
    </xdr:from>
    <xdr:to>
      <xdr:col>0</xdr:col>
      <xdr:colOff>809625</xdr:colOff>
      <xdr:row>364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8437E5D0-9DBF-059E-A347-A2F6F9A11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0244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809625</xdr:colOff>
      <xdr:row>366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28B4F024-E2EA-7898-50D4-AC4CCD14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367</xdr:row>
      <xdr:rowOff>61913</xdr:rowOff>
    </xdr:from>
    <xdr:to>
      <xdr:col>0</xdr:col>
      <xdr:colOff>809625</xdr:colOff>
      <xdr:row>367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BF4AD1D8-038D-F5D3-AE08-CF00F1C1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404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61913</xdr:rowOff>
    </xdr:from>
    <xdr:to>
      <xdr:col>0</xdr:col>
      <xdr:colOff>809625</xdr:colOff>
      <xdr:row>368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66838755-F2C7-E0E3-824C-2E2BF4C73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531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369</xdr:row>
      <xdr:rowOff>61913</xdr:rowOff>
    </xdr:from>
    <xdr:to>
      <xdr:col>0</xdr:col>
      <xdr:colOff>809625</xdr:colOff>
      <xdr:row>369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CFF4FF2F-AAB8-006D-EB40-3649CE84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61913</xdr:rowOff>
    </xdr:from>
    <xdr:to>
      <xdr:col>0</xdr:col>
      <xdr:colOff>809625</xdr:colOff>
      <xdr:row>370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DC7EED0E-81CE-9140-722E-7744DA49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372</xdr:row>
      <xdr:rowOff>61913</xdr:rowOff>
    </xdr:from>
    <xdr:to>
      <xdr:col>0</xdr:col>
      <xdr:colOff>809625</xdr:colOff>
      <xdr:row>372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0FC269E9-0652-26ED-8ED4-21191F317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037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373</xdr:row>
      <xdr:rowOff>61913</xdr:rowOff>
    </xdr:from>
    <xdr:to>
      <xdr:col>0</xdr:col>
      <xdr:colOff>809625</xdr:colOff>
      <xdr:row>373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A8E34FC7-092B-2955-4BB8-DE3451065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376</xdr:row>
      <xdr:rowOff>61913</xdr:rowOff>
    </xdr:from>
    <xdr:to>
      <xdr:col>0</xdr:col>
      <xdr:colOff>809625</xdr:colOff>
      <xdr:row>376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7853438B-0FA5-8321-9297-F251A659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5445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61913</xdr:rowOff>
    </xdr:from>
    <xdr:to>
      <xdr:col>0</xdr:col>
      <xdr:colOff>809625</xdr:colOff>
      <xdr:row>377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D59AB4D2-8D81-9E37-B117-33C6F3D9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671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378</xdr:row>
      <xdr:rowOff>61913</xdr:rowOff>
    </xdr:from>
    <xdr:to>
      <xdr:col>0</xdr:col>
      <xdr:colOff>809625</xdr:colOff>
      <xdr:row>378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C347C2A1-2672-5CC0-A7E7-2B7A4DD1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7979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379</xdr:row>
      <xdr:rowOff>61913</xdr:rowOff>
    </xdr:from>
    <xdr:to>
      <xdr:col>0</xdr:col>
      <xdr:colOff>809625</xdr:colOff>
      <xdr:row>379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0AF92705-5505-4D12-77B1-BA634974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9246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61913</xdr:rowOff>
    </xdr:from>
    <xdr:to>
      <xdr:col>0</xdr:col>
      <xdr:colOff>809625</xdr:colOff>
      <xdr:row>380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DC4BB68A-ED4C-09AE-5122-2898DAF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61913</xdr:rowOff>
    </xdr:from>
    <xdr:to>
      <xdr:col>0</xdr:col>
      <xdr:colOff>809625</xdr:colOff>
      <xdr:row>381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4E0CF973-6005-8D02-B395-61F6D090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1780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383</xdr:row>
      <xdr:rowOff>61913</xdr:rowOff>
    </xdr:from>
    <xdr:to>
      <xdr:col>0</xdr:col>
      <xdr:colOff>809625</xdr:colOff>
      <xdr:row>383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FC8F2C02-E1FC-BF9D-E4DB-80EC47B1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4313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384</xdr:row>
      <xdr:rowOff>61913</xdr:rowOff>
    </xdr:from>
    <xdr:to>
      <xdr:col>0</xdr:col>
      <xdr:colOff>809625</xdr:colOff>
      <xdr:row>384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6D2281C5-DCF3-3CBE-5873-5B1B0437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558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61913</xdr:rowOff>
    </xdr:from>
    <xdr:to>
      <xdr:col>0</xdr:col>
      <xdr:colOff>809625</xdr:colOff>
      <xdr:row>386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4E89B0F5-1BFD-1A27-AFCF-6F3AAE53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6847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61913</xdr:rowOff>
    </xdr:from>
    <xdr:to>
      <xdr:col>0</xdr:col>
      <xdr:colOff>809625</xdr:colOff>
      <xdr:row>387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2EEAC628-19D7-1037-5F9C-DF20322D4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18114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389</xdr:row>
      <xdr:rowOff>61913</xdr:rowOff>
    </xdr:from>
    <xdr:to>
      <xdr:col>0</xdr:col>
      <xdr:colOff>809625</xdr:colOff>
      <xdr:row>389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C10DF8E3-D85C-023D-2350-98FA1BF3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390</xdr:row>
      <xdr:rowOff>61913</xdr:rowOff>
    </xdr:from>
    <xdr:to>
      <xdr:col>0</xdr:col>
      <xdr:colOff>809625</xdr:colOff>
      <xdr:row>390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832B1A9A-C6D7-C74D-A764-AB4C58F1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1914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391</xdr:row>
      <xdr:rowOff>61913</xdr:rowOff>
    </xdr:from>
    <xdr:to>
      <xdr:col>0</xdr:col>
      <xdr:colOff>809625</xdr:colOff>
      <xdr:row>391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63DA679C-DB35-AA15-F173-77A0D8D8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3181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61913</xdr:rowOff>
    </xdr:from>
    <xdr:to>
      <xdr:col>0</xdr:col>
      <xdr:colOff>809625</xdr:colOff>
      <xdr:row>392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3040DDFE-6A20-795C-5E0B-B3019665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4448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394</xdr:row>
      <xdr:rowOff>61913</xdr:rowOff>
    </xdr:from>
    <xdr:to>
      <xdr:col>0</xdr:col>
      <xdr:colOff>809625</xdr:colOff>
      <xdr:row>394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0B799366-5C9F-867D-418B-23AE1878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571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397</xdr:row>
      <xdr:rowOff>61913</xdr:rowOff>
    </xdr:from>
    <xdr:to>
      <xdr:col>0</xdr:col>
      <xdr:colOff>809625</xdr:colOff>
      <xdr:row>397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25BCFBDF-616F-DFD2-2B74-C27DB75B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824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399</xdr:row>
      <xdr:rowOff>61913</xdr:rowOff>
    </xdr:from>
    <xdr:to>
      <xdr:col>0</xdr:col>
      <xdr:colOff>809625</xdr:colOff>
      <xdr:row>399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CDB5832C-38D0-90CE-2487-8BECBA9FB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400</xdr:row>
      <xdr:rowOff>61913</xdr:rowOff>
    </xdr:from>
    <xdr:to>
      <xdr:col>0</xdr:col>
      <xdr:colOff>809625</xdr:colOff>
      <xdr:row>400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71E131B5-1EDF-050B-9C9C-1A489F4F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078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402</xdr:row>
      <xdr:rowOff>61913</xdr:rowOff>
    </xdr:from>
    <xdr:to>
      <xdr:col>0</xdr:col>
      <xdr:colOff>809625</xdr:colOff>
      <xdr:row>402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9FCAEF1C-DCF9-2B7D-D0AF-C2E8B3139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204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403</xdr:row>
      <xdr:rowOff>61913</xdr:rowOff>
    </xdr:from>
    <xdr:to>
      <xdr:col>0</xdr:col>
      <xdr:colOff>809625</xdr:colOff>
      <xdr:row>403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D68F9735-6631-B666-CA76-80C05D78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331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407</xdr:row>
      <xdr:rowOff>61913</xdr:rowOff>
    </xdr:from>
    <xdr:to>
      <xdr:col>0</xdr:col>
      <xdr:colOff>809625</xdr:colOff>
      <xdr:row>407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8895344D-C3DE-05C0-18DE-186A6136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4582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61913</xdr:rowOff>
    </xdr:from>
    <xdr:to>
      <xdr:col>0</xdr:col>
      <xdr:colOff>809625</xdr:colOff>
      <xdr:row>408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C0D8A0D7-7F61-3D41-5A0F-293BE7933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5849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61913</xdr:rowOff>
    </xdr:from>
    <xdr:to>
      <xdr:col>0</xdr:col>
      <xdr:colOff>809625</xdr:colOff>
      <xdr:row>409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BECE785C-99EA-1B69-3BAE-DF8645FB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410</xdr:row>
      <xdr:rowOff>61913</xdr:rowOff>
    </xdr:from>
    <xdr:to>
      <xdr:col>0</xdr:col>
      <xdr:colOff>809625</xdr:colOff>
      <xdr:row>410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9300F3CD-B614-4734-2A27-657ED36C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838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421</xdr:row>
      <xdr:rowOff>61913</xdr:rowOff>
    </xdr:from>
    <xdr:to>
      <xdr:col>0</xdr:col>
      <xdr:colOff>809625</xdr:colOff>
      <xdr:row>421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4D7F10DD-7E4F-528B-070D-B0354761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8517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61913</xdr:rowOff>
    </xdr:from>
    <xdr:to>
      <xdr:col>0</xdr:col>
      <xdr:colOff>809625</xdr:colOff>
      <xdr:row>422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1355E6F4-441B-8C2E-DA62-6329AD52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9784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4FA46910-DF95-3223-73C1-BB7A30E2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3585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61913</xdr:rowOff>
    </xdr:from>
    <xdr:to>
      <xdr:col>0</xdr:col>
      <xdr:colOff>809625</xdr:colOff>
      <xdr:row>426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E00DFF74-4F6B-05C3-2F64-F7600600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4852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61913</xdr:rowOff>
    </xdr:from>
    <xdr:to>
      <xdr:col>0</xdr:col>
      <xdr:colOff>809625</xdr:colOff>
      <xdr:row>427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C51922C8-0710-4BE9-3B56-421E5E659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6118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6841B427-A84A-AB7C-7AB7-87060FAE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7385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809625</xdr:colOff>
      <xdr:row>429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41C419A5-65CA-E800-4C9D-6EC8F3708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8652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132CE45B-B211-A2A5-E7AF-65B40F4F7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59919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05495C64-8B27-5C87-5860-96470B94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118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809625</xdr:colOff>
      <xdr:row>432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A6813128-6ED1-27C6-9F69-8BDEBE94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2453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61913</xdr:rowOff>
    </xdr:from>
    <xdr:to>
      <xdr:col>0</xdr:col>
      <xdr:colOff>809625</xdr:colOff>
      <xdr:row>433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6F596C5E-DC45-65A4-2938-B4731B8F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3719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61913</xdr:rowOff>
    </xdr:from>
    <xdr:to>
      <xdr:col>0</xdr:col>
      <xdr:colOff>809625</xdr:colOff>
      <xdr:row>434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F5D29D09-C2A5-7856-8EA0-4F6AFBB4C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4986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809625</xdr:colOff>
      <xdr:row>435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32F9AB96-08B5-6292-EFED-7E99BBAF1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6253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DBDEF5AE-3599-7D89-C37D-5E61EA41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7520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441</xdr:row>
      <xdr:rowOff>61913</xdr:rowOff>
    </xdr:from>
    <xdr:to>
      <xdr:col>0</xdr:col>
      <xdr:colOff>809625</xdr:colOff>
      <xdr:row>441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BD46C887-4606-B960-2C24-1D42D099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73854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809625</xdr:colOff>
      <xdr:row>442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FA9845BD-38DC-CC8E-28CA-1092FD326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75121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444</xdr:row>
      <xdr:rowOff>61913</xdr:rowOff>
    </xdr:from>
    <xdr:to>
      <xdr:col>0</xdr:col>
      <xdr:colOff>809625</xdr:colOff>
      <xdr:row>444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45356835-B913-614C-4D29-05E51355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77654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446</xdr:row>
      <xdr:rowOff>61913</xdr:rowOff>
    </xdr:from>
    <xdr:to>
      <xdr:col>0</xdr:col>
      <xdr:colOff>809625</xdr:colOff>
      <xdr:row>446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AF2D8308-8DDC-2B1A-53A6-5E145CA8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0188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447</xdr:row>
      <xdr:rowOff>61913</xdr:rowOff>
    </xdr:from>
    <xdr:to>
      <xdr:col>0</xdr:col>
      <xdr:colOff>809625</xdr:colOff>
      <xdr:row>447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2FFC2553-8A44-D9BA-804A-807700EF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1455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448</xdr:row>
      <xdr:rowOff>61913</xdr:rowOff>
    </xdr:from>
    <xdr:to>
      <xdr:col>0</xdr:col>
      <xdr:colOff>809625</xdr:colOff>
      <xdr:row>448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BC1290C1-BF5D-375C-5222-A114ADE3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2722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449</xdr:row>
      <xdr:rowOff>61913</xdr:rowOff>
    </xdr:from>
    <xdr:to>
      <xdr:col>0</xdr:col>
      <xdr:colOff>809625</xdr:colOff>
      <xdr:row>449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9B3993C9-088E-EBBB-648B-F0721AC2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3989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450</xdr:row>
      <xdr:rowOff>61913</xdr:rowOff>
    </xdr:from>
    <xdr:to>
      <xdr:col>0</xdr:col>
      <xdr:colOff>809625</xdr:colOff>
      <xdr:row>450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459B3445-9C78-E4F5-3B77-7858BCAED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5255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451</xdr:row>
      <xdr:rowOff>61913</xdr:rowOff>
    </xdr:from>
    <xdr:to>
      <xdr:col>0</xdr:col>
      <xdr:colOff>809625</xdr:colOff>
      <xdr:row>451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92EEFABE-70AB-6E9B-8B1C-4F7DC1A41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652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452</xdr:row>
      <xdr:rowOff>61913</xdr:rowOff>
    </xdr:from>
    <xdr:to>
      <xdr:col>0</xdr:col>
      <xdr:colOff>809625</xdr:colOff>
      <xdr:row>452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D7545EA7-5C81-AAFE-9366-193F9DC38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778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809625</xdr:colOff>
      <xdr:row>453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8E5AA1B0-D817-DDE2-E8A6-D92E2327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9056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454</xdr:row>
      <xdr:rowOff>61913</xdr:rowOff>
    </xdr:from>
    <xdr:to>
      <xdr:col>0</xdr:col>
      <xdr:colOff>809625</xdr:colOff>
      <xdr:row>454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3EED00FD-3038-EB5B-C5A1-8C3F84A9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0323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809625</xdr:colOff>
      <xdr:row>455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1F129F44-6FA7-8081-1C25-2214CE50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159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461</xdr:row>
      <xdr:rowOff>61913</xdr:rowOff>
    </xdr:from>
    <xdr:to>
      <xdr:col>0</xdr:col>
      <xdr:colOff>809625</xdr:colOff>
      <xdr:row>461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92707281-ADD9-8259-8C16-509223D7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9919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463</xdr:row>
      <xdr:rowOff>61913</xdr:rowOff>
    </xdr:from>
    <xdr:to>
      <xdr:col>0</xdr:col>
      <xdr:colOff>809625</xdr:colOff>
      <xdr:row>463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966B4F22-5C3D-983E-20C4-14D73A63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172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467</xdr:row>
      <xdr:rowOff>61913</xdr:rowOff>
    </xdr:from>
    <xdr:to>
      <xdr:col>0</xdr:col>
      <xdr:colOff>809625</xdr:colOff>
      <xdr:row>467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75194EF7-C115-FF87-830F-F11C26ED3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679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61913</xdr:rowOff>
    </xdr:from>
    <xdr:to>
      <xdr:col>0</xdr:col>
      <xdr:colOff>809625</xdr:colOff>
      <xdr:row>469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5119E3E4-9CE7-1588-AA40-281681CA1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0932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471</xdr:row>
      <xdr:rowOff>61913</xdr:rowOff>
    </xdr:from>
    <xdr:to>
      <xdr:col>0</xdr:col>
      <xdr:colOff>809625</xdr:colOff>
      <xdr:row>471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7F9F0446-43B1-2B69-4760-0FCE056D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185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61913</xdr:rowOff>
    </xdr:from>
    <xdr:to>
      <xdr:col>0</xdr:col>
      <xdr:colOff>809625</xdr:colOff>
      <xdr:row>472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100870B6-3444-8D61-3A9F-0580F51F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312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473</xdr:row>
      <xdr:rowOff>61913</xdr:rowOff>
    </xdr:from>
    <xdr:to>
      <xdr:col>0</xdr:col>
      <xdr:colOff>809625</xdr:colOff>
      <xdr:row>473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8465A2FB-2BB2-7168-EDC3-360290B0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439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61913</xdr:rowOff>
    </xdr:from>
    <xdr:to>
      <xdr:col>0</xdr:col>
      <xdr:colOff>809625</xdr:colOff>
      <xdr:row>474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76D00D90-4D2B-593B-B9A0-8D280784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565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475</xdr:row>
      <xdr:rowOff>61913</xdr:rowOff>
    </xdr:from>
    <xdr:to>
      <xdr:col>0</xdr:col>
      <xdr:colOff>809625</xdr:colOff>
      <xdr:row>475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C55CE285-9491-678A-99FB-1E441CD4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692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809625</xdr:colOff>
      <xdr:row>476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01BAD871-71E4-53FF-F015-EB4407B1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819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61913</xdr:rowOff>
    </xdr:from>
    <xdr:to>
      <xdr:col>0</xdr:col>
      <xdr:colOff>809625</xdr:colOff>
      <xdr:row>477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227FC34B-158B-7A68-94F7-F41E8CEB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1946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61913</xdr:rowOff>
    </xdr:from>
    <xdr:to>
      <xdr:col>0</xdr:col>
      <xdr:colOff>809625</xdr:colOff>
      <xdr:row>478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DB5DE6D5-29F4-CA2C-F53C-5B6932EF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072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479</xdr:row>
      <xdr:rowOff>61913</xdr:rowOff>
    </xdr:from>
    <xdr:to>
      <xdr:col>0</xdr:col>
      <xdr:colOff>809625</xdr:colOff>
      <xdr:row>479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268C0E7A-E670-9A18-A917-675A3E68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199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480</xdr:row>
      <xdr:rowOff>61913</xdr:rowOff>
    </xdr:from>
    <xdr:to>
      <xdr:col>0</xdr:col>
      <xdr:colOff>809625</xdr:colOff>
      <xdr:row>480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F2146835-E8B3-76DC-95D8-B6FB4E5A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326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3008E6CE-5B52-4D0E-B5FC-D46F2B571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452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809625</xdr:colOff>
      <xdr:row>482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932C1289-ED75-BEEA-FB4F-036463E5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579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483</xdr:row>
      <xdr:rowOff>61913</xdr:rowOff>
    </xdr:from>
    <xdr:to>
      <xdr:col>0</xdr:col>
      <xdr:colOff>809625</xdr:colOff>
      <xdr:row>483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229E4142-344C-3357-5E02-AFFB1D11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706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809625</xdr:colOff>
      <xdr:row>484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26065BB8-4FB7-DEEC-AD9B-69D2368E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832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61913</xdr:rowOff>
    </xdr:from>
    <xdr:to>
      <xdr:col>0</xdr:col>
      <xdr:colOff>809625</xdr:colOff>
      <xdr:row>485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9B1347B9-4915-55F5-57A5-AC5BBC5B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959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61913</xdr:rowOff>
    </xdr:from>
    <xdr:to>
      <xdr:col>0</xdr:col>
      <xdr:colOff>809625</xdr:colOff>
      <xdr:row>486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76F88FFC-43C6-3765-F2CD-C553C365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3086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488</xdr:row>
      <xdr:rowOff>61913</xdr:rowOff>
    </xdr:from>
    <xdr:to>
      <xdr:col>0</xdr:col>
      <xdr:colOff>809625</xdr:colOff>
      <xdr:row>488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64D7C3D0-E562-F5AD-71A4-C1012251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3339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489</xdr:row>
      <xdr:rowOff>61913</xdr:rowOff>
    </xdr:from>
    <xdr:to>
      <xdr:col>0</xdr:col>
      <xdr:colOff>809625</xdr:colOff>
      <xdr:row>489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DD7B54E7-664E-7C1D-CD93-75BFC9130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3466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492</xdr:row>
      <xdr:rowOff>61913</xdr:rowOff>
    </xdr:from>
    <xdr:to>
      <xdr:col>0</xdr:col>
      <xdr:colOff>809625</xdr:colOff>
      <xdr:row>492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9EF2FC45-6399-26E6-914D-A6C73153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3846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61913</xdr:rowOff>
    </xdr:from>
    <xdr:to>
      <xdr:col>0</xdr:col>
      <xdr:colOff>809625</xdr:colOff>
      <xdr:row>496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C2E66D1D-6F5C-7F94-A5F7-E25AEA96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352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61913</xdr:rowOff>
    </xdr:from>
    <xdr:to>
      <xdr:col>0</xdr:col>
      <xdr:colOff>809625</xdr:colOff>
      <xdr:row>498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3029E362-84E9-8D53-1DA5-4CD0F35ED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606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809625</xdr:colOff>
      <xdr:row>499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DAA159DF-D6BA-A748-4E98-9D98AC03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733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61913</xdr:rowOff>
    </xdr:from>
    <xdr:to>
      <xdr:col>0</xdr:col>
      <xdr:colOff>809625</xdr:colOff>
      <xdr:row>503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87402FDE-61D0-EC26-FE5D-CBB26010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859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FBBD8B7A-BCD3-5BB6-B63D-D2C7D6C7F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986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61913</xdr:rowOff>
    </xdr:from>
    <xdr:to>
      <xdr:col>0</xdr:col>
      <xdr:colOff>809625</xdr:colOff>
      <xdr:row>506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B2CCE468-A02E-6495-27EA-E20A3241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113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7B9BE541-07CB-EF5A-7201-7A845E433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239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B04BE2CF-FBE5-8496-7218-27F98F18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493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B77FCFE7-2EAD-E24F-EBE6-2288A7A8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619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512</xdr:row>
      <xdr:rowOff>61913</xdr:rowOff>
    </xdr:from>
    <xdr:to>
      <xdr:col>0</xdr:col>
      <xdr:colOff>809625</xdr:colOff>
      <xdr:row>512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702C047F-2DFA-4CE0-670C-3C373C84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746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514</xdr:row>
      <xdr:rowOff>61913</xdr:rowOff>
    </xdr:from>
    <xdr:to>
      <xdr:col>0</xdr:col>
      <xdr:colOff>809625</xdr:colOff>
      <xdr:row>514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6F557B48-87E1-280A-CECC-86E88645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873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515</xdr:row>
      <xdr:rowOff>61913</xdr:rowOff>
    </xdr:from>
    <xdr:to>
      <xdr:col>0</xdr:col>
      <xdr:colOff>809625</xdr:colOff>
      <xdr:row>515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E10E1CEC-7205-D9D6-E5DC-01A75B2B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999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517</xdr:row>
      <xdr:rowOff>61913</xdr:rowOff>
    </xdr:from>
    <xdr:to>
      <xdr:col>0</xdr:col>
      <xdr:colOff>809625</xdr:colOff>
      <xdr:row>517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69B36A06-5DBB-B089-1A5D-186A38BB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126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F4DB35A8-CCC4-6DBF-607D-4FC9F399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253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519</xdr:row>
      <xdr:rowOff>61913</xdr:rowOff>
    </xdr:from>
    <xdr:to>
      <xdr:col>0</xdr:col>
      <xdr:colOff>809625</xdr:colOff>
      <xdr:row>519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C2B744D8-6A25-F079-3805-AB4676E91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379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520</xdr:row>
      <xdr:rowOff>61913</xdr:rowOff>
    </xdr:from>
    <xdr:to>
      <xdr:col>0</xdr:col>
      <xdr:colOff>809625</xdr:colOff>
      <xdr:row>520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50248DB5-B890-6957-523E-6515C838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65065863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4D688-ABD9-44CA-9E7C-A9F0EF6792AD}">
  <dimension ref="A1:T819"/>
  <sheetViews>
    <sheetView tabSelected="1" topLeftCell="E1" workbookViewId="0">
      <pane ySplit="14" topLeftCell="A16" activePane="bottomLeft" state="frozen"/>
      <selection pane="bottomLeft" activeCell="B1" sqref="B1"/>
    </sheetView>
  </sheetViews>
  <sheetFormatPr defaultColWidth="8.86328125" defaultRowHeight="99.95" customHeight="1" x14ac:dyDescent="0.45"/>
  <cols>
    <col min="1" max="1" width="34.73046875" style="3" customWidth="1"/>
    <col min="2" max="2" width="8.3984375" style="3" bestFit="1" customWidth="1"/>
    <col min="3" max="3" width="12.73046875" style="3" bestFit="1" customWidth="1"/>
    <col min="4" max="4" width="10.3984375" style="3" bestFit="1" customWidth="1"/>
    <col min="5" max="5" width="12.265625" style="3" bestFit="1" customWidth="1"/>
    <col min="6" max="6" width="16" style="3" customWidth="1"/>
    <col min="7" max="7" width="10.3984375" style="3" bestFit="1" customWidth="1"/>
    <col min="8" max="8" width="5.265625" style="3" bestFit="1" customWidth="1"/>
    <col min="9" max="9" width="13.86328125" style="3" bestFit="1" customWidth="1"/>
    <col min="10" max="10" width="12.1328125" style="3" bestFit="1" customWidth="1"/>
    <col min="11" max="11" width="13.3984375" style="3" bestFit="1" customWidth="1"/>
    <col min="12" max="12" width="4.3984375" style="3" bestFit="1" customWidth="1"/>
    <col min="13" max="13" width="8.265625" style="3" customWidth="1"/>
    <col min="14" max="14" width="10.265625" style="5" bestFit="1" customWidth="1"/>
    <col min="15" max="18" width="15.265625" style="5" customWidth="1"/>
    <col min="19" max="20" width="15.265625" style="6" customWidth="1"/>
    <col min="21" max="16384" width="8.86328125" style="3"/>
  </cols>
  <sheetData>
    <row r="1" spans="1:20" ht="15.75" x14ac:dyDescent="0.45">
      <c r="A1" s="1" t="s">
        <v>0</v>
      </c>
    </row>
    <row r="2" spans="1:20" ht="15.75" x14ac:dyDescent="0.45">
      <c r="A2" s="2" t="s">
        <v>1</v>
      </c>
    </row>
    <row r="3" spans="1:20" ht="15.95" customHeight="1" x14ac:dyDescent="0.45">
      <c r="A3" s="2" t="s">
        <v>2</v>
      </c>
    </row>
    <row r="4" spans="1:20" ht="15.95" customHeight="1" x14ac:dyDescent="0.45">
      <c r="A4" s="2" t="s">
        <v>3</v>
      </c>
    </row>
    <row r="5" spans="1:20" ht="15.95" customHeight="1" x14ac:dyDescent="0.45">
      <c r="A5" s="2" t="s">
        <v>4</v>
      </c>
    </row>
    <row r="6" spans="1:20" ht="15.95" customHeight="1" x14ac:dyDescent="0.45">
      <c r="A6" s="2" t="s">
        <v>5</v>
      </c>
    </row>
    <row r="7" spans="1:20" ht="15.95" customHeight="1" x14ac:dyDescent="0.45">
      <c r="A7" s="2" t="s">
        <v>6</v>
      </c>
    </row>
    <row r="8" spans="1:20" ht="15.95" customHeight="1" x14ac:dyDescent="0.45">
      <c r="A8" s="2" t="s">
        <v>7</v>
      </c>
    </row>
    <row r="9" spans="1:20" ht="15.95" customHeight="1" x14ac:dyDescent="0.45">
      <c r="A9" s="2" t="s">
        <v>8</v>
      </c>
    </row>
    <row r="10" spans="1:20" ht="15.95" customHeight="1" x14ac:dyDescent="0.45">
      <c r="A10" s="2" t="s">
        <v>9</v>
      </c>
    </row>
    <row r="11" spans="1:20" ht="15.95" customHeight="1" x14ac:dyDescent="0.45">
      <c r="A11" s="2" t="s">
        <v>10</v>
      </c>
    </row>
    <row r="12" spans="1:20" ht="15.95" customHeight="1" x14ac:dyDescent="0.45">
      <c r="A12" s="2" t="s">
        <v>11</v>
      </c>
    </row>
    <row r="13" spans="1:20" ht="15.75" x14ac:dyDescent="0.45"/>
    <row r="14" spans="1:20" s="16" customFormat="1" ht="30" customHeight="1" x14ac:dyDescent="0.5">
      <c r="A14" s="13" t="s">
        <v>12</v>
      </c>
      <c r="B14" s="13" t="s">
        <v>13</v>
      </c>
      <c r="C14" s="13" t="s">
        <v>14</v>
      </c>
      <c r="D14" s="13" t="s">
        <v>15</v>
      </c>
      <c r="E14" s="13" t="s">
        <v>16</v>
      </c>
      <c r="F14" s="13" t="s">
        <v>17</v>
      </c>
      <c r="G14" s="13" t="s">
        <v>18</v>
      </c>
      <c r="H14" s="13" t="s">
        <v>19</v>
      </c>
      <c r="I14" s="13" t="s">
        <v>20</v>
      </c>
      <c r="J14" s="13" t="s">
        <v>21</v>
      </c>
      <c r="K14" s="13" t="s">
        <v>22</v>
      </c>
      <c r="L14" s="13" t="s">
        <v>23</v>
      </c>
      <c r="M14" s="13" t="s">
        <v>24</v>
      </c>
      <c r="N14" s="14" t="s">
        <v>25</v>
      </c>
      <c r="O14" s="14" t="s">
        <v>26</v>
      </c>
      <c r="P14" s="14" t="s">
        <v>27</v>
      </c>
      <c r="Q14" s="14" t="s">
        <v>28</v>
      </c>
      <c r="R14" s="14" t="s">
        <v>29</v>
      </c>
      <c r="S14" s="15" t="s">
        <v>30</v>
      </c>
      <c r="T14" s="15" t="s">
        <v>31</v>
      </c>
    </row>
    <row r="15" spans="1:20" ht="99.95" customHeight="1" x14ac:dyDescent="0.45">
      <c r="A15" s="10"/>
      <c r="B15" s="10" t="s">
        <v>32</v>
      </c>
      <c r="C15" s="10" t="s">
        <v>33</v>
      </c>
      <c r="D15" s="10" t="s">
        <v>34</v>
      </c>
      <c r="E15" s="10" t="s">
        <v>34</v>
      </c>
      <c r="F15" s="10" t="s">
        <v>35</v>
      </c>
      <c r="G15" s="10" t="s">
        <v>36</v>
      </c>
      <c r="H15" s="10" t="s">
        <v>37</v>
      </c>
      <c r="I15" s="10" t="s">
        <v>38</v>
      </c>
      <c r="J15" s="10" t="s">
        <v>39</v>
      </c>
      <c r="K15" s="10" t="s">
        <v>40</v>
      </c>
      <c r="L15" s="10">
        <v>38</v>
      </c>
      <c r="M15" s="10">
        <v>3</v>
      </c>
      <c r="N15" s="11" t="s">
        <v>41</v>
      </c>
      <c r="O15" s="11">
        <v>454</v>
      </c>
      <c r="P15" s="11">
        <f t="shared" ref="P15:P78" si="0">SUM(O15*M15)</f>
        <v>1362</v>
      </c>
      <c r="Q15" s="11">
        <f>O15*(1-82%)</f>
        <v>81.720000000000027</v>
      </c>
      <c r="R15" s="11">
        <f t="shared" ref="R15:R78" si="1">SUM(Q15*M15)</f>
        <v>245.16000000000008</v>
      </c>
      <c r="S15" s="12">
        <f>SUM(Q15/1.13)</f>
        <v>72.31858407079649</v>
      </c>
      <c r="T15" s="12">
        <f t="shared" ref="T15:T78" si="2">SUM(S15*M15)</f>
        <v>216.95575221238948</v>
      </c>
    </row>
    <row r="16" spans="1:20" ht="99.95" customHeight="1" x14ac:dyDescent="0.45">
      <c r="A16" s="10"/>
      <c r="B16" s="10" t="s">
        <v>32</v>
      </c>
      <c r="C16" s="10" t="s">
        <v>33</v>
      </c>
      <c r="D16" s="10" t="s">
        <v>34</v>
      </c>
      <c r="E16" s="10" t="s">
        <v>42</v>
      </c>
      <c r="F16" s="10" t="s">
        <v>43</v>
      </c>
      <c r="G16" s="10" t="s">
        <v>36</v>
      </c>
      <c r="H16" s="10" t="s">
        <v>37</v>
      </c>
      <c r="I16" s="10" t="s">
        <v>44</v>
      </c>
      <c r="J16" s="10" t="s">
        <v>45</v>
      </c>
      <c r="K16" s="10" t="s">
        <v>40</v>
      </c>
      <c r="L16" s="10">
        <v>37</v>
      </c>
      <c r="M16" s="10">
        <v>1</v>
      </c>
      <c r="N16" s="11" t="s">
        <v>46</v>
      </c>
      <c r="O16" s="11">
        <v>300</v>
      </c>
      <c r="P16" s="11">
        <f t="shared" si="0"/>
        <v>300</v>
      </c>
      <c r="Q16" s="11">
        <f t="shared" ref="Q16:Q79" si="3">O16*(1-82%)</f>
        <v>54.000000000000014</v>
      </c>
      <c r="R16" s="11">
        <f t="shared" si="1"/>
        <v>54.000000000000014</v>
      </c>
      <c r="S16" s="12">
        <f t="shared" ref="S16:S79" si="4">SUM(Q16/1.13)</f>
        <v>47.787610619469042</v>
      </c>
      <c r="T16" s="12">
        <f t="shared" si="2"/>
        <v>47.787610619469042</v>
      </c>
    </row>
    <row r="17" spans="1:20" ht="99.95" customHeight="1" x14ac:dyDescent="0.45">
      <c r="A17" s="10"/>
      <c r="B17" s="10" t="s">
        <v>32</v>
      </c>
      <c r="C17" s="10" t="s">
        <v>33</v>
      </c>
      <c r="D17" s="10" t="s">
        <v>34</v>
      </c>
      <c r="E17" s="10" t="s">
        <v>47</v>
      </c>
      <c r="F17" s="10" t="s">
        <v>35</v>
      </c>
      <c r="G17" s="10" t="s">
        <v>36</v>
      </c>
      <c r="H17" s="10" t="s">
        <v>37</v>
      </c>
      <c r="I17" s="10" t="s">
        <v>48</v>
      </c>
      <c r="J17" s="10" t="s">
        <v>49</v>
      </c>
      <c r="K17" s="10" t="s">
        <v>50</v>
      </c>
      <c r="L17" s="10">
        <v>38</v>
      </c>
      <c r="M17" s="10">
        <v>2</v>
      </c>
      <c r="N17" s="11" t="s">
        <v>46</v>
      </c>
      <c r="O17" s="11">
        <v>317</v>
      </c>
      <c r="P17" s="11">
        <f t="shared" si="0"/>
        <v>634</v>
      </c>
      <c r="Q17" s="11">
        <f t="shared" si="3"/>
        <v>57.060000000000016</v>
      </c>
      <c r="R17" s="11">
        <f t="shared" si="1"/>
        <v>114.12000000000003</v>
      </c>
      <c r="S17" s="12">
        <f t="shared" si="4"/>
        <v>50.495575221238958</v>
      </c>
      <c r="T17" s="12">
        <f t="shared" si="2"/>
        <v>100.99115044247792</v>
      </c>
    </row>
    <row r="18" spans="1:20" ht="99.95" customHeight="1" x14ac:dyDescent="0.45">
      <c r="A18" s="10"/>
      <c r="B18" s="10" t="s">
        <v>32</v>
      </c>
      <c r="C18" s="10" t="s">
        <v>33</v>
      </c>
      <c r="D18" s="10" t="s">
        <v>34</v>
      </c>
      <c r="E18" s="10" t="s">
        <v>47</v>
      </c>
      <c r="F18" s="10" t="s">
        <v>35</v>
      </c>
      <c r="G18" s="10" t="s">
        <v>36</v>
      </c>
      <c r="H18" s="10" t="s">
        <v>37</v>
      </c>
      <c r="I18" s="10" t="s">
        <v>51</v>
      </c>
      <c r="J18" s="10" t="s">
        <v>52</v>
      </c>
      <c r="K18" s="10" t="s">
        <v>40</v>
      </c>
      <c r="L18" s="10">
        <v>38</v>
      </c>
      <c r="M18" s="10">
        <v>2</v>
      </c>
      <c r="N18" s="11" t="s">
        <v>46</v>
      </c>
      <c r="O18" s="11">
        <v>413</v>
      </c>
      <c r="P18" s="11">
        <f t="shared" si="0"/>
        <v>826</v>
      </c>
      <c r="Q18" s="11">
        <f t="shared" si="3"/>
        <v>74.340000000000018</v>
      </c>
      <c r="R18" s="11">
        <f t="shared" si="1"/>
        <v>148.68000000000004</v>
      </c>
      <c r="S18" s="12">
        <f t="shared" si="4"/>
        <v>65.787610619469049</v>
      </c>
      <c r="T18" s="12">
        <f t="shared" si="2"/>
        <v>131.5752212389381</v>
      </c>
    </row>
    <row r="19" spans="1:20" ht="99.95" customHeight="1" x14ac:dyDescent="0.45">
      <c r="A19" s="10"/>
      <c r="B19" s="10" t="s">
        <v>32</v>
      </c>
      <c r="C19" s="10" t="s">
        <v>33</v>
      </c>
      <c r="D19" s="10" t="s">
        <v>34</v>
      </c>
      <c r="E19" s="10" t="s">
        <v>47</v>
      </c>
      <c r="F19" s="10" t="s">
        <v>35</v>
      </c>
      <c r="G19" s="10" t="s">
        <v>36</v>
      </c>
      <c r="H19" s="10" t="s">
        <v>37</v>
      </c>
      <c r="I19" s="10" t="s">
        <v>51</v>
      </c>
      <c r="J19" s="10" t="s">
        <v>52</v>
      </c>
      <c r="K19" s="10" t="s">
        <v>53</v>
      </c>
      <c r="L19" s="10">
        <v>38</v>
      </c>
      <c r="M19" s="10">
        <v>2</v>
      </c>
      <c r="N19" s="11" t="s">
        <v>46</v>
      </c>
      <c r="O19" s="11">
        <v>413</v>
      </c>
      <c r="P19" s="11">
        <f t="shared" si="0"/>
        <v>826</v>
      </c>
      <c r="Q19" s="11">
        <f t="shared" si="3"/>
        <v>74.340000000000018</v>
      </c>
      <c r="R19" s="11">
        <f t="shared" si="1"/>
        <v>148.68000000000004</v>
      </c>
      <c r="S19" s="12">
        <f t="shared" si="4"/>
        <v>65.787610619469049</v>
      </c>
      <c r="T19" s="12">
        <f t="shared" si="2"/>
        <v>131.5752212389381</v>
      </c>
    </row>
    <row r="20" spans="1:20" ht="99.95" customHeight="1" x14ac:dyDescent="0.45">
      <c r="A20" s="10"/>
      <c r="B20" s="10" t="s">
        <v>32</v>
      </c>
      <c r="C20" s="10" t="s">
        <v>33</v>
      </c>
      <c r="D20" s="10" t="s">
        <v>34</v>
      </c>
      <c r="E20" s="10" t="s">
        <v>47</v>
      </c>
      <c r="F20" s="10" t="s">
        <v>35</v>
      </c>
      <c r="G20" s="10" t="s">
        <v>36</v>
      </c>
      <c r="H20" s="10" t="s">
        <v>37</v>
      </c>
      <c r="I20" s="10" t="s">
        <v>51</v>
      </c>
      <c r="J20" s="10" t="s">
        <v>52</v>
      </c>
      <c r="K20" s="10" t="s">
        <v>54</v>
      </c>
      <c r="L20" s="10">
        <v>38</v>
      </c>
      <c r="M20" s="10">
        <v>2</v>
      </c>
      <c r="N20" s="11" t="s">
        <v>46</v>
      </c>
      <c r="O20" s="11">
        <v>413</v>
      </c>
      <c r="P20" s="11">
        <f t="shared" si="0"/>
        <v>826</v>
      </c>
      <c r="Q20" s="11">
        <f t="shared" si="3"/>
        <v>74.340000000000018</v>
      </c>
      <c r="R20" s="11">
        <f t="shared" si="1"/>
        <v>148.68000000000004</v>
      </c>
      <c r="S20" s="12">
        <f t="shared" si="4"/>
        <v>65.787610619469049</v>
      </c>
      <c r="T20" s="12">
        <f t="shared" si="2"/>
        <v>131.5752212389381</v>
      </c>
    </row>
    <row r="21" spans="1:20" ht="99.95" customHeight="1" x14ac:dyDescent="0.45">
      <c r="A21" s="10"/>
      <c r="B21" s="10" t="s">
        <v>32</v>
      </c>
      <c r="C21" s="10" t="s">
        <v>33</v>
      </c>
      <c r="D21" s="10" t="s">
        <v>34</v>
      </c>
      <c r="E21" s="10" t="s">
        <v>55</v>
      </c>
      <c r="F21" s="10" t="s">
        <v>56</v>
      </c>
      <c r="G21" s="10" t="s">
        <v>57</v>
      </c>
      <c r="H21" s="10" t="s">
        <v>37</v>
      </c>
      <c r="I21" s="10" t="s">
        <v>58</v>
      </c>
      <c r="J21" s="10" t="s">
        <v>59</v>
      </c>
      <c r="K21" s="10" t="s">
        <v>60</v>
      </c>
      <c r="L21" s="10">
        <v>38</v>
      </c>
      <c r="M21" s="10">
        <v>1</v>
      </c>
      <c r="N21" s="11" t="s">
        <v>46</v>
      </c>
      <c r="O21" s="11">
        <v>583</v>
      </c>
      <c r="P21" s="11">
        <f t="shared" si="0"/>
        <v>583</v>
      </c>
      <c r="Q21" s="11">
        <f t="shared" si="3"/>
        <v>104.94000000000003</v>
      </c>
      <c r="R21" s="11">
        <f t="shared" si="1"/>
        <v>104.94000000000003</v>
      </c>
      <c r="S21" s="12">
        <f t="shared" si="4"/>
        <v>92.867256637168168</v>
      </c>
      <c r="T21" s="12">
        <f t="shared" si="2"/>
        <v>92.867256637168168</v>
      </c>
    </row>
    <row r="22" spans="1:20" ht="99.95" customHeight="1" x14ac:dyDescent="0.45">
      <c r="A22" s="10"/>
      <c r="B22" s="10" t="s">
        <v>32</v>
      </c>
      <c r="C22" s="10" t="s">
        <v>33</v>
      </c>
      <c r="D22" s="10" t="s">
        <v>34</v>
      </c>
      <c r="E22" s="10" t="s">
        <v>61</v>
      </c>
      <c r="F22" s="10" t="s">
        <v>56</v>
      </c>
      <c r="G22" s="10" t="s">
        <v>57</v>
      </c>
      <c r="H22" s="10" t="s">
        <v>37</v>
      </c>
      <c r="I22" s="10" t="s">
        <v>62</v>
      </c>
      <c r="J22" s="10" t="s">
        <v>63</v>
      </c>
      <c r="K22" s="10" t="s">
        <v>40</v>
      </c>
      <c r="L22" s="10">
        <v>38</v>
      </c>
      <c r="M22" s="10">
        <v>1</v>
      </c>
      <c r="N22" s="11" t="s">
        <v>46</v>
      </c>
      <c r="O22" s="11">
        <v>530</v>
      </c>
      <c r="P22" s="11">
        <f t="shared" si="0"/>
        <v>530</v>
      </c>
      <c r="Q22" s="11">
        <f t="shared" si="3"/>
        <v>95.40000000000002</v>
      </c>
      <c r="R22" s="11">
        <f t="shared" si="1"/>
        <v>95.40000000000002</v>
      </c>
      <c r="S22" s="12">
        <f t="shared" si="4"/>
        <v>84.424778761061972</v>
      </c>
      <c r="T22" s="12">
        <f t="shared" si="2"/>
        <v>84.424778761061972</v>
      </c>
    </row>
    <row r="23" spans="1:20" ht="99.95" customHeight="1" x14ac:dyDescent="0.45">
      <c r="A23" s="10"/>
      <c r="B23" s="10" t="s">
        <v>32</v>
      </c>
      <c r="C23" s="10" t="s">
        <v>33</v>
      </c>
      <c r="D23" s="10" t="s">
        <v>34</v>
      </c>
      <c r="E23" s="10" t="s">
        <v>64</v>
      </c>
      <c r="F23" s="10" t="s">
        <v>43</v>
      </c>
      <c r="G23" s="10" t="s">
        <v>65</v>
      </c>
      <c r="H23" s="10" t="s">
        <v>37</v>
      </c>
      <c r="I23" s="10" t="s">
        <v>66</v>
      </c>
      <c r="J23" s="10" t="s">
        <v>67</v>
      </c>
      <c r="K23" s="10" t="s">
        <v>50</v>
      </c>
      <c r="L23" s="10">
        <v>38</v>
      </c>
      <c r="M23" s="10">
        <v>3</v>
      </c>
      <c r="N23" s="11" t="s">
        <v>46</v>
      </c>
      <c r="O23" s="11">
        <v>444</v>
      </c>
      <c r="P23" s="11">
        <f t="shared" si="0"/>
        <v>1332</v>
      </c>
      <c r="Q23" s="11">
        <f t="shared" si="3"/>
        <v>79.920000000000016</v>
      </c>
      <c r="R23" s="11">
        <f t="shared" si="1"/>
        <v>239.76000000000005</v>
      </c>
      <c r="S23" s="12">
        <f t="shared" si="4"/>
        <v>70.725663716814182</v>
      </c>
      <c r="T23" s="12">
        <f t="shared" si="2"/>
        <v>212.17699115044255</v>
      </c>
    </row>
    <row r="24" spans="1:20" ht="99.95" customHeight="1" x14ac:dyDescent="0.45">
      <c r="A24" s="10"/>
      <c r="B24" s="10" t="s">
        <v>32</v>
      </c>
      <c r="C24" s="10" t="s">
        <v>33</v>
      </c>
      <c r="D24" s="10" t="s">
        <v>34</v>
      </c>
      <c r="E24" s="10" t="s">
        <v>64</v>
      </c>
      <c r="F24" s="10" t="s">
        <v>43</v>
      </c>
      <c r="G24" s="10" t="s">
        <v>65</v>
      </c>
      <c r="H24" s="10" t="s">
        <v>37</v>
      </c>
      <c r="I24" s="10" t="s">
        <v>68</v>
      </c>
      <c r="J24" s="10" t="s">
        <v>69</v>
      </c>
      <c r="K24" s="10" t="s">
        <v>40</v>
      </c>
      <c r="L24" s="10">
        <v>38</v>
      </c>
      <c r="M24" s="10">
        <v>4</v>
      </c>
      <c r="N24" s="11" t="s">
        <v>46</v>
      </c>
      <c r="O24" s="11">
        <v>444</v>
      </c>
      <c r="P24" s="11">
        <f t="shared" si="0"/>
        <v>1776</v>
      </c>
      <c r="Q24" s="11">
        <f t="shared" si="3"/>
        <v>79.920000000000016</v>
      </c>
      <c r="R24" s="11">
        <f t="shared" si="1"/>
        <v>319.68000000000006</v>
      </c>
      <c r="S24" s="12">
        <f t="shared" si="4"/>
        <v>70.725663716814182</v>
      </c>
      <c r="T24" s="12">
        <f t="shared" si="2"/>
        <v>282.90265486725673</v>
      </c>
    </row>
    <row r="25" spans="1:20" ht="99.95" customHeight="1" x14ac:dyDescent="0.45">
      <c r="A25" s="10"/>
      <c r="B25" s="10" t="s">
        <v>32</v>
      </c>
      <c r="C25" s="10" t="s">
        <v>33</v>
      </c>
      <c r="D25" s="10" t="s">
        <v>34</v>
      </c>
      <c r="E25" s="10" t="s">
        <v>64</v>
      </c>
      <c r="F25" s="10" t="s">
        <v>43</v>
      </c>
      <c r="G25" s="10" t="s">
        <v>65</v>
      </c>
      <c r="H25" s="10" t="s">
        <v>37</v>
      </c>
      <c r="I25" s="10" t="s">
        <v>70</v>
      </c>
      <c r="J25" s="10" t="s">
        <v>71</v>
      </c>
      <c r="K25" s="10" t="s">
        <v>40</v>
      </c>
      <c r="L25" s="10">
        <v>38</v>
      </c>
      <c r="M25" s="10">
        <v>3</v>
      </c>
      <c r="N25" s="11" t="s">
        <v>46</v>
      </c>
      <c r="O25" s="11">
        <v>444</v>
      </c>
      <c r="P25" s="11">
        <f t="shared" si="0"/>
        <v>1332</v>
      </c>
      <c r="Q25" s="11">
        <f t="shared" si="3"/>
        <v>79.920000000000016</v>
      </c>
      <c r="R25" s="11">
        <f t="shared" si="1"/>
        <v>239.76000000000005</v>
      </c>
      <c r="S25" s="12">
        <f t="shared" si="4"/>
        <v>70.725663716814182</v>
      </c>
      <c r="T25" s="12">
        <f t="shared" si="2"/>
        <v>212.17699115044255</v>
      </c>
    </row>
    <row r="26" spans="1:20" ht="99.95" customHeight="1" x14ac:dyDescent="0.45">
      <c r="A26" s="10"/>
      <c r="B26" s="10" t="s">
        <v>32</v>
      </c>
      <c r="C26" s="10" t="s">
        <v>33</v>
      </c>
      <c r="D26" s="10" t="s">
        <v>34</v>
      </c>
      <c r="E26" s="10" t="s">
        <v>64</v>
      </c>
      <c r="F26" s="10" t="s">
        <v>43</v>
      </c>
      <c r="G26" s="10" t="s">
        <v>65</v>
      </c>
      <c r="H26" s="10" t="s">
        <v>37</v>
      </c>
      <c r="I26" s="10" t="s">
        <v>70</v>
      </c>
      <c r="J26" s="10" t="s">
        <v>71</v>
      </c>
      <c r="K26" s="10" t="s">
        <v>54</v>
      </c>
      <c r="L26" s="10">
        <v>38</v>
      </c>
      <c r="M26" s="10">
        <v>2</v>
      </c>
      <c r="N26" s="11" t="s">
        <v>46</v>
      </c>
      <c r="O26" s="11">
        <v>444</v>
      </c>
      <c r="P26" s="11">
        <f t="shared" si="0"/>
        <v>888</v>
      </c>
      <c r="Q26" s="11">
        <f t="shared" si="3"/>
        <v>79.920000000000016</v>
      </c>
      <c r="R26" s="11">
        <f t="shared" si="1"/>
        <v>159.84000000000003</v>
      </c>
      <c r="S26" s="12">
        <f t="shared" si="4"/>
        <v>70.725663716814182</v>
      </c>
      <c r="T26" s="12">
        <f t="shared" si="2"/>
        <v>141.45132743362836</v>
      </c>
    </row>
    <row r="27" spans="1:20" ht="99.95" customHeight="1" x14ac:dyDescent="0.45">
      <c r="A27" s="10"/>
      <c r="B27" s="10" t="s">
        <v>32</v>
      </c>
      <c r="C27" s="10" t="s">
        <v>33</v>
      </c>
      <c r="D27" s="10" t="s">
        <v>34</v>
      </c>
      <c r="E27" s="10" t="s">
        <v>64</v>
      </c>
      <c r="F27" s="10" t="s">
        <v>43</v>
      </c>
      <c r="G27" s="10" t="s">
        <v>65</v>
      </c>
      <c r="H27" s="10" t="s">
        <v>37</v>
      </c>
      <c r="I27" s="10" t="s">
        <v>70</v>
      </c>
      <c r="J27" s="10" t="s">
        <v>71</v>
      </c>
      <c r="K27" s="10" t="s">
        <v>50</v>
      </c>
      <c r="L27" s="10">
        <v>38</v>
      </c>
      <c r="M27" s="10">
        <v>1</v>
      </c>
      <c r="N27" s="11" t="s">
        <v>46</v>
      </c>
      <c r="O27" s="11">
        <v>444</v>
      </c>
      <c r="P27" s="11">
        <f t="shared" si="0"/>
        <v>444</v>
      </c>
      <c r="Q27" s="11">
        <f t="shared" si="3"/>
        <v>79.920000000000016</v>
      </c>
      <c r="R27" s="11">
        <f t="shared" si="1"/>
        <v>79.920000000000016</v>
      </c>
      <c r="S27" s="12">
        <f t="shared" si="4"/>
        <v>70.725663716814182</v>
      </c>
      <c r="T27" s="12">
        <f t="shared" si="2"/>
        <v>70.725663716814182</v>
      </c>
    </row>
    <row r="28" spans="1:20" ht="99.95" customHeight="1" x14ac:dyDescent="0.45">
      <c r="A28" s="10"/>
      <c r="B28" s="10" t="s">
        <v>32</v>
      </c>
      <c r="C28" s="10" t="s">
        <v>33</v>
      </c>
      <c r="D28" s="10" t="s">
        <v>34</v>
      </c>
      <c r="E28" s="10" t="s">
        <v>61</v>
      </c>
      <c r="F28" s="10" t="s">
        <v>72</v>
      </c>
      <c r="G28" s="10" t="s">
        <v>65</v>
      </c>
      <c r="H28" s="10" t="s">
        <v>37</v>
      </c>
      <c r="I28" s="10" t="s">
        <v>73</v>
      </c>
      <c r="J28" s="10" t="s">
        <v>74</v>
      </c>
      <c r="K28" s="10" t="s">
        <v>40</v>
      </c>
      <c r="L28" s="10">
        <v>38</v>
      </c>
      <c r="M28" s="10">
        <v>1</v>
      </c>
      <c r="N28" s="11" t="s">
        <v>46</v>
      </c>
      <c r="O28" s="11">
        <v>473</v>
      </c>
      <c r="P28" s="11">
        <f t="shared" si="0"/>
        <v>473</v>
      </c>
      <c r="Q28" s="11">
        <f t="shared" si="3"/>
        <v>85.140000000000029</v>
      </c>
      <c r="R28" s="11">
        <f t="shared" si="1"/>
        <v>85.140000000000029</v>
      </c>
      <c r="S28" s="12">
        <f t="shared" si="4"/>
        <v>75.345132743362868</v>
      </c>
      <c r="T28" s="12">
        <f t="shared" si="2"/>
        <v>75.345132743362868</v>
      </c>
    </row>
    <row r="29" spans="1:20" ht="99.95" customHeight="1" x14ac:dyDescent="0.45">
      <c r="A29" s="10"/>
      <c r="B29" s="10" t="s">
        <v>32</v>
      </c>
      <c r="C29" s="10" t="s">
        <v>33</v>
      </c>
      <c r="D29" s="10" t="s">
        <v>34</v>
      </c>
      <c r="E29" s="10" t="s">
        <v>61</v>
      </c>
      <c r="F29" s="10" t="s">
        <v>43</v>
      </c>
      <c r="G29" s="10" t="s">
        <v>65</v>
      </c>
      <c r="H29" s="10" t="s">
        <v>37</v>
      </c>
      <c r="I29" s="10" t="s">
        <v>75</v>
      </c>
      <c r="J29" s="10" t="s">
        <v>76</v>
      </c>
      <c r="K29" s="10" t="s">
        <v>54</v>
      </c>
      <c r="L29" s="10">
        <v>38</v>
      </c>
      <c r="M29" s="10">
        <v>3</v>
      </c>
      <c r="N29" s="11" t="s">
        <v>46</v>
      </c>
      <c r="O29" s="11">
        <v>511</v>
      </c>
      <c r="P29" s="11">
        <f t="shared" si="0"/>
        <v>1533</v>
      </c>
      <c r="Q29" s="11">
        <f t="shared" si="3"/>
        <v>91.980000000000018</v>
      </c>
      <c r="R29" s="11">
        <f t="shared" si="1"/>
        <v>275.94000000000005</v>
      </c>
      <c r="S29" s="12">
        <f t="shared" si="4"/>
        <v>81.398230088495595</v>
      </c>
      <c r="T29" s="12">
        <f t="shared" si="2"/>
        <v>244.19469026548677</v>
      </c>
    </row>
    <row r="30" spans="1:20" ht="99.95" customHeight="1" x14ac:dyDescent="0.45">
      <c r="A30" s="10"/>
      <c r="B30" s="10" t="s">
        <v>32</v>
      </c>
      <c r="C30" s="10" t="s">
        <v>33</v>
      </c>
      <c r="D30" s="10" t="s">
        <v>34</v>
      </c>
      <c r="E30" s="10" t="s">
        <v>61</v>
      </c>
      <c r="F30" s="10" t="s">
        <v>43</v>
      </c>
      <c r="G30" s="10" t="s">
        <v>65</v>
      </c>
      <c r="H30" s="10" t="s">
        <v>37</v>
      </c>
      <c r="I30" s="10" t="s">
        <v>75</v>
      </c>
      <c r="J30" s="10" t="s">
        <v>76</v>
      </c>
      <c r="K30" s="10" t="s">
        <v>40</v>
      </c>
      <c r="L30" s="10">
        <v>38</v>
      </c>
      <c r="M30" s="10">
        <v>1</v>
      </c>
      <c r="N30" s="11" t="s">
        <v>46</v>
      </c>
      <c r="O30" s="11">
        <v>511</v>
      </c>
      <c r="P30" s="11">
        <f t="shared" si="0"/>
        <v>511</v>
      </c>
      <c r="Q30" s="11">
        <f t="shared" si="3"/>
        <v>91.980000000000018</v>
      </c>
      <c r="R30" s="11">
        <f t="shared" si="1"/>
        <v>91.980000000000018</v>
      </c>
      <c r="S30" s="12">
        <f t="shared" si="4"/>
        <v>81.398230088495595</v>
      </c>
      <c r="T30" s="12">
        <f t="shared" si="2"/>
        <v>81.398230088495595</v>
      </c>
    </row>
    <row r="31" spans="1:20" ht="99.95" customHeight="1" x14ac:dyDescent="0.45">
      <c r="A31" s="10"/>
      <c r="B31" s="10" t="s">
        <v>32</v>
      </c>
      <c r="C31" s="10" t="s">
        <v>33</v>
      </c>
      <c r="D31" s="10" t="s">
        <v>34</v>
      </c>
      <c r="E31" s="10" t="s">
        <v>61</v>
      </c>
      <c r="F31" s="10" t="s">
        <v>43</v>
      </c>
      <c r="G31" s="10" t="s">
        <v>65</v>
      </c>
      <c r="H31" s="10" t="s">
        <v>37</v>
      </c>
      <c r="I31" s="10" t="s">
        <v>77</v>
      </c>
      <c r="J31" s="10" t="s">
        <v>78</v>
      </c>
      <c r="K31" s="10" t="s">
        <v>79</v>
      </c>
      <c r="L31" s="10">
        <v>38</v>
      </c>
      <c r="M31" s="10">
        <v>4</v>
      </c>
      <c r="N31" s="11" t="s">
        <v>46</v>
      </c>
      <c r="O31" s="11">
        <v>451</v>
      </c>
      <c r="P31" s="11">
        <f t="shared" si="0"/>
        <v>1804</v>
      </c>
      <c r="Q31" s="11">
        <f t="shared" si="3"/>
        <v>81.180000000000021</v>
      </c>
      <c r="R31" s="11">
        <f t="shared" si="1"/>
        <v>324.72000000000008</v>
      </c>
      <c r="S31" s="12">
        <f t="shared" si="4"/>
        <v>71.840707964601791</v>
      </c>
      <c r="T31" s="12">
        <f t="shared" si="2"/>
        <v>287.36283185840716</v>
      </c>
    </row>
    <row r="32" spans="1:20" ht="99.95" customHeight="1" x14ac:dyDescent="0.45">
      <c r="A32" s="10"/>
      <c r="B32" s="10" t="s">
        <v>32</v>
      </c>
      <c r="C32" s="10" t="s">
        <v>33</v>
      </c>
      <c r="D32" s="10" t="s">
        <v>34</v>
      </c>
      <c r="E32" s="10" t="s">
        <v>61</v>
      </c>
      <c r="F32" s="10" t="s">
        <v>80</v>
      </c>
      <c r="G32" s="10" t="s">
        <v>65</v>
      </c>
      <c r="H32" s="10" t="s">
        <v>37</v>
      </c>
      <c r="I32" s="10" t="s">
        <v>81</v>
      </c>
      <c r="J32" s="10" t="s">
        <v>82</v>
      </c>
      <c r="K32" s="10" t="s">
        <v>40</v>
      </c>
      <c r="L32" s="10">
        <v>38</v>
      </c>
      <c r="M32" s="10">
        <v>2</v>
      </c>
      <c r="N32" s="11" t="s">
        <v>46</v>
      </c>
      <c r="O32" s="11">
        <v>374</v>
      </c>
      <c r="P32" s="11">
        <f t="shared" si="0"/>
        <v>748</v>
      </c>
      <c r="Q32" s="11">
        <f t="shared" si="3"/>
        <v>67.320000000000022</v>
      </c>
      <c r="R32" s="11">
        <f t="shared" si="1"/>
        <v>134.64000000000004</v>
      </c>
      <c r="S32" s="12">
        <f t="shared" si="4"/>
        <v>59.575221238938077</v>
      </c>
      <c r="T32" s="12">
        <f t="shared" si="2"/>
        <v>119.15044247787615</v>
      </c>
    </row>
    <row r="33" spans="1:20" ht="99.95" customHeight="1" x14ac:dyDescent="0.45">
      <c r="A33" s="10"/>
      <c r="B33" s="10" t="s">
        <v>32</v>
      </c>
      <c r="C33" s="10" t="s">
        <v>33</v>
      </c>
      <c r="D33" s="10" t="s">
        <v>34</v>
      </c>
      <c r="E33" s="10" t="s">
        <v>47</v>
      </c>
      <c r="F33" s="10" t="s">
        <v>83</v>
      </c>
      <c r="G33" s="10" t="s">
        <v>65</v>
      </c>
      <c r="H33" s="10" t="s">
        <v>37</v>
      </c>
      <c r="I33" s="10" t="s">
        <v>84</v>
      </c>
      <c r="J33" s="10" t="s">
        <v>85</v>
      </c>
      <c r="K33" s="10" t="s">
        <v>79</v>
      </c>
      <c r="L33" s="10">
        <v>38</v>
      </c>
      <c r="M33" s="10">
        <v>3</v>
      </c>
      <c r="N33" s="11" t="s">
        <v>46</v>
      </c>
      <c r="O33" s="11">
        <v>341</v>
      </c>
      <c r="P33" s="11">
        <f t="shared" si="0"/>
        <v>1023</v>
      </c>
      <c r="Q33" s="11">
        <f t="shared" si="3"/>
        <v>61.380000000000017</v>
      </c>
      <c r="R33" s="11">
        <f t="shared" si="1"/>
        <v>184.14000000000004</v>
      </c>
      <c r="S33" s="12">
        <f t="shared" si="4"/>
        <v>54.318584070796483</v>
      </c>
      <c r="T33" s="12">
        <f t="shared" si="2"/>
        <v>162.95575221238946</v>
      </c>
    </row>
    <row r="34" spans="1:20" ht="99.95" customHeight="1" x14ac:dyDescent="0.45">
      <c r="A34" s="10"/>
      <c r="B34" s="10" t="s">
        <v>32</v>
      </c>
      <c r="C34" s="10" t="s">
        <v>33</v>
      </c>
      <c r="D34" s="10" t="s">
        <v>34</v>
      </c>
      <c r="E34" s="10" t="s">
        <v>47</v>
      </c>
      <c r="F34" s="10" t="s">
        <v>83</v>
      </c>
      <c r="G34" s="10" t="s">
        <v>65</v>
      </c>
      <c r="H34" s="10" t="s">
        <v>37</v>
      </c>
      <c r="I34" s="10" t="s">
        <v>84</v>
      </c>
      <c r="J34" s="10" t="s">
        <v>85</v>
      </c>
      <c r="K34" s="10" t="s">
        <v>53</v>
      </c>
      <c r="L34" s="10">
        <v>38</v>
      </c>
      <c r="M34" s="10">
        <v>1</v>
      </c>
      <c r="N34" s="11" t="s">
        <v>46</v>
      </c>
      <c r="O34" s="11">
        <v>341</v>
      </c>
      <c r="P34" s="11">
        <f t="shared" si="0"/>
        <v>341</v>
      </c>
      <c r="Q34" s="11">
        <f t="shared" si="3"/>
        <v>61.380000000000017</v>
      </c>
      <c r="R34" s="11">
        <f t="shared" si="1"/>
        <v>61.380000000000017</v>
      </c>
      <c r="S34" s="12">
        <f t="shared" si="4"/>
        <v>54.318584070796483</v>
      </c>
      <c r="T34" s="12">
        <f t="shared" si="2"/>
        <v>54.318584070796483</v>
      </c>
    </row>
    <row r="35" spans="1:20" ht="99.95" customHeight="1" x14ac:dyDescent="0.45">
      <c r="A35" s="10"/>
      <c r="B35" s="10" t="s">
        <v>32</v>
      </c>
      <c r="C35" s="10" t="s">
        <v>33</v>
      </c>
      <c r="D35" s="10" t="s">
        <v>34</v>
      </c>
      <c r="E35" s="10" t="s">
        <v>42</v>
      </c>
      <c r="F35" s="10" t="s">
        <v>86</v>
      </c>
      <c r="G35" s="10" t="s">
        <v>65</v>
      </c>
      <c r="H35" s="10" t="s">
        <v>37</v>
      </c>
      <c r="I35" s="10" t="s">
        <v>87</v>
      </c>
      <c r="J35" s="10" t="s">
        <v>88</v>
      </c>
      <c r="K35" s="10" t="s">
        <v>60</v>
      </c>
      <c r="L35" s="10">
        <v>38</v>
      </c>
      <c r="M35" s="10">
        <v>4</v>
      </c>
      <c r="N35" s="11" t="s">
        <v>46</v>
      </c>
      <c r="O35" s="11">
        <v>341</v>
      </c>
      <c r="P35" s="11">
        <f t="shared" si="0"/>
        <v>1364</v>
      </c>
      <c r="Q35" s="11">
        <f t="shared" si="3"/>
        <v>61.380000000000017</v>
      </c>
      <c r="R35" s="11">
        <f t="shared" si="1"/>
        <v>245.52000000000007</v>
      </c>
      <c r="S35" s="12">
        <f t="shared" si="4"/>
        <v>54.318584070796483</v>
      </c>
      <c r="T35" s="12">
        <f t="shared" si="2"/>
        <v>217.27433628318593</v>
      </c>
    </row>
    <row r="36" spans="1:20" ht="99.95" customHeight="1" x14ac:dyDescent="0.45">
      <c r="A36" s="10"/>
      <c r="B36" s="10" t="s">
        <v>32</v>
      </c>
      <c r="C36" s="10" t="s">
        <v>33</v>
      </c>
      <c r="D36" s="10" t="s">
        <v>34</v>
      </c>
      <c r="E36" s="10" t="s">
        <v>89</v>
      </c>
      <c r="F36" s="10" t="s">
        <v>43</v>
      </c>
      <c r="G36" s="10" t="s">
        <v>90</v>
      </c>
      <c r="H36" s="10" t="s">
        <v>37</v>
      </c>
      <c r="I36" s="10" t="s">
        <v>91</v>
      </c>
      <c r="J36" s="10" t="s">
        <v>92</v>
      </c>
      <c r="K36" s="10" t="s">
        <v>40</v>
      </c>
      <c r="L36" s="10">
        <v>38</v>
      </c>
      <c r="M36" s="10">
        <v>4</v>
      </c>
      <c r="N36" s="11" t="s">
        <v>46</v>
      </c>
      <c r="O36" s="11">
        <v>341</v>
      </c>
      <c r="P36" s="11">
        <f t="shared" si="0"/>
        <v>1364</v>
      </c>
      <c r="Q36" s="11">
        <f t="shared" si="3"/>
        <v>61.380000000000017</v>
      </c>
      <c r="R36" s="11">
        <f t="shared" si="1"/>
        <v>245.52000000000007</v>
      </c>
      <c r="S36" s="12">
        <f t="shared" si="4"/>
        <v>54.318584070796483</v>
      </c>
      <c r="T36" s="12">
        <f t="shared" si="2"/>
        <v>217.27433628318593</v>
      </c>
    </row>
    <row r="37" spans="1:20" ht="99.95" customHeight="1" x14ac:dyDescent="0.45">
      <c r="A37" s="10"/>
      <c r="B37" s="10" t="s">
        <v>32</v>
      </c>
      <c r="C37" s="10" t="s">
        <v>33</v>
      </c>
      <c r="D37" s="10" t="s">
        <v>34</v>
      </c>
      <c r="E37" s="10" t="s">
        <v>55</v>
      </c>
      <c r="F37" s="10" t="s">
        <v>43</v>
      </c>
      <c r="G37" s="10" t="s">
        <v>90</v>
      </c>
      <c r="H37" s="10" t="s">
        <v>37</v>
      </c>
      <c r="I37" s="10" t="s">
        <v>93</v>
      </c>
      <c r="J37" s="10" t="s">
        <v>94</v>
      </c>
      <c r="K37" s="10" t="s">
        <v>95</v>
      </c>
      <c r="L37" s="10">
        <v>38</v>
      </c>
      <c r="M37" s="10">
        <v>1</v>
      </c>
      <c r="N37" s="11" t="s">
        <v>46</v>
      </c>
      <c r="O37" s="11">
        <v>485</v>
      </c>
      <c r="P37" s="11">
        <f t="shared" si="0"/>
        <v>485</v>
      </c>
      <c r="Q37" s="11">
        <f t="shared" si="3"/>
        <v>87.300000000000026</v>
      </c>
      <c r="R37" s="11">
        <f t="shared" si="1"/>
        <v>87.300000000000026</v>
      </c>
      <c r="S37" s="12">
        <f t="shared" si="4"/>
        <v>77.256637168141623</v>
      </c>
      <c r="T37" s="12">
        <f t="shared" si="2"/>
        <v>77.256637168141623</v>
      </c>
    </row>
    <row r="38" spans="1:20" ht="99.95" customHeight="1" x14ac:dyDescent="0.45">
      <c r="A38" s="10"/>
      <c r="B38" s="10" t="s">
        <v>32</v>
      </c>
      <c r="C38" s="10" t="s">
        <v>33</v>
      </c>
      <c r="D38" s="10" t="s">
        <v>34</v>
      </c>
      <c r="E38" s="10" t="s">
        <v>96</v>
      </c>
      <c r="F38" s="10" t="s">
        <v>43</v>
      </c>
      <c r="G38" s="10" t="s">
        <v>36</v>
      </c>
      <c r="H38" s="10" t="s">
        <v>37</v>
      </c>
      <c r="I38" s="10" t="s">
        <v>97</v>
      </c>
      <c r="J38" s="10" t="s">
        <v>98</v>
      </c>
      <c r="K38" s="10" t="s">
        <v>40</v>
      </c>
      <c r="L38" s="10">
        <v>38</v>
      </c>
      <c r="M38" s="10">
        <v>3</v>
      </c>
      <c r="N38" s="11" t="s">
        <v>46</v>
      </c>
      <c r="O38" s="11">
        <v>300</v>
      </c>
      <c r="P38" s="11">
        <f t="shared" si="0"/>
        <v>900</v>
      </c>
      <c r="Q38" s="11">
        <f t="shared" si="3"/>
        <v>54.000000000000014</v>
      </c>
      <c r="R38" s="11">
        <f t="shared" si="1"/>
        <v>162.00000000000006</v>
      </c>
      <c r="S38" s="12">
        <f t="shared" si="4"/>
        <v>47.787610619469042</v>
      </c>
      <c r="T38" s="12">
        <f t="shared" si="2"/>
        <v>143.36283185840713</v>
      </c>
    </row>
    <row r="39" spans="1:20" ht="99.95" customHeight="1" x14ac:dyDescent="0.45">
      <c r="A39" s="10"/>
      <c r="B39" s="10" t="s">
        <v>32</v>
      </c>
      <c r="C39" s="10" t="s">
        <v>33</v>
      </c>
      <c r="D39" s="10" t="s">
        <v>34</v>
      </c>
      <c r="E39" s="10" t="s">
        <v>96</v>
      </c>
      <c r="F39" s="10" t="s">
        <v>43</v>
      </c>
      <c r="G39" s="10" t="s">
        <v>36</v>
      </c>
      <c r="H39" s="10" t="s">
        <v>37</v>
      </c>
      <c r="I39" s="10" t="s">
        <v>97</v>
      </c>
      <c r="J39" s="10" t="s">
        <v>98</v>
      </c>
      <c r="K39" s="10" t="s">
        <v>54</v>
      </c>
      <c r="L39" s="10">
        <v>38</v>
      </c>
      <c r="M39" s="10">
        <v>1</v>
      </c>
      <c r="N39" s="11" t="s">
        <v>46</v>
      </c>
      <c r="O39" s="11">
        <v>300</v>
      </c>
      <c r="P39" s="11">
        <f t="shared" si="0"/>
        <v>300</v>
      </c>
      <c r="Q39" s="11">
        <f t="shared" si="3"/>
        <v>54.000000000000014</v>
      </c>
      <c r="R39" s="11">
        <f t="shared" si="1"/>
        <v>54.000000000000014</v>
      </c>
      <c r="S39" s="12">
        <f t="shared" si="4"/>
        <v>47.787610619469042</v>
      </c>
      <c r="T39" s="12">
        <f t="shared" si="2"/>
        <v>47.787610619469042</v>
      </c>
    </row>
    <row r="40" spans="1:20" ht="99.95" customHeight="1" x14ac:dyDescent="0.45">
      <c r="A40" s="10"/>
      <c r="B40" s="10" t="s">
        <v>32</v>
      </c>
      <c r="C40" s="10" t="s">
        <v>33</v>
      </c>
      <c r="D40" s="10" t="s">
        <v>34</v>
      </c>
      <c r="E40" s="10" t="s">
        <v>42</v>
      </c>
      <c r="F40" s="10" t="s">
        <v>43</v>
      </c>
      <c r="G40" s="10" t="s">
        <v>65</v>
      </c>
      <c r="H40" s="10" t="s">
        <v>37</v>
      </c>
      <c r="I40" s="10" t="s">
        <v>99</v>
      </c>
      <c r="J40" s="10" t="s">
        <v>100</v>
      </c>
      <c r="K40" s="10" t="s">
        <v>54</v>
      </c>
      <c r="L40" s="10">
        <v>38</v>
      </c>
      <c r="M40" s="10">
        <v>4</v>
      </c>
      <c r="N40" s="11" t="s">
        <v>46</v>
      </c>
      <c r="O40" s="11">
        <v>341</v>
      </c>
      <c r="P40" s="11">
        <f t="shared" si="0"/>
        <v>1364</v>
      </c>
      <c r="Q40" s="11">
        <f t="shared" si="3"/>
        <v>61.380000000000017</v>
      </c>
      <c r="R40" s="11">
        <f t="shared" si="1"/>
        <v>245.52000000000007</v>
      </c>
      <c r="S40" s="12">
        <f t="shared" si="4"/>
        <v>54.318584070796483</v>
      </c>
      <c r="T40" s="12">
        <f t="shared" si="2"/>
        <v>217.27433628318593</v>
      </c>
    </row>
    <row r="41" spans="1:20" ht="99.95" customHeight="1" x14ac:dyDescent="0.45">
      <c r="A41" s="10"/>
      <c r="B41" s="10" t="s">
        <v>32</v>
      </c>
      <c r="C41" s="10" t="s">
        <v>33</v>
      </c>
      <c r="D41" s="10" t="s">
        <v>34</v>
      </c>
      <c r="E41" s="10" t="s">
        <v>61</v>
      </c>
      <c r="F41" s="10" t="s">
        <v>35</v>
      </c>
      <c r="G41" s="10" t="s">
        <v>57</v>
      </c>
      <c r="H41" s="10" t="s">
        <v>37</v>
      </c>
      <c r="I41" s="10" t="s">
        <v>101</v>
      </c>
      <c r="J41" s="10" t="s">
        <v>102</v>
      </c>
      <c r="K41" s="10" t="s">
        <v>103</v>
      </c>
      <c r="L41" s="10">
        <v>38</v>
      </c>
      <c r="M41" s="10">
        <v>2</v>
      </c>
      <c r="N41" s="11" t="s">
        <v>46</v>
      </c>
      <c r="O41" s="11">
        <v>554</v>
      </c>
      <c r="P41" s="11">
        <f t="shared" si="0"/>
        <v>1108</v>
      </c>
      <c r="Q41" s="11">
        <f t="shared" si="3"/>
        <v>99.720000000000027</v>
      </c>
      <c r="R41" s="11">
        <f t="shared" si="1"/>
        <v>199.44000000000005</v>
      </c>
      <c r="S41" s="12">
        <f t="shared" si="4"/>
        <v>88.247787610619497</v>
      </c>
      <c r="T41" s="12">
        <f t="shared" si="2"/>
        <v>176.49557522123899</v>
      </c>
    </row>
    <row r="42" spans="1:20" ht="99.95" customHeight="1" x14ac:dyDescent="0.45">
      <c r="A42" s="10"/>
      <c r="B42" s="10" t="s">
        <v>32</v>
      </c>
      <c r="C42" s="10" t="s">
        <v>33</v>
      </c>
      <c r="D42" s="10" t="s">
        <v>34</v>
      </c>
      <c r="E42" s="10" t="s">
        <v>61</v>
      </c>
      <c r="F42" s="10" t="s">
        <v>35</v>
      </c>
      <c r="G42" s="10" t="s">
        <v>57</v>
      </c>
      <c r="H42" s="10" t="s">
        <v>37</v>
      </c>
      <c r="I42" s="10" t="s">
        <v>101</v>
      </c>
      <c r="J42" s="10" t="s">
        <v>102</v>
      </c>
      <c r="K42" s="10" t="s">
        <v>104</v>
      </c>
      <c r="L42" s="10">
        <v>38</v>
      </c>
      <c r="M42" s="10">
        <v>1</v>
      </c>
      <c r="N42" s="11" t="s">
        <v>46</v>
      </c>
      <c r="O42" s="11">
        <v>554</v>
      </c>
      <c r="P42" s="11">
        <f t="shared" si="0"/>
        <v>554</v>
      </c>
      <c r="Q42" s="11">
        <f t="shared" si="3"/>
        <v>99.720000000000027</v>
      </c>
      <c r="R42" s="11">
        <f t="shared" si="1"/>
        <v>99.720000000000027</v>
      </c>
      <c r="S42" s="12">
        <f t="shared" si="4"/>
        <v>88.247787610619497</v>
      </c>
      <c r="T42" s="12">
        <f t="shared" si="2"/>
        <v>88.247787610619497</v>
      </c>
    </row>
    <row r="43" spans="1:20" ht="99.95" customHeight="1" x14ac:dyDescent="0.45">
      <c r="A43" s="10"/>
      <c r="B43" s="10" t="s">
        <v>32</v>
      </c>
      <c r="C43" s="10" t="s">
        <v>33</v>
      </c>
      <c r="D43" s="10" t="s">
        <v>34</v>
      </c>
      <c r="E43" s="10" t="s">
        <v>61</v>
      </c>
      <c r="F43" s="10" t="s">
        <v>105</v>
      </c>
      <c r="G43" s="10" t="s">
        <v>57</v>
      </c>
      <c r="H43" s="10" t="s">
        <v>37</v>
      </c>
      <c r="I43" s="10" t="s">
        <v>106</v>
      </c>
      <c r="J43" s="10" t="s">
        <v>107</v>
      </c>
      <c r="K43" s="10" t="s">
        <v>40</v>
      </c>
      <c r="L43" s="10">
        <v>38</v>
      </c>
      <c r="M43" s="10">
        <v>2</v>
      </c>
      <c r="N43" s="11" t="s">
        <v>46</v>
      </c>
      <c r="O43" s="11">
        <v>533</v>
      </c>
      <c r="P43" s="11">
        <f t="shared" si="0"/>
        <v>1066</v>
      </c>
      <c r="Q43" s="11">
        <f t="shared" si="3"/>
        <v>95.940000000000026</v>
      </c>
      <c r="R43" s="11">
        <f t="shared" si="1"/>
        <v>191.88000000000005</v>
      </c>
      <c r="S43" s="12">
        <f t="shared" si="4"/>
        <v>84.902654867256672</v>
      </c>
      <c r="T43" s="12">
        <f t="shared" si="2"/>
        <v>169.80530973451334</v>
      </c>
    </row>
    <row r="44" spans="1:20" ht="99.95" customHeight="1" x14ac:dyDescent="0.45">
      <c r="A44" s="10"/>
      <c r="B44" s="10" t="s">
        <v>32</v>
      </c>
      <c r="C44" s="10" t="s">
        <v>33</v>
      </c>
      <c r="D44" s="10" t="s">
        <v>34</v>
      </c>
      <c r="E44" s="10" t="s">
        <v>108</v>
      </c>
      <c r="F44" s="10" t="s">
        <v>109</v>
      </c>
      <c r="G44" s="10" t="s">
        <v>57</v>
      </c>
      <c r="H44" s="10" t="s">
        <v>37</v>
      </c>
      <c r="I44" s="10" t="s">
        <v>110</v>
      </c>
      <c r="J44" s="10" t="s">
        <v>111</v>
      </c>
      <c r="K44" s="10" t="s">
        <v>79</v>
      </c>
      <c r="L44" s="10">
        <v>38</v>
      </c>
      <c r="M44" s="10">
        <v>2</v>
      </c>
      <c r="N44" s="11" t="s">
        <v>46</v>
      </c>
      <c r="O44" s="11">
        <v>439</v>
      </c>
      <c r="P44" s="11">
        <f t="shared" si="0"/>
        <v>878</v>
      </c>
      <c r="Q44" s="11">
        <f t="shared" si="3"/>
        <v>79.020000000000024</v>
      </c>
      <c r="R44" s="11">
        <f t="shared" si="1"/>
        <v>158.04000000000005</v>
      </c>
      <c r="S44" s="12">
        <f t="shared" si="4"/>
        <v>69.929203539823035</v>
      </c>
      <c r="T44" s="12">
        <f t="shared" si="2"/>
        <v>139.85840707964607</v>
      </c>
    </row>
    <row r="45" spans="1:20" ht="99.95" customHeight="1" x14ac:dyDescent="0.45">
      <c r="A45" s="10"/>
      <c r="B45" s="10" t="s">
        <v>32</v>
      </c>
      <c r="C45" s="10" t="s">
        <v>33</v>
      </c>
      <c r="D45" s="10" t="s">
        <v>34</v>
      </c>
      <c r="E45" s="10" t="s">
        <v>108</v>
      </c>
      <c r="F45" s="10" t="s">
        <v>109</v>
      </c>
      <c r="G45" s="10" t="s">
        <v>57</v>
      </c>
      <c r="H45" s="10" t="s">
        <v>37</v>
      </c>
      <c r="I45" s="10" t="s">
        <v>110</v>
      </c>
      <c r="J45" s="10" t="s">
        <v>111</v>
      </c>
      <c r="K45" s="10" t="s">
        <v>40</v>
      </c>
      <c r="L45" s="10">
        <v>38</v>
      </c>
      <c r="M45" s="10">
        <v>1</v>
      </c>
      <c r="N45" s="11" t="s">
        <v>46</v>
      </c>
      <c r="O45" s="11">
        <v>439</v>
      </c>
      <c r="P45" s="11">
        <f t="shared" si="0"/>
        <v>439</v>
      </c>
      <c r="Q45" s="11">
        <f t="shared" si="3"/>
        <v>79.020000000000024</v>
      </c>
      <c r="R45" s="11">
        <f t="shared" si="1"/>
        <v>79.020000000000024</v>
      </c>
      <c r="S45" s="12">
        <f t="shared" si="4"/>
        <v>69.929203539823035</v>
      </c>
      <c r="T45" s="12">
        <f t="shared" si="2"/>
        <v>69.929203539823035</v>
      </c>
    </row>
    <row r="46" spans="1:20" ht="99.95" customHeight="1" x14ac:dyDescent="0.45">
      <c r="A46" s="10"/>
      <c r="B46" s="10" t="s">
        <v>32</v>
      </c>
      <c r="C46" s="10" t="s">
        <v>33</v>
      </c>
      <c r="D46" s="10" t="s">
        <v>34</v>
      </c>
      <c r="E46" s="10" t="s">
        <v>42</v>
      </c>
      <c r="F46" s="10" t="s">
        <v>105</v>
      </c>
      <c r="G46" s="10" t="s">
        <v>57</v>
      </c>
      <c r="H46" s="10" t="s">
        <v>37</v>
      </c>
      <c r="I46" s="10" t="s">
        <v>112</v>
      </c>
      <c r="J46" s="10" t="s">
        <v>113</v>
      </c>
      <c r="K46" s="10" t="s">
        <v>79</v>
      </c>
      <c r="L46" s="10">
        <v>38</v>
      </c>
      <c r="M46" s="10">
        <v>2</v>
      </c>
      <c r="N46" s="11" t="s">
        <v>46</v>
      </c>
      <c r="O46" s="11">
        <v>413</v>
      </c>
      <c r="P46" s="11">
        <f t="shared" si="0"/>
        <v>826</v>
      </c>
      <c r="Q46" s="11">
        <f t="shared" si="3"/>
        <v>74.340000000000018</v>
      </c>
      <c r="R46" s="11">
        <f t="shared" si="1"/>
        <v>148.68000000000004</v>
      </c>
      <c r="S46" s="12">
        <f t="shared" si="4"/>
        <v>65.787610619469049</v>
      </c>
      <c r="T46" s="12">
        <f t="shared" si="2"/>
        <v>131.5752212389381</v>
      </c>
    </row>
    <row r="47" spans="1:20" ht="99.95" customHeight="1" x14ac:dyDescent="0.45">
      <c r="A47" s="10"/>
      <c r="B47" s="10" t="s">
        <v>32</v>
      </c>
      <c r="C47" s="10" t="s">
        <v>33</v>
      </c>
      <c r="D47" s="10" t="s">
        <v>34</v>
      </c>
      <c r="E47" s="10" t="s">
        <v>42</v>
      </c>
      <c r="F47" s="10" t="s">
        <v>105</v>
      </c>
      <c r="G47" s="10" t="s">
        <v>57</v>
      </c>
      <c r="H47" s="10" t="s">
        <v>37</v>
      </c>
      <c r="I47" s="10" t="s">
        <v>112</v>
      </c>
      <c r="J47" s="10" t="s">
        <v>113</v>
      </c>
      <c r="K47" s="10" t="s">
        <v>60</v>
      </c>
      <c r="L47" s="10">
        <v>38</v>
      </c>
      <c r="M47" s="10">
        <v>2</v>
      </c>
      <c r="N47" s="11" t="s">
        <v>46</v>
      </c>
      <c r="O47" s="11">
        <v>413</v>
      </c>
      <c r="P47" s="11">
        <f t="shared" si="0"/>
        <v>826</v>
      </c>
      <c r="Q47" s="11">
        <f t="shared" si="3"/>
        <v>74.340000000000018</v>
      </c>
      <c r="R47" s="11">
        <f t="shared" si="1"/>
        <v>148.68000000000004</v>
      </c>
      <c r="S47" s="12">
        <f t="shared" si="4"/>
        <v>65.787610619469049</v>
      </c>
      <c r="T47" s="12">
        <f t="shared" si="2"/>
        <v>131.5752212389381</v>
      </c>
    </row>
    <row r="48" spans="1:20" ht="99.95" customHeight="1" x14ac:dyDescent="0.45">
      <c r="A48" s="10"/>
      <c r="B48" s="10" t="s">
        <v>32</v>
      </c>
      <c r="C48" s="10" t="s">
        <v>33</v>
      </c>
      <c r="D48" s="10" t="s">
        <v>34</v>
      </c>
      <c r="E48" s="10" t="s">
        <v>42</v>
      </c>
      <c r="F48" s="10" t="s">
        <v>35</v>
      </c>
      <c r="G48" s="10" t="s">
        <v>57</v>
      </c>
      <c r="H48" s="10" t="s">
        <v>37</v>
      </c>
      <c r="I48" s="10" t="s">
        <v>114</v>
      </c>
      <c r="J48" s="10" t="s">
        <v>115</v>
      </c>
      <c r="K48" s="10" t="s">
        <v>116</v>
      </c>
      <c r="L48" s="10">
        <v>37</v>
      </c>
      <c r="M48" s="10">
        <v>1</v>
      </c>
      <c r="N48" s="11" t="s">
        <v>46</v>
      </c>
      <c r="O48" s="11">
        <v>406</v>
      </c>
      <c r="P48" s="11">
        <f t="shared" si="0"/>
        <v>406</v>
      </c>
      <c r="Q48" s="11">
        <f t="shared" si="3"/>
        <v>73.080000000000027</v>
      </c>
      <c r="R48" s="11">
        <f t="shared" si="1"/>
        <v>73.080000000000027</v>
      </c>
      <c r="S48" s="12">
        <f t="shared" si="4"/>
        <v>64.672566371681441</v>
      </c>
      <c r="T48" s="12">
        <f t="shared" si="2"/>
        <v>64.672566371681441</v>
      </c>
    </row>
    <row r="49" spans="1:20" ht="99.95" customHeight="1" x14ac:dyDescent="0.45">
      <c r="A49" s="10"/>
      <c r="B49" s="10" t="s">
        <v>32</v>
      </c>
      <c r="C49" s="10" t="s">
        <v>33</v>
      </c>
      <c r="D49" s="10" t="s">
        <v>34</v>
      </c>
      <c r="E49" s="10" t="s">
        <v>42</v>
      </c>
      <c r="F49" s="10" t="s">
        <v>35</v>
      </c>
      <c r="G49" s="10" t="s">
        <v>57</v>
      </c>
      <c r="H49" s="10" t="s">
        <v>37</v>
      </c>
      <c r="I49" s="10" t="s">
        <v>117</v>
      </c>
      <c r="J49" s="10" t="s">
        <v>118</v>
      </c>
      <c r="K49" s="10" t="s">
        <v>50</v>
      </c>
      <c r="L49" s="10">
        <v>38</v>
      </c>
      <c r="M49" s="10">
        <v>1</v>
      </c>
      <c r="N49" s="11" t="s">
        <v>46</v>
      </c>
      <c r="O49" s="11">
        <v>406</v>
      </c>
      <c r="P49" s="11">
        <f t="shared" si="0"/>
        <v>406</v>
      </c>
      <c r="Q49" s="11">
        <f t="shared" si="3"/>
        <v>73.080000000000027</v>
      </c>
      <c r="R49" s="11">
        <f t="shared" si="1"/>
        <v>73.080000000000027</v>
      </c>
      <c r="S49" s="12">
        <f t="shared" si="4"/>
        <v>64.672566371681441</v>
      </c>
      <c r="T49" s="12">
        <f t="shared" si="2"/>
        <v>64.672566371681441</v>
      </c>
    </row>
    <row r="50" spans="1:20" ht="99.95" customHeight="1" x14ac:dyDescent="0.45">
      <c r="A50" s="10"/>
      <c r="B50" s="10" t="s">
        <v>32</v>
      </c>
      <c r="C50" s="10" t="s">
        <v>33</v>
      </c>
      <c r="D50" s="10" t="s">
        <v>34</v>
      </c>
      <c r="E50" s="10" t="s">
        <v>119</v>
      </c>
      <c r="F50" s="10" t="s">
        <v>105</v>
      </c>
      <c r="G50" s="10" t="s">
        <v>57</v>
      </c>
      <c r="H50" s="10" t="s">
        <v>37</v>
      </c>
      <c r="I50" s="10" t="s">
        <v>120</v>
      </c>
      <c r="J50" s="10" t="s">
        <v>121</v>
      </c>
      <c r="K50" s="10" t="s">
        <v>40</v>
      </c>
      <c r="L50" s="10">
        <v>38</v>
      </c>
      <c r="M50" s="10">
        <v>2</v>
      </c>
      <c r="N50" s="11" t="s">
        <v>46</v>
      </c>
      <c r="O50" s="11">
        <v>427</v>
      </c>
      <c r="P50" s="11">
        <f t="shared" si="0"/>
        <v>854</v>
      </c>
      <c r="Q50" s="11">
        <f t="shared" si="3"/>
        <v>76.860000000000028</v>
      </c>
      <c r="R50" s="11">
        <f t="shared" si="1"/>
        <v>153.72000000000006</v>
      </c>
      <c r="S50" s="12">
        <f t="shared" si="4"/>
        <v>68.01769911504428</v>
      </c>
      <c r="T50" s="12">
        <f t="shared" si="2"/>
        <v>136.03539823008856</v>
      </c>
    </row>
    <row r="51" spans="1:20" ht="99.95" customHeight="1" x14ac:dyDescent="0.45">
      <c r="A51" s="10"/>
      <c r="B51" s="10" t="s">
        <v>32</v>
      </c>
      <c r="C51" s="10" t="s">
        <v>33</v>
      </c>
      <c r="D51" s="10" t="s">
        <v>34</v>
      </c>
      <c r="E51" s="10" t="s">
        <v>119</v>
      </c>
      <c r="F51" s="10" t="s">
        <v>105</v>
      </c>
      <c r="G51" s="10" t="s">
        <v>57</v>
      </c>
      <c r="H51" s="10" t="s">
        <v>37</v>
      </c>
      <c r="I51" s="10" t="s">
        <v>120</v>
      </c>
      <c r="J51" s="10" t="s">
        <v>121</v>
      </c>
      <c r="K51" s="10" t="s">
        <v>79</v>
      </c>
      <c r="L51" s="10">
        <v>38</v>
      </c>
      <c r="M51" s="10">
        <v>1</v>
      </c>
      <c r="N51" s="11" t="s">
        <v>46</v>
      </c>
      <c r="O51" s="11">
        <v>427</v>
      </c>
      <c r="P51" s="11">
        <f t="shared" si="0"/>
        <v>427</v>
      </c>
      <c r="Q51" s="11">
        <f t="shared" si="3"/>
        <v>76.860000000000028</v>
      </c>
      <c r="R51" s="11">
        <f t="shared" si="1"/>
        <v>76.860000000000028</v>
      </c>
      <c r="S51" s="12">
        <f t="shared" si="4"/>
        <v>68.01769911504428</v>
      </c>
      <c r="T51" s="12">
        <f t="shared" si="2"/>
        <v>68.01769911504428</v>
      </c>
    </row>
    <row r="52" spans="1:20" ht="99.95" customHeight="1" x14ac:dyDescent="0.45">
      <c r="A52" s="10"/>
      <c r="B52" s="10" t="s">
        <v>32</v>
      </c>
      <c r="C52" s="10" t="s">
        <v>33</v>
      </c>
      <c r="D52" s="10" t="s">
        <v>34</v>
      </c>
      <c r="E52" s="10" t="s">
        <v>42</v>
      </c>
      <c r="F52" s="10" t="s">
        <v>35</v>
      </c>
      <c r="G52" s="10" t="s">
        <v>57</v>
      </c>
      <c r="H52" s="10" t="s">
        <v>37</v>
      </c>
      <c r="I52" s="10" t="s">
        <v>122</v>
      </c>
      <c r="J52" s="10" t="s">
        <v>123</v>
      </c>
      <c r="K52" s="10" t="s">
        <v>40</v>
      </c>
      <c r="L52" s="10">
        <v>38</v>
      </c>
      <c r="M52" s="10">
        <v>2</v>
      </c>
      <c r="N52" s="11" t="s">
        <v>46</v>
      </c>
      <c r="O52" s="11">
        <v>240</v>
      </c>
      <c r="P52" s="11">
        <f t="shared" si="0"/>
        <v>480</v>
      </c>
      <c r="Q52" s="11">
        <f t="shared" si="3"/>
        <v>43.20000000000001</v>
      </c>
      <c r="R52" s="11">
        <f t="shared" si="1"/>
        <v>86.40000000000002</v>
      </c>
      <c r="S52" s="12">
        <f t="shared" si="4"/>
        <v>38.230088495575231</v>
      </c>
      <c r="T52" s="12">
        <f t="shared" si="2"/>
        <v>76.460176991150462</v>
      </c>
    </row>
    <row r="53" spans="1:20" ht="99.95" customHeight="1" x14ac:dyDescent="0.45">
      <c r="A53" s="10"/>
      <c r="B53" s="10" t="s">
        <v>32</v>
      </c>
      <c r="C53" s="10" t="s">
        <v>33</v>
      </c>
      <c r="D53" s="10" t="s">
        <v>34</v>
      </c>
      <c r="E53" s="10" t="s">
        <v>42</v>
      </c>
      <c r="F53" s="10" t="s">
        <v>35</v>
      </c>
      <c r="G53" s="10" t="s">
        <v>57</v>
      </c>
      <c r="H53" s="10" t="s">
        <v>37</v>
      </c>
      <c r="I53" s="10" t="s">
        <v>124</v>
      </c>
      <c r="J53" s="10" t="s">
        <v>125</v>
      </c>
      <c r="K53" s="10" t="s">
        <v>95</v>
      </c>
      <c r="L53" s="10">
        <v>38</v>
      </c>
      <c r="M53" s="10">
        <v>2</v>
      </c>
      <c r="N53" s="11" t="s">
        <v>46</v>
      </c>
      <c r="O53" s="11">
        <v>247</v>
      </c>
      <c r="P53" s="11">
        <f t="shared" si="0"/>
        <v>494</v>
      </c>
      <c r="Q53" s="11">
        <f t="shared" si="3"/>
        <v>44.460000000000015</v>
      </c>
      <c r="R53" s="11">
        <f t="shared" si="1"/>
        <v>88.92000000000003</v>
      </c>
      <c r="S53" s="12">
        <f t="shared" si="4"/>
        <v>39.345132743362846</v>
      </c>
      <c r="T53" s="12">
        <f t="shared" si="2"/>
        <v>78.690265486725693</v>
      </c>
    </row>
    <row r="54" spans="1:20" ht="99.95" customHeight="1" x14ac:dyDescent="0.45">
      <c r="A54" s="10"/>
      <c r="B54" s="10" t="s">
        <v>32</v>
      </c>
      <c r="C54" s="10" t="s">
        <v>33</v>
      </c>
      <c r="D54" s="10" t="s">
        <v>34</v>
      </c>
      <c r="E54" s="10" t="s">
        <v>64</v>
      </c>
      <c r="F54" s="10" t="s">
        <v>35</v>
      </c>
      <c r="G54" s="10" t="s">
        <v>57</v>
      </c>
      <c r="H54" s="10" t="s">
        <v>37</v>
      </c>
      <c r="I54" s="10" t="s">
        <v>126</v>
      </c>
      <c r="J54" s="10" t="s">
        <v>127</v>
      </c>
      <c r="K54" s="10" t="s">
        <v>79</v>
      </c>
      <c r="L54" s="10">
        <v>38</v>
      </c>
      <c r="M54" s="10">
        <v>1</v>
      </c>
      <c r="N54" s="11" t="s">
        <v>46</v>
      </c>
      <c r="O54" s="11">
        <v>271</v>
      </c>
      <c r="P54" s="11">
        <f t="shared" si="0"/>
        <v>271</v>
      </c>
      <c r="Q54" s="11">
        <f t="shared" si="3"/>
        <v>48.780000000000015</v>
      </c>
      <c r="R54" s="11">
        <f t="shared" si="1"/>
        <v>48.780000000000015</v>
      </c>
      <c r="S54" s="12">
        <f t="shared" si="4"/>
        <v>43.168141592920371</v>
      </c>
      <c r="T54" s="12">
        <f t="shared" si="2"/>
        <v>43.168141592920371</v>
      </c>
    </row>
    <row r="55" spans="1:20" ht="99.95" customHeight="1" x14ac:dyDescent="0.45">
      <c r="A55" s="10"/>
      <c r="B55" s="10" t="s">
        <v>32</v>
      </c>
      <c r="C55" s="10" t="s">
        <v>33</v>
      </c>
      <c r="D55" s="10" t="s">
        <v>34</v>
      </c>
      <c r="E55" s="10" t="s">
        <v>61</v>
      </c>
      <c r="F55" s="10" t="s">
        <v>35</v>
      </c>
      <c r="G55" s="10" t="s">
        <v>57</v>
      </c>
      <c r="H55" s="10" t="s">
        <v>37</v>
      </c>
      <c r="I55" s="10" t="s">
        <v>128</v>
      </c>
      <c r="J55" s="10" t="s">
        <v>129</v>
      </c>
      <c r="K55" s="10" t="s">
        <v>60</v>
      </c>
      <c r="L55" s="10">
        <v>38</v>
      </c>
      <c r="M55" s="10">
        <v>2</v>
      </c>
      <c r="N55" s="11" t="s">
        <v>46</v>
      </c>
      <c r="O55" s="11">
        <v>274</v>
      </c>
      <c r="P55" s="11">
        <f t="shared" si="0"/>
        <v>548</v>
      </c>
      <c r="Q55" s="11">
        <f t="shared" si="3"/>
        <v>49.320000000000014</v>
      </c>
      <c r="R55" s="11">
        <f t="shared" si="1"/>
        <v>98.640000000000029</v>
      </c>
      <c r="S55" s="12">
        <f t="shared" si="4"/>
        <v>43.646017699115063</v>
      </c>
      <c r="T55" s="12">
        <f t="shared" si="2"/>
        <v>87.292035398230126</v>
      </c>
    </row>
    <row r="56" spans="1:20" ht="99.95" customHeight="1" x14ac:dyDescent="0.45">
      <c r="A56" s="10"/>
      <c r="B56" s="10" t="s">
        <v>32</v>
      </c>
      <c r="C56" s="10" t="s">
        <v>33</v>
      </c>
      <c r="D56" s="10" t="s">
        <v>34</v>
      </c>
      <c r="E56" s="10" t="s">
        <v>61</v>
      </c>
      <c r="F56" s="10" t="s">
        <v>35</v>
      </c>
      <c r="G56" s="10" t="s">
        <v>57</v>
      </c>
      <c r="H56" s="10" t="s">
        <v>37</v>
      </c>
      <c r="I56" s="10" t="s">
        <v>130</v>
      </c>
      <c r="J56" s="10" t="s">
        <v>131</v>
      </c>
      <c r="K56" s="10" t="s">
        <v>40</v>
      </c>
      <c r="L56" s="10">
        <v>38</v>
      </c>
      <c r="M56" s="10">
        <v>1</v>
      </c>
      <c r="N56" s="11" t="s">
        <v>46</v>
      </c>
      <c r="O56" s="11">
        <v>290</v>
      </c>
      <c r="P56" s="11">
        <f t="shared" si="0"/>
        <v>290</v>
      </c>
      <c r="Q56" s="11">
        <f t="shared" si="3"/>
        <v>52.200000000000017</v>
      </c>
      <c r="R56" s="11">
        <f t="shared" si="1"/>
        <v>52.200000000000017</v>
      </c>
      <c r="S56" s="12">
        <f t="shared" si="4"/>
        <v>46.194690265486749</v>
      </c>
      <c r="T56" s="12">
        <f t="shared" si="2"/>
        <v>46.194690265486749</v>
      </c>
    </row>
    <row r="57" spans="1:20" ht="99.95" customHeight="1" x14ac:dyDescent="0.45">
      <c r="A57" s="10"/>
      <c r="B57" s="10" t="s">
        <v>32</v>
      </c>
      <c r="C57" s="10" t="s">
        <v>33</v>
      </c>
      <c r="D57" s="10" t="s">
        <v>34</v>
      </c>
      <c r="E57" s="10" t="s">
        <v>61</v>
      </c>
      <c r="F57" s="10" t="s">
        <v>35</v>
      </c>
      <c r="G57" s="10" t="s">
        <v>57</v>
      </c>
      <c r="H57" s="10" t="s">
        <v>37</v>
      </c>
      <c r="I57" s="10" t="s">
        <v>130</v>
      </c>
      <c r="J57" s="10" t="s">
        <v>131</v>
      </c>
      <c r="K57" s="10" t="s">
        <v>60</v>
      </c>
      <c r="L57" s="10">
        <v>38</v>
      </c>
      <c r="M57" s="10">
        <v>1</v>
      </c>
      <c r="N57" s="11" t="s">
        <v>46</v>
      </c>
      <c r="O57" s="11">
        <v>290</v>
      </c>
      <c r="P57" s="11">
        <f t="shared" si="0"/>
        <v>290</v>
      </c>
      <c r="Q57" s="11">
        <f t="shared" si="3"/>
        <v>52.200000000000017</v>
      </c>
      <c r="R57" s="11">
        <f t="shared" si="1"/>
        <v>52.200000000000017</v>
      </c>
      <c r="S57" s="12">
        <f t="shared" si="4"/>
        <v>46.194690265486749</v>
      </c>
      <c r="T57" s="12">
        <f t="shared" si="2"/>
        <v>46.194690265486749</v>
      </c>
    </row>
    <row r="58" spans="1:20" ht="99.95" customHeight="1" x14ac:dyDescent="0.45">
      <c r="A58" s="10"/>
      <c r="B58" s="10" t="s">
        <v>32</v>
      </c>
      <c r="C58" s="10" t="s">
        <v>33</v>
      </c>
      <c r="D58" s="10" t="s">
        <v>34</v>
      </c>
      <c r="E58" s="10" t="s">
        <v>64</v>
      </c>
      <c r="F58" s="10" t="s">
        <v>35</v>
      </c>
      <c r="G58" s="10" t="s">
        <v>57</v>
      </c>
      <c r="H58" s="10" t="s">
        <v>37</v>
      </c>
      <c r="I58" s="10" t="s">
        <v>132</v>
      </c>
      <c r="J58" s="10" t="s">
        <v>133</v>
      </c>
      <c r="K58" s="10" t="s">
        <v>40</v>
      </c>
      <c r="L58" s="10">
        <v>38</v>
      </c>
      <c r="M58" s="10">
        <v>2</v>
      </c>
      <c r="N58" s="11" t="s">
        <v>46</v>
      </c>
      <c r="O58" s="11">
        <v>324</v>
      </c>
      <c r="P58" s="11">
        <f t="shared" si="0"/>
        <v>648</v>
      </c>
      <c r="Q58" s="11">
        <f t="shared" si="3"/>
        <v>58.320000000000014</v>
      </c>
      <c r="R58" s="11">
        <f t="shared" si="1"/>
        <v>116.64000000000003</v>
      </c>
      <c r="S58" s="12">
        <f t="shared" si="4"/>
        <v>51.610619469026567</v>
      </c>
      <c r="T58" s="12">
        <f t="shared" si="2"/>
        <v>103.22123893805313</v>
      </c>
    </row>
    <row r="59" spans="1:20" ht="99.95" customHeight="1" x14ac:dyDescent="0.45">
      <c r="A59" s="10"/>
      <c r="B59" s="10" t="s">
        <v>32</v>
      </c>
      <c r="C59" s="10" t="s">
        <v>33</v>
      </c>
      <c r="D59" s="10" t="s">
        <v>34</v>
      </c>
      <c r="E59" s="10" t="s">
        <v>42</v>
      </c>
      <c r="F59" s="10" t="s">
        <v>35</v>
      </c>
      <c r="G59" s="10" t="s">
        <v>57</v>
      </c>
      <c r="H59" s="10" t="s">
        <v>37</v>
      </c>
      <c r="I59" s="10" t="s">
        <v>134</v>
      </c>
      <c r="J59" s="10" t="s">
        <v>135</v>
      </c>
      <c r="K59" s="10" t="s">
        <v>60</v>
      </c>
      <c r="L59" s="10">
        <v>38</v>
      </c>
      <c r="M59" s="10">
        <v>1</v>
      </c>
      <c r="N59" s="11" t="s">
        <v>46</v>
      </c>
      <c r="O59" s="11">
        <v>281</v>
      </c>
      <c r="P59" s="11">
        <f t="shared" si="0"/>
        <v>281</v>
      </c>
      <c r="Q59" s="11">
        <f t="shared" si="3"/>
        <v>50.580000000000013</v>
      </c>
      <c r="R59" s="11">
        <f t="shared" si="1"/>
        <v>50.580000000000013</v>
      </c>
      <c r="S59" s="12">
        <f t="shared" si="4"/>
        <v>44.761061946902672</v>
      </c>
      <c r="T59" s="12">
        <f t="shared" si="2"/>
        <v>44.761061946902672</v>
      </c>
    </row>
    <row r="60" spans="1:20" ht="99.95" customHeight="1" x14ac:dyDescent="0.45">
      <c r="A60" s="10"/>
      <c r="B60" s="10" t="s">
        <v>32</v>
      </c>
      <c r="C60" s="10" t="s">
        <v>33</v>
      </c>
      <c r="D60" s="10" t="s">
        <v>34</v>
      </c>
      <c r="E60" s="10" t="s">
        <v>64</v>
      </c>
      <c r="F60" s="10" t="s">
        <v>35</v>
      </c>
      <c r="G60" s="10" t="s">
        <v>57</v>
      </c>
      <c r="H60" s="10" t="s">
        <v>37</v>
      </c>
      <c r="I60" s="10" t="s">
        <v>136</v>
      </c>
      <c r="J60" s="10" t="s">
        <v>137</v>
      </c>
      <c r="K60" s="10" t="s">
        <v>60</v>
      </c>
      <c r="L60" s="10">
        <v>38</v>
      </c>
      <c r="M60" s="10">
        <v>1</v>
      </c>
      <c r="N60" s="11" t="s">
        <v>46</v>
      </c>
      <c r="O60" s="11">
        <v>341</v>
      </c>
      <c r="P60" s="11">
        <f t="shared" si="0"/>
        <v>341</v>
      </c>
      <c r="Q60" s="11">
        <f t="shared" si="3"/>
        <v>61.380000000000017</v>
      </c>
      <c r="R60" s="11">
        <f t="shared" si="1"/>
        <v>61.380000000000017</v>
      </c>
      <c r="S60" s="12">
        <f t="shared" si="4"/>
        <v>54.318584070796483</v>
      </c>
      <c r="T60" s="12">
        <f t="shared" si="2"/>
        <v>54.318584070796483</v>
      </c>
    </row>
    <row r="61" spans="1:20" ht="99.95" customHeight="1" x14ac:dyDescent="0.45">
      <c r="A61" s="10"/>
      <c r="B61" s="10" t="s">
        <v>32</v>
      </c>
      <c r="C61" s="10" t="s">
        <v>33</v>
      </c>
      <c r="D61" s="10" t="s">
        <v>34</v>
      </c>
      <c r="E61" s="10" t="s">
        <v>42</v>
      </c>
      <c r="F61" s="10" t="s">
        <v>35</v>
      </c>
      <c r="G61" s="10" t="s">
        <v>57</v>
      </c>
      <c r="H61" s="10" t="s">
        <v>37</v>
      </c>
      <c r="I61" s="10" t="s">
        <v>138</v>
      </c>
      <c r="J61" s="10" t="s">
        <v>139</v>
      </c>
      <c r="K61" s="10" t="s">
        <v>95</v>
      </c>
      <c r="L61" s="10">
        <v>38</v>
      </c>
      <c r="M61" s="10">
        <v>1</v>
      </c>
      <c r="N61" s="11" t="s">
        <v>46</v>
      </c>
      <c r="O61" s="11">
        <v>271</v>
      </c>
      <c r="P61" s="11">
        <f t="shared" si="0"/>
        <v>271</v>
      </c>
      <c r="Q61" s="11">
        <f t="shared" si="3"/>
        <v>48.780000000000015</v>
      </c>
      <c r="R61" s="11">
        <f t="shared" si="1"/>
        <v>48.780000000000015</v>
      </c>
      <c r="S61" s="12">
        <f t="shared" si="4"/>
        <v>43.168141592920371</v>
      </c>
      <c r="T61" s="12">
        <f t="shared" si="2"/>
        <v>43.168141592920371</v>
      </c>
    </row>
    <row r="62" spans="1:20" ht="99.95" customHeight="1" x14ac:dyDescent="0.45">
      <c r="A62" s="10"/>
      <c r="B62" s="10" t="s">
        <v>32</v>
      </c>
      <c r="C62" s="10" t="s">
        <v>33</v>
      </c>
      <c r="D62" s="10" t="s">
        <v>34</v>
      </c>
      <c r="E62" s="10" t="s">
        <v>140</v>
      </c>
      <c r="F62" s="10" t="s">
        <v>35</v>
      </c>
      <c r="G62" s="10" t="s">
        <v>57</v>
      </c>
      <c r="H62" s="10" t="s">
        <v>37</v>
      </c>
      <c r="I62" s="10" t="s">
        <v>141</v>
      </c>
      <c r="J62" s="10" t="s">
        <v>142</v>
      </c>
      <c r="K62" s="10" t="s">
        <v>40</v>
      </c>
      <c r="L62" s="10">
        <v>38</v>
      </c>
      <c r="M62" s="10">
        <v>2</v>
      </c>
      <c r="N62" s="11" t="s">
        <v>46</v>
      </c>
      <c r="O62" s="11">
        <v>271</v>
      </c>
      <c r="P62" s="11">
        <f t="shared" si="0"/>
        <v>542</v>
      </c>
      <c r="Q62" s="11">
        <f t="shared" si="3"/>
        <v>48.780000000000015</v>
      </c>
      <c r="R62" s="11">
        <f t="shared" si="1"/>
        <v>97.560000000000031</v>
      </c>
      <c r="S62" s="12">
        <f t="shared" si="4"/>
        <v>43.168141592920371</v>
      </c>
      <c r="T62" s="12">
        <f t="shared" si="2"/>
        <v>86.336283185840742</v>
      </c>
    </row>
    <row r="63" spans="1:20" ht="99.95" customHeight="1" x14ac:dyDescent="0.45">
      <c r="A63" s="10"/>
      <c r="B63" s="10" t="s">
        <v>32</v>
      </c>
      <c r="C63" s="10" t="s">
        <v>33</v>
      </c>
      <c r="D63" s="10" t="s">
        <v>34</v>
      </c>
      <c r="E63" s="10" t="s">
        <v>55</v>
      </c>
      <c r="F63" s="10" t="s">
        <v>43</v>
      </c>
      <c r="G63" s="10" t="s">
        <v>36</v>
      </c>
      <c r="H63" s="10" t="s">
        <v>37</v>
      </c>
      <c r="I63" s="10" t="s">
        <v>143</v>
      </c>
      <c r="J63" s="10" t="s">
        <v>144</v>
      </c>
      <c r="K63" s="10" t="s">
        <v>60</v>
      </c>
      <c r="L63" s="10">
        <v>38</v>
      </c>
      <c r="M63" s="10">
        <v>1</v>
      </c>
      <c r="N63" s="11" t="s">
        <v>46</v>
      </c>
      <c r="O63" s="11">
        <v>374</v>
      </c>
      <c r="P63" s="11">
        <f t="shared" si="0"/>
        <v>374</v>
      </c>
      <c r="Q63" s="11">
        <f t="shared" si="3"/>
        <v>67.320000000000022</v>
      </c>
      <c r="R63" s="11">
        <f t="shared" si="1"/>
        <v>67.320000000000022</v>
      </c>
      <c r="S63" s="12">
        <f t="shared" si="4"/>
        <v>59.575221238938077</v>
      </c>
      <c r="T63" s="12">
        <f t="shared" si="2"/>
        <v>59.575221238938077</v>
      </c>
    </row>
    <row r="64" spans="1:20" ht="99.95" customHeight="1" x14ac:dyDescent="0.45">
      <c r="A64" s="10"/>
      <c r="B64" s="10" t="s">
        <v>32</v>
      </c>
      <c r="C64" s="10" t="s">
        <v>33</v>
      </c>
      <c r="D64" s="10" t="s">
        <v>34</v>
      </c>
      <c r="E64" s="10" t="s">
        <v>145</v>
      </c>
      <c r="F64" s="10" t="s">
        <v>146</v>
      </c>
      <c r="G64" s="10" t="s">
        <v>65</v>
      </c>
      <c r="H64" s="10" t="s">
        <v>37</v>
      </c>
      <c r="I64" s="10" t="s">
        <v>147</v>
      </c>
      <c r="J64" s="10" t="s">
        <v>148</v>
      </c>
      <c r="K64" s="10" t="s">
        <v>40</v>
      </c>
      <c r="L64" s="10">
        <v>40</v>
      </c>
      <c r="M64" s="10">
        <v>1</v>
      </c>
      <c r="N64" s="11" t="s">
        <v>46</v>
      </c>
      <c r="O64" s="11">
        <v>341</v>
      </c>
      <c r="P64" s="11">
        <f t="shared" si="0"/>
        <v>341</v>
      </c>
      <c r="Q64" s="11">
        <f t="shared" si="3"/>
        <v>61.380000000000017</v>
      </c>
      <c r="R64" s="11">
        <f t="shared" si="1"/>
        <v>61.380000000000017</v>
      </c>
      <c r="S64" s="12">
        <f t="shared" si="4"/>
        <v>54.318584070796483</v>
      </c>
      <c r="T64" s="12">
        <f t="shared" si="2"/>
        <v>54.318584070796483</v>
      </c>
    </row>
    <row r="65" spans="1:20" ht="99.95" customHeight="1" x14ac:dyDescent="0.45">
      <c r="A65" s="10"/>
      <c r="B65" s="10" t="s">
        <v>32</v>
      </c>
      <c r="C65" s="10" t="s">
        <v>33</v>
      </c>
      <c r="D65" s="10" t="s">
        <v>34</v>
      </c>
      <c r="E65" s="10" t="s">
        <v>42</v>
      </c>
      <c r="F65" s="10" t="s">
        <v>146</v>
      </c>
      <c r="G65" s="10" t="s">
        <v>65</v>
      </c>
      <c r="H65" s="10" t="s">
        <v>37</v>
      </c>
      <c r="I65" s="10" t="s">
        <v>149</v>
      </c>
      <c r="J65" s="10" t="s">
        <v>150</v>
      </c>
      <c r="K65" s="10" t="s">
        <v>50</v>
      </c>
      <c r="L65" s="10">
        <v>38</v>
      </c>
      <c r="M65" s="10">
        <v>1</v>
      </c>
      <c r="N65" s="11" t="s">
        <v>46</v>
      </c>
      <c r="O65" s="11">
        <v>365</v>
      </c>
      <c r="P65" s="11">
        <f t="shared" si="0"/>
        <v>365</v>
      </c>
      <c r="Q65" s="11">
        <f t="shared" si="3"/>
        <v>65.700000000000017</v>
      </c>
      <c r="R65" s="11">
        <f t="shared" si="1"/>
        <v>65.700000000000017</v>
      </c>
      <c r="S65" s="12">
        <f t="shared" si="4"/>
        <v>58.141592920354</v>
      </c>
      <c r="T65" s="12">
        <f t="shared" si="2"/>
        <v>58.141592920354</v>
      </c>
    </row>
    <row r="66" spans="1:20" ht="99.95" customHeight="1" x14ac:dyDescent="0.45">
      <c r="A66" s="10"/>
      <c r="B66" s="10" t="s">
        <v>32</v>
      </c>
      <c r="C66" s="10" t="s">
        <v>33</v>
      </c>
      <c r="D66" s="10" t="s">
        <v>34</v>
      </c>
      <c r="E66" s="10" t="s">
        <v>119</v>
      </c>
      <c r="F66" s="10" t="s">
        <v>43</v>
      </c>
      <c r="G66" s="10" t="s">
        <v>36</v>
      </c>
      <c r="H66" s="10" t="s">
        <v>37</v>
      </c>
      <c r="I66" s="10" t="s">
        <v>151</v>
      </c>
      <c r="J66" s="10" t="s">
        <v>152</v>
      </c>
      <c r="K66" s="10" t="s">
        <v>54</v>
      </c>
      <c r="L66" s="10">
        <v>38</v>
      </c>
      <c r="M66" s="10">
        <v>1</v>
      </c>
      <c r="N66" s="11" t="s">
        <v>46</v>
      </c>
      <c r="O66" s="11">
        <v>266</v>
      </c>
      <c r="P66" s="11">
        <f t="shared" si="0"/>
        <v>266</v>
      </c>
      <c r="Q66" s="11">
        <f t="shared" si="3"/>
        <v>47.88000000000001</v>
      </c>
      <c r="R66" s="11">
        <f t="shared" si="1"/>
        <v>47.88000000000001</v>
      </c>
      <c r="S66" s="12">
        <f t="shared" si="4"/>
        <v>42.371681415929217</v>
      </c>
      <c r="T66" s="12">
        <f t="shared" si="2"/>
        <v>42.371681415929217</v>
      </c>
    </row>
    <row r="67" spans="1:20" ht="99.95" customHeight="1" x14ac:dyDescent="0.45">
      <c r="A67" s="10"/>
      <c r="B67" s="10" t="s">
        <v>32</v>
      </c>
      <c r="C67" s="10" t="s">
        <v>33</v>
      </c>
      <c r="D67" s="10" t="s">
        <v>34</v>
      </c>
      <c r="E67" s="10" t="s">
        <v>119</v>
      </c>
      <c r="F67" s="10" t="s">
        <v>43</v>
      </c>
      <c r="G67" s="10" t="s">
        <v>36</v>
      </c>
      <c r="H67" s="10" t="s">
        <v>37</v>
      </c>
      <c r="I67" s="10" t="s">
        <v>153</v>
      </c>
      <c r="J67" s="10" t="s">
        <v>154</v>
      </c>
      <c r="K67" s="10" t="s">
        <v>79</v>
      </c>
      <c r="L67" s="10">
        <v>38</v>
      </c>
      <c r="M67" s="10">
        <v>1</v>
      </c>
      <c r="N67" s="11" t="s">
        <v>46</v>
      </c>
      <c r="O67" s="11">
        <v>310</v>
      </c>
      <c r="P67" s="11">
        <f t="shared" si="0"/>
        <v>310</v>
      </c>
      <c r="Q67" s="11">
        <f t="shared" si="3"/>
        <v>55.800000000000018</v>
      </c>
      <c r="R67" s="11">
        <f t="shared" si="1"/>
        <v>55.800000000000018</v>
      </c>
      <c r="S67" s="12">
        <f t="shared" si="4"/>
        <v>49.38053097345135</v>
      </c>
      <c r="T67" s="12">
        <f t="shared" si="2"/>
        <v>49.38053097345135</v>
      </c>
    </row>
    <row r="68" spans="1:20" ht="99.95" customHeight="1" x14ac:dyDescent="0.45">
      <c r="A68" s="10"/>
      <c r="B68" s="10" t="s">
        <v>32</v>
      </c>
      <c r="C68" s="10" t="s">
        <v>33</v>
      </c>
      <c r="D68" s="10" t="s">
        <v>34</v>
      </c>
      <c r="E68" s="10" t="s">
        <v>155</v>
      </c>
      <c r="F68" s="10" t="s">
        <v>35</v>
      </c>
      <c r="G68" s="10" t="s">
        <v>36</v>
      </c>
      <c r="H68" s="10" t="s">
        <v>37</v>
      </c>
      <c r="I68" s="10" t="s">
        <v>156</v>
      </c>
      <c r="J68" s="10" t="s">
        <v>157</v>
      </c>
      <c r="K68" s="10" t="s">
        <v>103</v>
      </c>
      <c r="L68" s="10">
        <v>37</v>
      </c>
      <c r="M68" s="10">
        <v>1</v>
      </c>
      <c r="N68" s="11" t="s">
        <v>46</v>
      </c>
      <c r="O68" s="11">
        <v>377</v>
      </c>
      <c r="P68" s="11">
        <f t="shared" si="0"/>
        <v>377</v>
      </c>
      <c r="Q68" s="11">
        <f t="shared" si="3"/>
        <v>67.860000000000014</v>
      </c>
      <c r="R68" s="11">
        <f t="shared" si="1"/>
        <v>67.860000000000014</v>
      </c>
      <c r="S68" s="12">
        <f t="shared" si="4"/>
        <v>60.053097345132763</v>
      </c>
      <c r="T68" s="12">
        <f t="shared" si="2"/>
        <v>60.053097345132763</v>
      </c>
    </row>
    <row r="69" spans="1:20" ht="99.95" customHeight="1" x14ac:dyDescent="0.45">
      <c r="A69" s="10"/>
      <c r="B69" s="10" t="s">
        <v>32</v>
      </c>
      <c r="C69" s="10" t="s">
        <v>33</v>
      </c>
      <c r="D69" s="10" t="s">
        <v>34</v>
      </c>
      <c r="E69" s="10" t="s">
        <v>61</v>
      </c>
      <c r="F69" s="10" t="s">
        <v>43</v>
      </c>
      <c r="G69" s="10" t="s">
        <v>36</v>
      </c>
      <c r="H69" s="10" t="s">
        <v>37</v>
      </c>
      <c r="I69" s="10" t="s">
        <v>158</v>
      </c>
      <c r="J69" s="10" t="s">
        <v>159</v>
      </c>
      <c r="K69" s="10" t="s">
        <v>40</v>
      </c>
      <c r="L69" s="10">
        <v>39</v>
      </c>
      <c r="M69" s="10">
        <v>1</v>
      </c>
      <c r="N69" s="11" t="s">
        <v>46</v>
      </c>
      <c r="O69" s="11">
        <v>317</v>
      </c>
      <c r="P69" s="11">
        <f t="shared" si="0"/>
        <v>317</v>
      </c>
      <c r="Q69" s="11">
        <f t="shared" si="3"/>
        <v>57.060000000000016</v>
      </c>
      <c r="R69" s="11">
        <f t="shared" si="1"/>
        <v>57.060000000000016</v>
      </c>
      <c r="S69" s="12">
        <f t="shared" si="4"/>
        <v>50.495575221238958</v>
      </c>
      <c r="T69" s="12">
        <f t="shared" si="2"/>
        <v>50.495575221238958</v>
      </c>
    </row>
    <row r="70" spans="1:20" ht="47.25" x14ac:dyDescent="0.45">
      <c r="A70" s="10"/>
      <c r="B70" s="10" t="s">
        <v>32</v>
      </c>
      <c r="C70" s="10" t="s">
        <v>33</v>
      </c>
      <c r="D70" s="10" t="s">
        <v>34</v>
      </c>
      <c r="E70" s="10" t="s">
        <v>61</v>
      </c>
      <c r="F70" s="10" t="s">
        <v>43</v>
      </c>
      <c r="G70" s="10" t="s">
        <v>36</v>
      </c>
      <c r="H70" s="10" t="s">
        <v>37</v>
      </c>
      <c r="I70" s="10" t="s">
        <v>158</v>
      </c>
      <c r="J70" s="10" t="s">
        <v>159</v>
      </c>
      <c r="K70" s="10" t="s">
        <v>40</v>
      </c>
      <c r="L70" s="10">
        <v>40</v>
      </c>
      <c r="M70" s="10">
        <v>1</v>
      </c>
      <c r="N70" s="11" t="s">
        <v>46</v>
      </c>
      <c r="O70" s="11">
        <v>317</v>
      </c>
      <c r="P70" s="11">
        <f t="shared" si="0"/>
        <v>317</v>
      </c>
      <c r="Q70" s="11">
        <f t="shared" si="3"/>
        <v>57.060000000000016</v>
      </c>
      <c r="R70" s="11">
        <f t="shared" si="1"/>
        <v>57.060000000000016</v>
      </c>
      <c r="S70" s="12">
        <f t="shared" si="4"/>
        <v>50.495575221238958</v>
      </c>
      <c r="T70" s="12">
        <f t="shared" si="2"/>
        <v>50.495575221238958</v>
      </c>
    </row>
    <row r="71" spans="1:20" ht="99.95" customHeight="1" x14ac:dyDescent="0.45">
      <c r="A71" s="10"/>
      <c r="B71" s="10" t="s">
        <v>32</v>
      </c>
      <c r="C71" s="10" t="s">
        <v>33</v>
      </c>
      <c r="D71" s="10" t="s">
        <v>34</v>
      </c>
      <c r="E71" s="10" t="s">
        <v>61</v>
      </c>
      <c r="F71" s="10" t="s">
        <v>43</v>
      </c>
      <c r="G71" s="10" t="s">
        <v>36</v>
      </c>
      <c r="H71" s="10" t="s">
        <v>37</v>
      </c>
      <c r="I71" s="10" t="s">
        <v>158</v>
      </c>
      <c r="J71" s="10" t="s">
        <v>159</v>
      </c>
      <c r="K71" s="10" t="s">
        <v>53</v>
      </c>
      <c r="L71" s="10">
        <v>39</v>
      </c>
      <c r="M71" s="10">
        <v>1</v>
      </c>
      <c r="N71" s="11" t="s">
        <v>46</v>
      </c>
      <c r="O71" s="11">
        <v>317</v>
      </c>
      <c r="P71" s="11">
        <f t="shared" si="0"/>
        <v>317</v>
      </c>
      <c r="Q71" s="11">
        <f t="shared" si="3"/>
        <v>57.060000000000016</v>
      </c>
      <c r="R71" s="11">
        <f t="shared" si="1"/>
        <v>57.060000000000016</v>
      </c>
      <c r="S71" s="12">
        <f t="shared" si="4"/>
        <v>50.495575221238958</v>
      </c>
      <c r="T71" s="12">
        <f t="shared" si="2"/>
        <v>50.495575221238958</v>
      </c>
    </row>
    <row r="72" spans="1:20" ht="99.95" customHeight="1" x14ac:dyDescent="0.45">
      <c r="A72" s="10"/>
      <c r="B72" s="10" t="s">
        <v>32</v>
      </c>
      <c r="C72" s="10" t="s">
        <v>33</v>
      </c>
      <c r="D72" s="10" t="s">
        <v>34</v>
      </c>
      <c r="E72" s="10" t="s">
        <v>61</v>
      </c>
      <c r="F72" s="10" t="s">
        <v>43</v>
      </c>
      <c r="G72" s="10" t="s">
        <v>36</v>
      </c>
      <c r="H72" s="10" t="s">
        <v>37</v>
      </c>
      <c r="I72" s="10" t="s">
        <v>158</v>
      </c>
      <c r="J72" s="10" t="s">
        <v>159</v>
      </c>
      <c r="K72" s="10" t="s">
        <v>60</v>
      </c>
      <c r="L72" s="10">
        <v>40</v>
      </c>
      <c r="M72" s="10">
        <v>1</v>
      </c>
      <c r="N72" s="11" t="s">
        <v>46</v>
      </c>
      <c r="O72" s="11">
        <v>317</v>
      </c>
      <c r="P72" s="11">
        <f t="shared" si="0"/>
        <v>317</v>
      </c>
      <c r="Q72" s="11">
        <f t="shared" si="3"/>
        <v>57.060000000000016</v>
      </c>
      <c r="R72" s="11">
        <f t="shared" si="1"/>
        <v>57.060000000000016</v>
      </c>
      <c r="S72" s="12">
        <f t="shared" si="4"/>
        <v>50.495575221238958</v>
      </c>
      <c r="T72" s="12">
        <f t="shared" si="2"/>
        <v>50.495575221238958</v>
      </c>
    </row>
    <row r="73" spans="1:20" ht="99.95" customHeight="1" x14ac:dyDescent="0.45">
      <c r="A73" s="10"/>
      <c r="B73" s="10" t="s">
        <v>32</v>
      </c>
      <c r="C73" s="10" t="s">
        <v>33</v>
      </c>
      <c r="D73" s="10" t="s">
        <v>34</v>
      </c>
      <c r="E73" s="10" t="s">
        <v>61</v>
      </c>
      <c r="F73" s="10" t="s">
        <v>35</v>
      </c>
      <c r="G73" s="10" t="s">
        <v>36</v>
      </c>
      <c r="H73" s="10" t="s">
        <v>37</v>
      </c>
      <c r="I73" s="10" t="s">
        <v>160</v>
      </c>
      <c r="J73" s="10" t="s">
        <v>161</v>
      </c>
      <c r="K73" s="10" t="s">
        <v>40</v>
      </c>
      <c r="L73" s="10">
        <v>40</v>
      </c>
      <c r="M73" s="10">
        <v>1</v>
      </c>
      <c r="N73" s="11" t="s">
        <v>46</v>
      </c>
      <c r="O73" s="11">
        <v>427</v>
      </c>
      <c r="P73" s="11">
        <f t="shared" si="0"/>
        <v>427</v>
      </c>
      <c r="Q73" s="11">
        <f t="shared" si="3"/>
        <v>76.860000000000028</v>
      </c>
      <c r="R73" s="11">
        <f t="shared" si="1"/>
        <v>76.860000000000028</v>
      </c>
      <c r="S73" s="12">
        <f t="shared" si="4"/>
        <v>68.01769911504428</v>
      </c>
      <c r="T73" s="12">
        <f t="shared" si="2"/>
        <v>68.01769911504428</v>
      </c>
    </row>
    <row r="74" spans="1:20" ht="99.95" customHeight="1" x14ac:dyDescent="0.45">
      <c r="A74" s="10"/>
      <c r="B74" s="10" t="s">
        <v>32</v>
      </c>
      <c r="C74" s="10" t="s">
        <v>33</v>
      </c>
      <c r="D74" s="10" t="s">
        <v>34</v>
      </c>
      <c r="E74" s="10" t="s">
        <v>61</v>
      </c>
      <c r="F74" s="10" t="s">
        <v>35</v>
      </c>
      <c r="G74" s="10" t="s">
        <v>36</v>
      </c>
      <c r="H74" s="10" t="s">
        <v>37</v>
      </c>
      <c r="I74" s="10" t="s">
        <v>162</v>
      </c>
      <c r="J74" s="10" t="s">
        <v>163</v>
      </c>
      <c r="K74" s="10" t="s">
        <v>53</v>
      </c>
      <c r="L74" s="10">
        <v>38</v>
      </c>
      <c r="M74" s="10">
        <v>1</v>
      </c>
      <c r="N74" s="11" t="s">
        <v>46</v>
      </c>
      <c r="O74" s="11">
        <v>497</v>
      </c>
      <c r="P74" s="11">
        <f t="shared" si="0"/>
        <v>497</v>
      </c>
      <c r="Q74" s="11">
        <f t="shared" si="3"/>
        <v>89.460000000000022</v>
      </c>
      <c r="R74" s="11">
        <f t="shared" si="1"/>
        <v>89.460000000000022</v>
      </c>
      <c r="S74" s="12">
        <f t="shared" si="4"/>
        <v>79.168141592920378</v>
      </c>
      <c r="T74" s="12">
        <f t="shared" si="2"/>
        <v>79.168141592920378</v>
      </c>
    </row>
    <row r="75" spans="1:20" ht="99.95" customHeight="1" x14ac:dyDescent="0.45">
      <c r="A75" s="10"/>
      <c r="B75" s="10" t="s">
        <v>32</v>
      </c>
      <c r="C75" s="10" t="s">
        <v>33</v>
      </c>
      <c r="D75" s="10" t="s">
        <v>34</v>
      </c>
      <c r="E75" s="10" t="s">
        <v>42</v>
      </c>
      <c r="F75" s="10" t="s">
        <v>35</v>
      </c>
      <c r="G75" s="10" t="s">
        <v>36</v>
      </c>
      <c r="H75" s="10" t="s">
        <v>37</v>
      </c>
      <c r="I75" s="10" t="s">
        <v>164</v>
      </c>
      <c r="J75" s="10" t="s">
        <v>165</v>
      </c>
      <c r="K75" s="10" t="s">
        <v>53</v>
      </c>
      <c r="L75" s="10">
        <v>38</v>
      </c>
      <c r="M75" s="10">
        <v>1</v>
      </c>
      <c r="N75" s="11" t="s">
        <v>46</v>
      </c>
      <c r="O75" s="11">
        <v>341</v>
      </c>
      <c r="P75" s="11">
        <f t="shared" si="0"/>
        <v>341</v>
      </c>
      <c r="Q75" s="11">
        <f t="shared" si="3"/>
        <v>61.380000000000017</v>
      </c>
      <c r="R75" s="11">
        <f t="shared" si="1"/>
        <v>61.380000000000017</v>
      </c>
      <c r="S75" s="12">
        <f t="shared" si="4"/>
        <v>54.318584070796483</v>
      </c>
      <c r="T75" s="12">
        <f t="shared" si="2"/>
        <v>54.318584070796483</v>
      </c>
    </row>
    <row r="76" spans="1:20" ht="99.95" customHeight="1" x14ac:dyDescent="0.45">
      <c r="A76" s="10"/>
      <c r="B76" s="10" t="s">
        <v>32</v>
      </c>
      <c r="C76" s="10" t="s">
        <v>33</v>
      </c>
      <c r="D76" s="10" t="s">
        <v>34</v>
      </c>
      <c r="E76" s="10" t="s">
        <v>61</v>
      </c>
      <c r="F76" s="10" t="s">
        <v>43</v>
      </c>
      <c r="G76" s="10" t="s">
        <v>36</v>
      </c>
      <c r="H76" s="10" t="s">
        <v>37</v>
      </c>
      <c r="I76" s="10" t="s">
        <v>166</v>
      </c>
      <c r="J76" s="10" t="s">
        <v>167</v>
      </c>
      <c r="K76" s="10" t="s">
        <v>53</v>
      </c>
      <c r="L76" s="10">
        <v>36</v>
      </c>
      <c r="M76" s="10">
        <v>2</v>
      </c>
      <c r="N76" s="11" t="s">
        <v>46</v>
      </c>
      <c r="O76" s="11">
        <v>454</v>
      </c>
      <c r="P76" s="11">
        <f t="shared" si="0"/>
        <v>908</v>
      </c>
      <c r="Q76" s="11">
        <f t="shared" si="3"/>
        <v>81.720000000000027</v>
      </c>
      <c r="R76" s="11">
        <f t="shared" si="1"/>
        <v>163.44000000000005</v>
      </c>
      <c r="S76" s="12">
        <f t="shared" si="4"/>
        <v>72.31858407079649</v>
      </c>
      <c r="T76" s="12">
        <f t="shared" si="2"/>
        <v>144.63716814159298</v>
      </c>
    </row>
    <row r="77" spans="1:20" ht="99.95" customHeight="1" x14ac:dyDescent="0.45">
      <c r="A77" s="10"/>
      <c r="B77" s="10" t="s">
        <v>32</v>
      </c>
      <c r="C77" s="10" t="s">
        <v>33</v>
      </c>
      <c r="D77" s="10" t="s">
        <v>34</v>
      </c>
      <c r="E77" s="10" t="s">
        <v>61</v>
      </c>
      <c r="F77" s="10" t="s">
        <v>43</v>
      </c>
      <c r="G77" s="10" t="s">
        <v>36</v>
      </c>
      <c r="H77" s="10" t="s">
        <v>37</v>
      </c>
      <c r="I77" s="10" t="s">
        <v>166</v>
      </c>
      <c r="J77" s="10" t="s">
        <v>167</v>
      </c>
      <c r="K77" s="10" t="s">
        <v>103</v>
      </c>
      <c r="L77" s="10">
        <v>36</v>
      </c>
      <c r="M77" s="10">
        <v>1</v>
      </c>
      <c r="N77" s="11" t="s">
        <v>46</v>
      </c>
      <c r="O77" s="11">
        <v>454</v>
      </c>
      <c r="P77" s="11">
        <f t="shared" si="0"/>
        <v>454</v>
      </c>
      <c r="Q77" s="11">
        <f t="shared" si="3"/>
        <v>81.720000000000027</v>
      </c>
      <c r="R77" s="11">
        <f t="shared" si="1"/>
        <v>81.720000000000027</v>
      </c>
      <c r="S77" s="12">
        <f t="shared" si="4"/>
        <v>72.31858407079649</v>
      </c>
      <c r="T77" s="12">
        <f t="shared" si="2"/>
        <v>72.31858407079649</v>
      </c>
    </row>
    <row r="78" spans="1:20" ht="99.95" customHeight="1" x14ac:dyDescent="0.45">
      <c r="A78" s="10"/>
      <c r="B78" s="10" t="s">
        <v>32</v>
      </c>
      <c r="C78" s="10" t="s">
        <v>33</v>
      </c>
      <c r="D78" s="10" t="s">
        <v>34</v>
      </c>
      <c r="E78" s="10" t="s">
        <v>61</v>
      </c>
      <c r="F78" s="10" t="s">
        <v>35</v>
      </c>
      <c r="G78" s="10" t="s">
        <v>36</v>
      </c>
      <c r="H78" s="10" t="s">
        <v>37</v>
      </c>
      <c r="I78" s="10" t="s">
        <v>168</v>
      </c>
      <c r="J78" s="10" t="s">
        <v>169</v>
      </c>
      <c r="K78" s="10" t="s">
        <v>40</v>
      </c>
      <c r="L78" s="10">
        <v>38</v>
      </c>
      <c r="M78" s="10">
        <v>1</v>
      </c>
      <c r="N78" s="11" t="s">
        <v>46</v>
      </c>
      <c r="O78" s="11">
        <v>341</v>
      </c>
      <c r="P78" s="11">
        <f t="shared" si="0"/>
        <v>341</v>
      </c>
      <c r="Q78" s="11">
        <f t="shared" si="3"/>
        <v>61.380000000000017</v>
      </c>
      <c r="R78" s="11">
        <f t="shared" si="1"/>
        <v>61.380000000000017</v>
      </c>
      <c r="S78" s="12">
        <f t="shared" si="4"/>
        <v>54.318584070796483</v>
      </c>
      <c r="T78" s="12">
        <f t="shared" si="2"/>
        <v>54.318584070796483</v>
      </c>
    </row>
    <row r="79" spans="1:20" ht="99.95" customHeight="1" x14ac:dyDescent="0.45">
      <c r="A79" s="10"/>
      <c r="B79" s="10" t="s">
        <v>32</v>
      </c>
      <c r="C79" s="10" t="s">
        <v>33</v>
      </c>
      <c r="D79" s="10" t="s">
        <v>34</v>
      </c>
      <c r="E79" s="10" t="s">
        <v>61</v>
      </c>
      <c r="F79" s="10" t="s">
        <v>35</v>
      </c>
      <c r="G79" s="10" t="s">
        <v>36</v>
      </c>
      <c r="H79" s="10" t="s">
        <v>37</v>
      </c>
      <c r="I79" s="10" t="s">
        <v>170</v>
      </c>
      <c r="J79" s="10" t="s">
        <v>171</v>
      </c>
      <c r="K79" s="10" t="s">
        <v>172</v>
      </c>
      <c r="L79" s="10">
        <v>38</v>
      </c>
      <c r="M79" s="10">
        <v>2</v>
      </c>
      <c r="N79" s="11" t="s">
        <v>46</v>
      </c>
      <c r="O79" s="11">
        <v>341</v>
      </c>
      <c r="P79" s="11">
        <f t="shared" ref="P79:P142" si="5">SUM(O79*M79)</f>
        <v>682</v>
      </c>
      <c r="Q79" s="11">
        <f t="shared" si="3"/>
        <v>61.380000000000017</v>
      </c>
      <c r="R79" s="11">
        <f t="shared" ref="R79:R142" si="6">SUM(Q79*M79)</f>
        <v>122.76000000000003</v>
      </c>
      <c r="S79" s="12">
        <f t="shared" si="4"/>
        <v>54.318584070796483</v>
      </c>
      <c r="T79" s="12">
        <f t="shared" ref="T79:T142" si="7">SUM(S79*M79)</f>
        <v>108.63716814159297</v>
      </c>
    </row>
    <row r="80" spans="1:20" ht="99.95" customHeight="1" x14ac:dyDescent="0.45">
      <c r="A80" s="10"/>
      <c r="B80" s="10" t="s">
        <v>32</v>
      </c>
      <c r="C80" s="10" t="s">
        <v>33</v>
      </c>
      <c r="D80" s="10" t="s">
        <v>34</v>
      </c>
      <c r="E80" s="10" t="s">
        <v>119</v>
      </c>
      <c r="F80" s="10" t="s">
        <v>35</v>
      </c>
      <c r="G80" s="10" t="s">
        <v>36</v>
      </c>
      <c r="H80" s="10" t="s">
        <v>37</v>
      </c>
      <c r="I80" s="10" t="s">
        <v>173</v>
      </c>
      <c r="J80" s="10" t="s">
        <v>174</v>
      </c>
      <c r="K80" s="10" t="s">
        <v>40</v>
      </c>
      <c r="L80" s="10">
        <v>38</v>
      </c>
      <c r="M80" s="10">
        <v>2</v>
      </c>
      <c r="N80" s="11" t="s">
        <v>46</v>
      </c>
      <c r="O80" s="11">
        <v>341</v>
      </c>
      <c r="P80" s="11">
        <f t="shared" si="5"/>
        <v>682</v>
      </c>
      <c r="Q80" s="11">
        <f t="shared" ref="Q80:Q143" si="8">O80*(1-82%)</f>
        <v>61.380000000000017</v>
      </c>
      <c r="R80" s="11">
        <f t="shared" si="6"/>
        <v>122.76000000000003</v>
      </c>
      <c r="S80" s="12">
        <f t="shared" ref="S80:S143" si="9">SUM(Q80/1.13)</f>
        <v>54.318584070796483</v>
      </c>
      <c r="T80" s="12">
        <f t="shared" si="7"/>
        <v>108.63716814159297</v>
      </c>
    </row>
    <row r="81" spans="1:20" ht="99.95" customHeight="1" x14ac:dyDescent="0.45">
      <c r="A81" s="10"/>
      <c r="B81" s="10" t="s">
        <v>32</v>
      </c>
      <c r="C81" s="10" t="s">
        <v>33</v>
      </c>
      <c r="D81" s="10" t="s">
        <v>34</v>
      </c>
      <c r="E81" s="10" t="s">
        <v>119</v>
      </c>
      <c r="F81" s="10" t="s">
        <v>35</v>
      </c>
      <c r="G81" s="10" t="s">
        <v>36</v>
      </c>
      <c r="H81" s="10" t="s">
        <v>37</v>
      </c>
      <c r="I81" s="10" t="s">
        <v>175</v>
      </c>
      <c r="J81" s="10" t="s">
        <v>176</v>
      </c>
      <c r="K81" s="10" t="s">
        <v>53</v>
      </c>
      <c r="L81" s="10">
        <v>39</v>
      </c>
      <c r="M81" s="10">
        <v>1</v>
      </c>
      <c r="N81" s="11" t="s">
        <v>46</v>
      </c>
      <c r="O81" s="11">
        <v>341</v>
      </c>
      <c r="P81" s="11">
        <f t="shared" si="5"/>
        <v>341</v>
      </c>
      <c r="Q81" s="11">
        <f t="shared" si="8"/>
        <v>61.380000000000017</v>
      </c>
      <c r="R81" s="11">
        <f t="shared" si="6"/>
        <v>61.380000000000017</v>
      </c>
      <c r="S81" s="12">
        <f t="shared" si="9"/>
        <v>54.318584070796483</v>
      </c>
      <c r="T81" s="12">
        <f t="shared" si="7"/>
        <v>54.318584070796483</v>
      </c>
    </row>
    <row r="82" spans="1:20" ht="99.95" customHeight="1" x14ac:dyDescent="0.45">
      <c r="A82" s="10"/>
      <c r="B82" s="10" t="s">
        <v>32</v>
      </c>
      <c r="C82" s="10" t="s">
        <v>33</v>
      </c>
      <c r="D82" s="10" t="s">
        <v>34</v>
      </c>
      <c r="E82" s="10" t="s">
        <v>119</v>
      </c>
      <c r="F82" s="10" t="s">
        <v>35</v>
      </c>
      <c r="G82" s="10" t="s">
        <v>36</v>
      </c>
      <c r="H82" s="10" t="s">
        <v>37</v>
      </c>
      <c r="I82" s="10" t="s">
        <v>175</v>
      </c>
      <c r="J82" s="10" t="s">
        <v>176</v>
      </c>
      <c r="K82" s="10" t="s">
        <v>103</v>
      </c>
      <c r="L82" s="10">
        <v>37</v>
      </c>
      <c r="M82" s="10">
        <v>1</v>
      </c>
      <c r="N82" s="11" t="s">
        <v>46</v>
      </c>
      <c r="O82" s="11">
        <v>341</v>
      </c>
      <c r="P82" s="11">
        <f t="shared" si="5"/>
        <v>341</v>
      </c>
      <c r="Q82" s="11">
        <f t="shared" si="8"/>
        <v>61.380000000000017</v>
      </c>
      <c r="R82" s="11">
        <f t="shared" si="6"/>
        <v>61.380000000000017</v>
      </c>
      <c r="S82" s="12">
        <f t="shared" si="9"/>
        <v>54.318584070796483</v>
      </c>
      <c r="T82" s="12">
        <f t="shared" si="7"/>
        <v>54.318584070796483</v>
      </c>
    </row>
    <row r="83" spans="1:20" ht="99.95" customHeight="1" x14ac:dyDescent="0.45">
      <c r="A83" s="10"/>
      <c r="B83" s="10" t="s">
        <v>32</v>
      </c>
      <c r="C83" s="10" t="s">
        <v>33</v>
      </c>
      <c r="D83" s="10" t="s">
        <v>34</v>
      </c>
      <c r="E83" s="10" t="s">
        <v>61</v>
      </c>
      <c r="F83" s="10" t="s">
        <v>43</v>
      </c>
      <c r="G83" s="10" t="s">
        <v>177</v>
      </c>
      <c r="H83" s="10" t="s">
        <v>37</v>
      </c>
      <c r="I83" s="10" t="s">
        <v>178</v>
      </c>
      <c r="J83" s="10" t="s">
        <v>179</v>
      </c>
      <c r="K83" s="10" t="s">
        <v>103</v>
      </c>
      <c r="L83" s="10">
        <v>37</v>
      </c>
      <c r="M83" s="10">
        <v>1</v>
      </c>
      <c r="N83" s="11" t="s">
        <v>46</v>
      </c>
      <c r="O83" s="11">
        <v>341</v>
      </c>
      <c r="P83" s="11">
        <f t="shared" si="5"/>
        <v>341</v>
      </c>
      <c r="Q83" s="11">
        <f t="shared" si="8"/>
        <v>61.380000000000017</v>
      </c>
      <c r="R83" s="11">
        <f t="shared" si="6"/>
        <v>61.380000000000017</v>
      </c>
      <c r="S83" s="12">
        <f t="shared" si="9"/>
        <v>54.318584070796483</v>
      </c>
      <c r="T83" s="12">
        <f t="shared" si="7"/>
        <v>54.318584070796483</v>
      </c>
    </row>
    <row r="84" spans="1:20" ht="99.95" customHeight="1" x14ac:dyDescent="0.45">
      <c r="A84" s="10"/>
      <c r="B84" s="10" t="s">
        <v>32</v>
      </c>
      <c r="C84" s="10" t="s">
        <v>33</v>
      </c>
      <c r="D84" s="10" t="s">
        <v>34</v>
      </c>
      <c r="E84" s="10" t="s">
        <v>61</v>
      </c>
      <c r="F84" s="10" t="s">
        <v>43</v>
      </c>
      <c r="G84" s="10" t="s">
        <v>177</v>
      </c>
      <c r="H84" s="10" t="s">
        <v>37</v>
      </c>
      <c r="I84" s="10" t="s">
        <v>180</v>
      </c>
      <c r="J84" s="10" t="s">
        <v>181</v>
      </c>
      <c r="K84" s="10" t="s">
        <v>53</v>
      </c>
      <c r="L84" s="10">
        <v>38</v>
      </c>
      <c r="M84" s="10">
        <v>2</v>
      </c>
      <c r="N84" s="11" t="s">
        <v>46</v>
      </c>
      <c r="O84" s="11">
        <v>446</v>
      </c>
      <c r="P84" s="11">
        <f t="shared" si="5"/>
        <v>892</v>
      </c>
      <c r="Q84" s="11">
        <f t="shared" si="8"/>
        <v>80.280000000000015</v>
      </c>
      <c r="R84" s="11">
        <f t="shared" si="6"/>
        <v>160.56000000000003</v>
      </c>
      <c r="S84" s="12">
        <f t="shared" si="9"/>
        <v>71.044247787610644</v>
      </c>
      <c r="T84" s="12">
        <f t="shared" si="7"/>
        <v>142.08849557522129</v>
      </c>
    </row>
    <row r="85" spans="1:20" ht="47.25" x14ac:dyDescent="0.45">
      <c r="A85" s="10"/>
      <c r="B85" s="10" t="s">
        <v>32</v>
      </c>
      <c r="C85" s="10" t="s">
        <v>33</v>
      </c>
      <c r="D85" s="10" t="s">
        <v>34</v>
      </c>
      <c r="E85" s="10" t="s">
        <v>61</v>
      </c>
      <c r="F85" s="10" t="s">
        <v>43</v>
      </c>
      <c r="G85" s="10" t="s">
        <v>177</v>
      </c>
      <c r="H85" s="10" t="s">
        <v>37</v>
      </c>
      <c r="I85" s="10" t="s">
        <v>180</v>
      </c>
      <c r="J85" s="10" t="s">
        <v>181</v>
      </c>
      <c r="K85" s="10" t="s">
        <v>53</v>
      </c>
      <c r="L85" s="10">
        <v>39</v>
      </c>
      <c r="M85" s="10">
        <v>2</v>
      </c>
      <c r="N85" s="11" t="s">
        <v>46</v>
      </c>
      <c r="O85" s="11">
        <v>446</v>
      </c>
      <c r="P85" s="11">
        <f t="shared" si="5"/>
        <v>892</v>
      </c>
      <c r="Q85" s="11">
        <f t="shared" si="8"/>
        <v>80.280000000000015</v>
      </c>
      <c r="R85" s="11">
        <f t="shared" si="6"/>
        <v>160.56000000000003</v>
      </c>
      <c r="S85" s="12">
        <f t="shared" si="9"/>
        <v>71.044247787610644</v>
      </c>
      <c r="T85" s="12">
        <f t="shared" si="7"/>
        <v>142.08849557522129</v>
      </c>
    </row>
    <row r="86" spans="1:20" ht="47.25" x14ac:dyDescent="0.45">
      <c r="A86" s="10"/>
      <c r="B86" s="10" t="s">
        <v>32</v>
      </c>
      <c r="C86" s="10" t="s">
        <v>33</v>
      </c>
      <c r="D86" s="10" t="s">
        <v>34</v>
      </c>
      <c r="E86" s="10" t="s">
        <v>61</v>
      </c>
      <c r="F86" s="10" t="s">
        <v>43</v>
      </c>
      <c r="G86" s="10" t="s">
        <v>177</v>
      </c>
      <c r="H86" s="10" t="s">
        <v>37</v>
      </c>
      <c r="I86" s="10" t="s">
        <v>180</v>
      </c>
      <c r="J86" s="10" t="s">
        <v>181</v>
      </c>
      <c r="K86" s="10" t="s">
        <v>53</v>
      </c>
      <c r="L86" s="10">
        <v>40</v>
      </c>
      <c r="M86" s="10">
        <v>2</v>
      </c>
      <c r="N86" s="11" t="s">
        <v>46</v>
      </c>
      <c r="O86" s="11">
        <v>446</v>
      </c>
      <c r="P86" s="11">
        <f t="shared" si="5"/>
        <v>892</v>
      </c>
      <c r="Q86" s="11">
        <f t="shared" si="8"/>
        <v>80.280000000000015</v>
      </c>
      <c r="R86" s="11">
        <f t="shared" si="6"/>
        <v>160.56000000000003</v>
      </c>
      <c r="S86" s="12">
        <f t="shared" si="9"/>
        <v>71.044247787610644</v>
      </c>
      <c r="T86" s="12">
        <f t="shared" si="7"/>
        <v>142.08849557522129</v>
      </c>
    </row>
    <row r="87" spans="1:20" ht="99.95" customHeight="1" x14ac:dyDescent="0.45">
      <c r="A87" s="10"/>
      <c r="B87" s="10" t="s">
        <v>32</v>
      </c>
      <c r="C87" s="10" t="s">
        <v>33</v>
      </c>
      <c r="D87" s="10" t="s">
        <v>34</v>
      </c>
      <c r="E87" s="10" t="s">
        <v>119</v>
      </c>
      <c r="F87" s="10" t="s">
        <v>43</v>
      </c>
      <c r="G87" s="10" t="s">
        <v>177</v>
      </c>
      <c r="H87" s="10" t="s">
        <v>37</v>
      </c>
      <c r="I87" s="10" t="s">
        <v>182</v>
      </c>
      <c r="J87" s="10" t="s">
        <v>183</v>
      </c>
      <c r="K87" s="10" t="s">
        <v>53</v>
      </c>
      <c r="L87" s="10">
        <v>40</v>
      </c>
      <c r="M87" s="10">
        <v>1</v>
      </c>
      <c r="N87" s="11" t="s">
        <v>46</v>
      </c>
      <c r="O87" s="11">
        <v>326</v>
      </c>
      <c r="P87" s="11">
        <f t="shared" si="5"/>
        <v>326</v>
      </c>
      <c r="Q87" s="11">
        <f t="shared" si="8"/>
        <v>58.680000000000014</v>
      </c>
      <c r="R87" s="11">
        <f t="shared" si="6"/>
        <v>58.680000000000014</v>
      </c>
      <c r="S87" s="12">
        <f t="shared" si="9"/>
        <v>51.929203539823028</v>
      </c>
      <c r="T87" s="12">
        <f t="shared" si="7"/>
        <v>51.929203539823028</v>
      </c>
    </row>
    <row r="88" spans="1:20" ht="99.95" customHeight="1" x14ac:dyDescent="0.45">
      <c r="A88" s="10"/>
      <c r="B88" s="10" t="s">
        <v>32</v>
      </c>
      <c r="C88" s="10" t="s">
        <v>33</v>
      </c>
      <c r="D88" s="10" t="s">
        <v>34</v>
      </c>
      <c r="E88" s="10" t="s">
        <v>119</v>
      </c>
      <c r="F88" s="10" t="s">
        <v>43</v>
      </c>
      <c r="G88" s="10" t="s">
        <v>177</v>
      </c>
      <c r="H88" s="10" t="s">
        <v>37</v>
      </c>
      <c r="I88" s="10" t="s">
        <v>182</v>
      </c>
      <c r="J88" s="10" t="s">
        <v>183</v>
      </c>
      <c r="K88" s="10" t="s">
        <v>172</v>
      </c>
      <c r="L88" s="10">
        <v>38</v>
      </c>
      <c r="M88" s="10">
        <v>1</v>
      </c>
      <c r="N88" s="11" t="s">
        <v>46</v>
      </c>
      <c r="O88" s="11">
        <v>326</v>
      </c>
      <c r="P88" s="11">
        <f t="shared" si="5"/>
        <v>326</v>
      </c>
      <c r="Q88" s="11">
        <f t="shared" si="8"/>
        <v>58.680000000000014</v>
      </c>
      <c r="R88" s="11">
        <f t="shared" si="6"/>
        <v>58.680000000000014</v>
      </c>
      <c r="S88" s="12">
        <f t="shared" si="9"/>
        <v>51.929203539823028</v>
      </c>
      <c r="T88" s="12">
        <f t="shared" si="7"/>
        <v>51.929203539823028</v>
      </c>
    </row>
    <row r="89" spans="1:20" ht="99.95" customHeight="1" x14ac:dyDescent="0.45">
      <c r="A89" s="10"/>
      <c r="B89" s="10" t="s">
        <v>32</v>
      </c>
      <c r="C89" s="10" t="s">
        <v>33</v>
      </c>
      <c r="D89" s="10" t="s">
        <v>34</v>
      </c>
      <c r="E89" s="10" t="s">
        <v>42</v>
      </c>
      <c r="F89" s="10" t="s">
        <v>43</v>
      </c>
      <c r="G89" s="10" t="s">
        <v>177</v>
      </c>
      <c r="H89" s="10" t="s">
        <v>37</v>
      </c>
      <c r="I89" s="10" t="s">
        <v>184</v>
      </c>
      <c r="J89" s="10" t="s">
        <v>185</v>
      </c>
      <c r="K89" s="10" t="s">
        <v>40</v>
      </c>
      <c r="L89" s="10">
        <v>38</v>
      </c>
      <c r="M89" s="10">
        <v>1</v>
      </c>
      <c r="N89" s="11" t="s">
        <v>46</v>
      </c>
      <c r="O89" s="11">
        <v>341</v>
      </c>
      <c r="P89" s="11">
        <f t="shared" si="5"/>
        <v>341</v>
      </c>
      <c r="Q89" s="11">
        <f t="shared" si="8"/>
        <v>61.380000000000017</v>
      </c>
      <c r="R89" s="11">
        <f t="shared" si="6"/>
        <v>61.380000000000017</v>
      </c>
      <c r="S89" s="12">
        <f t="shared" si="9"/>
        <v>54.318584070796483</v>
      </c>
      <c r="T89" s="12">
        <f t="shared" si="7"/>
        <v>54.318584070796483</v>
      </c>
    </row>
    <row r="90" spans="1:20" ht="99.95" customHeight="1" x14ac:dyDescent="0.45">
      <c r="A90" s="10"/>
      <c r="B90" s="10" t="s">
        <v>32</v>
      </c>
      <c r="C90" s="10" t="s">
        <v>33</v>
      </c>
      <c r="D90" s="10" t="s">
        <v>34</v>
      </c>
      <c r="E90" s="10" t="s">
        <v>61</v>
      </c>
      <c r="F90" s="10" t="s">
        <v>43</v>
      </c>
      <c r="G90" s="10" t="s">
        <v>177</v>
      </c>
      <c r="H90" s="10" t="s">
        <v>37</v>
      </c>
      <c r="I90" s="10" t="s">
        <v>186</v>
      </c>
      <c r="J90" s="10" t="s">
        <v>187</v>
      </c>
      <c r="K90" s="10" t="s">
        <v>60</v>
      </c>
      <c r="L90" s="10">
        <v>38</v>
      </c>
      <c r="M90" s="10">
        <v>1</v>
      </c>
      <c r="N90" s="11" t="s">
        <v>188</v>
      </c>
      <c r="O90" s="11">
        <v>396</v>
      </c>
      <c r="P90" s="11">
        <f t="shared" si="5"/>
        <v>396</v>
      </c>
      <c r="Q90" s="11">
        <f t="shared" si="8"/>
        <v>71.280000000000015</v>
      </c>
      <c r="R90" s="11">
        <f t="shared" si="6"/>
        <v>71.280000000000015</v>
      </c>
      <c r="S90" s="12">
        <f t="shared" si="9"/>
        <v>63.079646017699133</v>
      </c>
      <c r="T90" s="12">
        <f t="shared" si="7"/>
        <v>63.079646017699133</v>
      </c>
    </row>
    <row r="91" spans="1:20" ht="99.95" customHeight="1" x14ac:dyDescent="0.45">
      <c r="A91" s="10"/>
      <c r="B91" s="10" t="s">
        <v>32</v>
      </c>
      <c r="C91" s="10" t="s">
        <v>33</v>
      </c>
      <c r="D91" s="10" t="s">
        <v>34</v>
      </c>
      <c r="E91" s="10" t="s">
        <v>47</v>
      </c>
      <c r="F91" s="10" t="s">
        <v>43</v>
      </c>
      <c r="G91" s="10" t="s">
        <v>177</v>
      </c>
      <c r="H91" s="10" t="s">
        <v>37</v>
      </c>
      <c r="I91" s="10" t="s">
        <v>189</v>
      </c>
      <c r="J91" s="10" t="s">
        <v>190</v>
      </c>
      <c r="K91" s="10" t="s">
        <v>53</v>
      </c>
      <c r="L91" s="10">
        <v>37</v>
      </c>
      <c r="M91" s="10">
        <v>1</v>
      </c>
      <c r="N91" s="11" t="s">
        <v>46</v>
      </c>
      <c r="O91" s="11">
        <v>341</v>
      </c>
      <c r="P91" s="11">
        <f t="shared" si="5"/>
        <v>341</v>
      </c>
      <c r="Q91" s="11">
        <f t="shared" si="8"/>
        <v>61.380000000000017</v>
      </c>
      <c r="R91" s="11">
        <f t="shared" si="6"/>
        <v>61.380000000000017</v>
      </c>
      <c r="S91" s="12">
        <f t="shared" si="9"/>
        <v>54.318584070796483</v>
      </c>
      <c r="T91" s="12">
        <f t="shared" si="7"/>
        <v>54.318584070796483</v>
      </c>
    </row>
    <row r="92" spans="1:20" ht="47.25" x14ac:dyDescent="0.45">
      <c r="A92" s="10"/>
      <c r="B92" s="10" t="s">
        <v>32</v>
      </c>
      <c r="C92" s="10" t="s">
        <v>33</v>
      </c>
      <c r="D92" s="10" t="s">
        <v>34</v>
      </c>
      <c r="E92" s="10" t="s">
        <v>47</v>
      </c>
      <c r="F92" s="10" t="s">
        <v>43</v>
      </c>
      <c r="G92" s="10" t="s">
        <v>177</v>
      </c>
      <c r="H92" s="10" t="s">
        <v>37</v>
      </c>
      <c r="I92" s="10" t="s">
        <v>189</v>
      </c>
      <c r="J92" s="10" t="s">
        <v>190</v>
      </c>
      <c r="K92" s="10" t="s">
        <v>53</v>
      </c>
      <c r="L92" s="10">
        <v>38</v>
      </c>
      <c r="M92" s="10">
        <v>1</v>
      </c>
      <c r="N92" s="11" t="s">
        <v>46</v>
      </c>
      <c r="O92" s="11">
        <v>341</v>
      </c>
      <c r="P92" s="11">
        <f t="shared" si="5"/>
        <v>341</v>
      </c>
      <c r="Q92" s="11">
        <f t="shared" si="8"/>
        <v>61.380000000000017</v>
      </c>
      <c r="R92" s="11">
        <f t="shared" si="6"/>
        <v>61.380000000000017</v>
      </c>
      <c r="S92" s="12">
        <f t="shared" si="9"/>
        <v>54.318584070796483</v>
      </c>
      <c r="T92" s="12">
        <f t="shared" si="7"/>
        <v>54.318584070796483</v>
      </c>
    </row>
    <row r="93" spans="1:20" ht="47.25" x14ac:dyDescent="0.45">
      <c r="A93" s="10"/>
      <c r="B93" s="10" t="s">
        <v>32</v>
      </c>
      <c r="C93" s="10" t="s">
        <v>33</v>
      </c>
      <c r="D93" s="10" t="s">
        <v>34</v>
      </c>
      <c r="E93" s="10" t="s">
        <v>47</v>
      </c>
      <c r="F93" s="10" t="s">
        <v>43</v>
      </c>
      <c r="G93" s="10" t="s">
        <v>177</v>
      </c>
      <c r="H93" s="10" t="s">
        <v>37</v>
      </c>
      <c r="I93" s="10" t="s">
        <v>189</v>
      </c>
      <c r="J93" s="10" t="s">
        <v>190</v>
      </c>
      <c r="K93" s="10" t="s">
        <v>53</v>
      </c>
      <c r="L93" s="10">
        <v>39</v>
      </c>
      <c r="M93" s="10">
        <v>1</v>
      </c>
      <c r="N93" s="11" t="s">
        <v>46</v>
      </c>
      <c r="O93" s="11">
        <v>341</v>
      </c>
      <c r="P93" s="11">
        <f t="shared" si="5"/>
        <v>341</v>
      </c>
      <c r="Q93" s="11">
        <f t="shared" si="8"/>
        <v>61.380000000000017</v>
      </c>
      <c r="R93" s="11">
        <f t="shared" si="6"/>
        <v>61.380000000000017</v>
      </c>
      <c r="S93" s="12">
        <f t="shared" si="9"/>
        <v>54.318584070796483</v>
      </c>
      <c r="T93" s="12">
        <f t="shared" si="7"/>
        <v>54.318584070796483</v>
      </c>
    </row>
    <row r="94" spans="1:20" ht="47.25" x14ac:dyDescent="0.45">
      <c r="A94" s="10"/>
      <c r="B94" s="10" t="s">
        <v>32</v>
      </c>
      <c r="C94" s="10" t="s">
        <v>33</v>
      </c>
      <c r="D94" s="10" t="s">
        <v>34</v>
      </c>
      <c r="E94" s="10" t="s">
        <v>47</v>
      </c>
      <c r="F94" s="10" t="s">
        <v>43</v>
      </c>
      <c r="G94" s="10" t="s">
        <v>177</v>
      </c>
      <c r="H94" s="10" t="s">
        <v>37</v>
      </c>
      <c r="I94" s="10" t="s">
        <v>189</v>
      </c>
      <c r="J94" s="10" t="s">
        <v>190</v>
      </c>
      <c r="K94" s="10" t="s">
        <v>53</v>
      </c>
      <c r="L94" s="10">
        <v>40</v>
      </c>
      <c r="M94" s="10">
        <v>1</v>
      </c>
      <c r="N94" s="11" t="s">
        <v>46</v>
      </c>
      <c r="O94" s="11">
        <v>341</v>
      </c>
      <c r="P94" s="11">
        <f t="shared" si="5"/>
        <v>341</v>
      </c>
      <c r="Q94" s="11">
        <f t="shared" si="8"/>
        <v>61.380000000000017</v>
      </c>
      <c r="R94" s="11">
        <f t="shared" si="6"/>
        <v>61.380000000000017</v>
      </c>
      <c r="S94" s="12">
        <f t="shared" si="9"/>
        <v>54.318584070796483</v>
      </c>
      <c r="T94" s="12">
        <f t="shared" si="7"/>
        <v>54.318584070796483</v>
      </c>
    </row>
    <row r="95" spans="1:20" ht="99.95" customHeight="1" x14ac:dyDescent="0.45">
      <c r="A95" s="10"/>
      <c r="B95" s="10" t="s">
        <v>32</v>
      </c>
      <c r="C95" s="10" t="s">
        <v>33</v>
      </c>
      <c r="D95" s="10" t="s">
        <v>34</v>
      </c>
      <c r="E95" s="10" t="s">
        <v>47</v>
      </c>
      <c r="F95" s="10" t="s">
        <v>43</v>
      </c>
      <c r="G95" s="10" t="s">
        <v>177</v>
      </c>
      <c r="H95" s="10" t="s">
        <v>37</v>
      </c>
      <c r="I95" s="10" t="s">
        <v>191</v>
      </c>
      <c r="J95" s="10" t="s">
        <v>192</v>
      </c>
      <c r="K95" s="10" t="s">
        <v>53</v>
      </c>
      <c r="L95" s="10">
        <v>38</v>
      </c>
      <c r="M95" s="10">
        <v>2</v>
      </c>
      <c r="N95" s="11" t="s">
        <v>46</v>
      </c>
      <c r="O95" s="11">
        <v>341</v>
      </c>
      <c r="P95" s="11">
        <f t="shared" si="5"/>
        <v>682</v>
      </c>
      <c r="Q95" s="11">
        <f t="shared" si="8"/>
        <v>61.380000000000017</v>
      </c>
      <c r="R95" s="11">
        <f t="shared" si="6"/>
        <v>122.76000000000003</v>
      </c>
      <c r="S95" s="12">
        <f t="shared" si="9"/>
        <v>54.318584070796483</v>
      </c>
      <c r="T95" s="12">
        <f t="shared" si="7"/>
        <v>108.63716814159297</v>
      </c>
    </row>
    <row r="96" spans="1:20" ht="99.95" customHeight="1" x14ac:dyDescent="0.45">
      <c r="A96" s="10"/>
      <c r="B96" s="10" t="s">
        <v>32</v>
      </c>
      <c r="C96" s="10" t="s">
        <v>33</v>
      </c>
      <c r="D96" s="10" t="s">
        <v>34</v>
      </c>
      <c r="E96" s="10" t="s">
        <v>47</v>
      </c>
      <c r="F96" s="10" t="s">
        <v>43</v>
      </c>
      <c r="G96" s="10" t="s">
        <v>177</v>
      </c>
      <c r="H96" s="10" t="s">
        <v>37</v>
      </c>
      <c r="I96" s="10" t="s">
        <v>191</v>
      </c>
      <c r="J96" s="10" t="s">
        <v>192</v>
      </c>
      <c r="K96" s="10" t="s">
        <v>103</v>
      </c>
      <c r="L96" s="10">
        <v>38</v>
      </c>
      <c r="M96" s="10">
        <v>2</v>
      </c>
      <c r="N96" s="11" t="s">
        <v>46</v>
      </c>
      <c r="O96" s="11">
        <v>341</v>
      </c>
      <c r="P96" s="11">
        <f t="shared" si="5"/>
        <v>682</v>
      </c>
      <c r="Q96" s="11">
        <f t="shared" si="8"/>
        <v>61.380000000000017</v>
      </c>
      <c r="R96" s="11">
        <f t="shared" si="6"/>
        <v>122.76000000000003</v>
      </c>
      <c r="S96" s="12">
        <f t="shared" si="9"/>
        <v>54.318584070796483</v>
      </c>
      <c r="T96" s="12">
        <f t="shared" si="7"/>
        <v>108.63716814159297</v>
      </c>
    </row>
    <row r="97" spans="1:20" ht="99.95" customHeight="1" x14ac:dyDescent="0.45">
      <c r="A97" s="10"/>
      <c r="B97" s="10" t="s">
        <v>32</v>
      </c>
      <c r="C97" s="10" t="s">
        <v>33</v>
      </c>
      <c r="D97" s="10" t="s">
        <v>34</v>
      </c>
      <c r="E97" s="10" t="s">
        <v>47</v>
      </c>
      <c r="F97" s="10" t="s">
        <v>193</v>
      </c>
      <c r="G97" s="10" t="s">
        <v>177</v>
      </c>
      <c r="H97" s="10" t="s">
        <v>37</v>
      </c>
      <c r="I97" s="10" t="s">
        <v>194</v>
      </c>
      <c r="J97" s="10" t="s">
        <v>195</v>
      </c>
      <c r="K97" s="10" t="s">
        <v>53</v>
      </c>
      <c r="L97" s="10">
        <v>38</v>
      </c>
      <c r="M97" s="10">
        <v>2</v>
      </c>
      <c r="N97" s="11" t="s">
        <v>46</v>
      </c>
      <c r="O97" s="11">
        <v>341</v>
      </c>
      <c r="P97" s="11">
        <f t="shared" si="5"/>
        <v>682</v>
      </c>
      <c r="Q97" s="11">
        <f t="shared" si="8"/>
        <v>61.380000000000017</v>
      </c>
      <c r="R97" s="11">
        <f t="shared" si="6"/>
        <v>122.76000000000003</v>
      </c>
      <c r="S97" s="12">
        <f t="shared" si="9"/>
        <v>54.318584070796483</v>
      </c>
      <c r="T97" s="12">
        <f t="shared" si="7"/>
        <v>108.63716814159297</v>
      </c>
    </row>
    <row r="98" spans="1:20" ht="99.95" customHeight="1" x14ac:dyDescent="0.45">
      <c r="A98" s="10"/>
      <c r="B98" s="10" t="s">
        <v>32</v>
      </c>
      <c r="C98" s="10" t="s">
        <v>33</v>
      </c>
      <c r="D98" s="10" t="s">
        <v>34</v>
      </c>
      <c r="E98" s="10" t="s">
        <v>47</v>
      </c>
      <c r="F98" s="10" t="s">
        <v>193</v>
      </c>
      <c r="G98" s="10" t="s">
        <v>177</v>
      </c>
      <c r="H98" s="10" t="s">
        <v>37</v>
      </c>
      <c r="I98" s="10" t="s">
        <v>194</v>
      </c>
      <c r="J98" s="10" t="s">
        <v>195</v>
      </c>
      <c r="K98" s="10" t="s">
        <v>60</v>
      </c>
      <c r="L98" s="10">
        <v>38</v>
      </c>
      <c r="M98" s="10">
        <v>2</v>
      </c>
      <c r="N98" s="11" t="s">
        <v>46</v>
      </c>
      <c r="O98" s="11">
        <v>341</v>
      </c>
      <c r="P98" s="11">
        <f t="shared" si="5"/>
        <v>682</v>
      </c>
      <c r="Q98" s="11">
        <f t="shared" si="8"/>
        <v>61.380000000000017</v>
      </c>
      <c r="R98" s="11">
        <f t="shared" si="6"/>
        <v>122.76000000000003</v>
      </c>
      <c r="S98" s="12">
        <f t="shared" si="9"/>
        <v>54.318584070796483</v>
      </c>
      <c r="T98" s="12">
        <f t="shared" si="7"/>
        <v>108.63716814159297</v>
      </c>
    </row>
    <row r="99" spans="1:20" ht="99.95" customHeight="1" x14ac:dyDescent="0.45">
      <c r="A99" s="10"/>
      <c r="B99" s="10" t="s">
        <v>32</v>
      </c>
      <c r="C99" s="10" t="s">
        <v>33</v>
      </c>
      <c r="D99" s="10" t="s">
        <v>34</v>
      </c>
      <c r="E99" s="10" t="s">
        <v>47</v>
      </c>
      <c r="F99" s="10" t="s">
        <v>43</v>
      </c>
      <c r="G99" s="10" t="s">
        <v>177</v>
      </c>
      <c r="H99" s="10" t="s">
        <v>37</v>
      </c>
      <c r="I99" s="10" t="s">
        <v>196</v>
      </c>
      <c r="J99" s="10" t="s">
        <v>197</v>
      </c>
      <c r="K99" s="10" t="s">
        <v>60</v>
      </c>
      <c r="L99" s="10">
        <v>38</v>
      </c>
      <c r="M99" s="10">
        <v>2</v>
      </c>
      <c r="N99" s="11" t="s">
        <v>46</v>
      </c>
      <c r="O99" s="11">
        <v>341</v>
      </c>
      <c r="P99" s="11">
        <f t="shared" si="5"/>
        <v>682</v>
      </c>
      <c r="Q99" s="11">
        <f t="shared" si="8"/>
        <v>61.380000000000017</v>
      </c>
      <c r="R99" s="11">
        <f t="shared" si="6"/>
        <v>122.76000000000003</v>
      </c>
      <c r="S99" s="12">
        <f t="shared" si="9"/>
        <v>54.318584070796483</v>
      </c>
      <c r="T99" s="12">
        <f t="shared" si="7"/>
        <v>108.63716814159297</v>
      </c>
    </row>
    <row r="100" spans="1:20" ht="99.95" customHeight="1" x14ac:dyDescent="0.45">
      <c r="A100" s="10"/>
      <c r="B100" s="10" t="s">
        <v>32</v>
      </c>
      <c r="C100" s="10" t="s">
        <v>33</v>
      </c>
      <c r="D100" s="10" t="s">
        <v>34</v>
      </c>
      <c r="E100" s="10" t="s">
        <v>47</v>
      </c>
      <c r="F100" s="10" t="s">
        <v>43</v>
      </c>
      <c r="G100" s="10" t="s">
        <v>177</v>
      </c>
      <c r="H100" s="10" t="s">
        <v>37</v>
      </c>
      <c r="I100" s="10" t="s">
        <v>196</v>
      </c>
      <c r="J100" s="10" t="s">
        <v>197</v>
      </c>
      <c r="K100" s="10" t="s">
        <v>198</v>
      </c>
      <c r="L100" s="10">
        <v>38</v>
      </c>
      <c r="M100" s="10">
        <v>1</v>
      </c>
      <c r="N100" s="11" t="s">
        <v>46</v>
      </c>
      <c r="O100" s="11">
        <v>341</v>
      </c>
      <c r="P100" s="11">
        <f t="shared" si="5"/>
        <v>341</v>
      </c>
      <c r="Q100" s="11">
        <f t="shared" si="8"/>
        <v>61.380000000000017</v>
      </c>
      <c r="R100" s="11">
        <f t="shared" si="6"/>
        <v>61.380000000000017</v>
      </c>
      <c r="S100" s="12">
        <f t="shared" si="9"/>
        <v>54.318584070796483</v>
      </c>
      <c r="T100" s="12">
        <f t="shared" si="7"/>
        <v>54.318584070796483</v>
      </c>
    </row>
    <row r="101" spans="1:20" ht="99.95" customHeight="1" x14ac:dyDescent="0.45">
      <c r="A101" s="10"/>
      <c r="B101" s="10" t="s">
        <v>32</v>
      </c>
      <c r="C101" s="10" t="s">
        <v>33</v>
      </c>
      <c r="D101" s="10" t="s">
        <v>34</v>
      </c>
      <c r="E101" s="10" t="s">
        <v>47</v>
      </c>
      <c r="F101" s="10" t="s">
        <v>43</v>
      </c>
      <c r="G101" s="10" t="s">
        <v>177</v>
      </c>
      <c r="H101" s="10" t="s">
        <v>37</v>
      </c>
      <c r="I101" s="10" t="s">
        <v>199</v>
      </c>
      <c r="J101" s="10" t="s">
        <v>200</v>
      </c>
      <c r="K101" s="10" t="s">
        <v>60</v>
      </c>
      <c r="L101" s="10">
        <v>38</v>
      </c>
      <c r="M101" s="10">
        <v>2</v>
      </c>
      <c r="N101" s="11" t="s">
        <v>46</v>
      </c>
      <c r="O101" s="11">
        <v>341</v>
      </c>
      <c r="P101" s="11">
        <f t="shared" si="5"/>
        <v>682</v>
      </c>
      <c r="Q101" s="11">
        <f t="shared" si="8"/>
        <v>61.380000000000017</v>
      </c>
      <c r="R101" s="11">
        <f t="shared" si="6"/>
        <v>122.76000000000003</v>
      </c>
      <c r="S101" s="12">
        <f t="shared" si="9"/>
        <v>54.318584070796483</v>
      </c>
      <c r="T101" s="12">
        <f t="shared" si="7"/>
        <v>108.63716814159297</v>
      </c>
    </row>
    <row r="102" spans="1:20" ht="99.95" customHeight="1" x14ac:dyDescent="0.45">
      <c r="A102" s="10"/>
      <c r="B102" s="10" t="s">
        <v>32</v>
      </c>
      <c r="C102" s="10" t="s">
        <v>33</v>
      </c>
      <c r="D102" s="10" t="s">
        <v>34</v>
      </c>
      <c r="E102" s="10" t="s">
        <v>47</v>
      </c>
      <c r="F102" s="10" t="s">
        <v>43</v>
      </c>
      <c r="G102" s="10" t="s">
        <v>177</v>
      </c>
      <c r="H102" s="10" t="s">
        <v>37</v>
      </c>
      <c r="I102" s="10" t="s">
        <v>199</v>
      </c>
      <c r="J102" s="10" t="s">
        <v>200</v>
      </c>
      <c r="K102" s="10" t="s">
        <v>198</v>
      </c>
      <c r="L102" s="10">
        <v>38</v>
      </c>
      <c r="M102" s="10">
        <v>1</v>
      </c>
      <c r="N102" s="11" t="s">
        <v>46</v>
      </c>
      <c r="O102" s="11">
        <v>341</v>
      </c>
      <c r="P102" s="11">
        <f t="shared" si="5"/>
        <v>341</v>
      </c>
      <c r="Q102" s="11">
        <f t="shared" si="8"/>
        <v>61.380000000000017</v>
      </c>
      <c r="R102" s="11">
        <f t="shared" si="6"/>
        <v>61.380000000000017</v>
      </c>
      <c r="S102" s="12">
        <f t="shared" si="9"/>
        <v>54.318584070796483</v>
      </c>
      <c r="T102" s="12">
        <f t="shared" si="7"/>
        <v>54.318584070796483</v>
      </c>
    </row>
    <row r="103" spans="1:20" ht="99.95" customHeight="1" x14ac:dyDescent="0.45">
      <c r="A103" s="10"/>
      <c r="B103" s="10" t="s">
        <v>32</v>
      </c>
      <c r="C103" s="10" t="s">
        <v>33</v>
      </c>
      <c r="D103" s="10" t="s">
        <v>34</v>
      </c>
      <c r="E103" s="10" t="s">
        <v>47</v>
      </c>
      <c r="F103" s="10" t="s">
        <v>43</v>
      </c>
      <c r="G103" s="10" t="s">
        <v>177</v>
      </c>
      <c r="H103" s="10" t="s">
        <v>37</v>
      </c>
      <c r="I103" s="10" t="s">
        <v>199</v>
      </c>
      <c r="J103" s="10" t="s">
        <v>200</v>
      </c>
      <c r="K103" s="10" t="s">
        <v>53</v>
      </c>
      <c r="L103" s="10">
        <v>38</v>
      </c>
      <c r="M103" s="10">
        <v>1</v>
      </c>
      <c r="N103" s="11" t="s">
        <v>46</v>
      </c>
      <c r="O103" s="11">
        <v>341</v>
      </c>
      <c r="P103" s="11">
        <f t="shared" si="5"/>
        <v>341</v>
      </c>
      <c r="Q103" s="11">
        <f t="shared" si="8"/>
        <v>61.380000000000017</v>
      </c>
      <c r="R103" s="11">
        <f t="shared" si="6"/>
        <v>61.380000000000017</v>
      </c>
      <c r="S103" s="12">
        <f t="shared" si="9"/>
        <v>54.318584070796483</v>
      </c>
      <c r="T103" s="12">
        <f t="shared" si="7"/>
        <v>54.318584070796483</v>
      </c>
    </row>
    <row r="104" spans="1:20" ht="99.95" customHeight="1" x14ac:dyDescent="0.45">
      <c r="A104" s="10"/>
      <c r="B104" s="10" t="s">
        <v>32</v>
      </c>
      <c r="C104" s="10" t="s">
        <v>33</v>
      </c>
      <c r="D104" s="10" t="s">
        <v>34</v>
      </c>
      <c r="E104" s="10" t="s">
        <v>47</v>
      </c>
      <c r="F104" s="10" t="s">
        <v>43</v>
      </c>
      <c r="G104" s="10" t="s">
        <v>177</v>
      </c>
      <c r="H104" s="10" t="s">
        <v>37</v>
      </c>
      <c r="I104" s="10" t="s">
        <v>201</v>
      </c>
      <c r="J104" s="10" t="s">
        <v>202</v>
      </c>
      <c r="K104" s="10" t="s">
        <v>103</v>
      </c>
      <c r="L104" s="10">
        <v>38</v>
      </c>
      <c r="M104" s="10">
        <v>1</v>
      </c>
      <c r="N104" s="11" t="s">
        <v>46</v>
      </c>
      <c r="O104" s="11">
        <v>396</v>
      </c>
      <c r="P104" s="11">
        <f t="shared" si="5"/>
        <v>396</v>
      </c>
      <c r="Q104" s="11">
        <f t="shared" si="8"/>
        <v>71.280000000000015</v>
      </c>
      <c r="R104" s="11">
        <f t="shared" si="6"/>
        <v>71.280000000000015</v>
      </c>
      <c r="S104" s="12">
        <f t="shared" si="9"/>
        <v>63.079646017699133</v>
      </c>
      <c r="T104" s="12">
        <f t="shared" si="7"/>
        <v>63.079646017699133</v>
      </c>
    </row>
    <row r="105" spans="1:20" ht="99.95" customHeight="1" x14ac:dyDescent="0.45">
      <c r="A105" s="10"/>
      <c r="B105" s="10" t="s">
        <v>32</v>
      </c>
      <c r="C105" s="10" t="s">
        <v>33</v>
      </c>
      <c r="D105" s="10" t="s">
        <v>34</v>
      </c>
      <c r="E105" s="10" t="s">
        <v>42</v>
      </c>
      <c r="F105" s="10" t="s">
        <v>43</v>
      </c>
      <c r="G105" s="10" t="s">
        <v>57</v>
      </c>
      <c r="H105" s="10" t="s">
        <v>37</v>
      </c>
      <c r="I105" s="10" t="s">
        <v>203</v>
      </c>
      <c r="J105" s="10" t="s">
        <v>204</v>
      </c>
      <c r="K105" s="10" t="s">
        <v>40</v>
      </c>
      <c r="L105" s="10">
        <v>38</v>
      </c>
      <c r="M105" s="10">
        <v>1</v>
      </c>
      <c r="N105" s="11" t="s">
        <v>46</v>
      </c>
      <c r="O105" s="11">
        <v>396</v>
      </c>
      <c r="P105" s="11">
        <f t="shared" si="5"/>
        <v>396</v>
      </c>
      <c r="Q105" s="11">
        <f t="shared" si="8"/>
        <v>71.280000000000015</v>
      </c>
      <c r="R105" s="11">
        <f t="shared" si="6"/>
        <v>71.280000000000015</v>
      </c>
      <c r="S105" s="12">
        <f t="shared" si="9"/>
        <v>63.079646017699133</v>
      </c>
      <c r="T105" s="12">
        <f t="shared" si="7"/>
        <v>63.079646017699133</v>
      </c>
    </row>
    <row r="106" spans="1:20" ht="99.95" customHeight="1" x14ac:dyDescent="0.45">
      <c r="A106" s="10"/>
      <c r="B106" s="10" t="s">
        <v>32</v>
      </c>
      <c r="C106" s="10" t="s">
        <v>33</v>
      </c>
      <c r="D106" s="10" t="s">
        <v>34</v>
      </c>
      <c r="E106" s="10" t="s">
        <v>47</v>
      </c>
      <c r="F106" s="10" t="s">
        <v>43</v>
      </c>
      <c r="G106" s="10" t="s">
        <v>177</v>
      </c>
      <c r="H106" s="10" t="s">
        <v>37</v>
      </c>
      <c r="I106" s="10" t="s">
        <v>205</v>
      </c>
      <c r="J106" s="10" t="s">
        <v>206</v>
      </c>
      <c r="K106" s="10" t="s">
        <v>103</v>
      </c>
      <c r="L106" s="10">
        <v>37</v>
      </c>
      <c r="M106" s="10">
        <v>1</v>
      </c>
      <c r="N106" s="11" t="s">
        <v>46</v>
      </c>
      <c r="O106" s="11">
        <v>396</v>
      </c>
      <c r="P106" s="11">
        <f t="shared" si="5"/>
        <v>396</v>
      </c>
      <c r="Q106" s="11">
        <f t="shared" si="8"/>
        <v>71.280000000000015</v>
      </c>
      <c r="R106" s="11">
        <f t="shared" si="6"/>
        <v>71.280000000000015</v>
      </c>
      <c r="S106" s="12">
        <f t="shared" si="9"/>
        <v>63.079646017699133</v>
      </c>
      <c r="T106" s="12">
        <f t="shared" si="7"/>
        <v>63.079646017699133</v>
      </c>
    </row>
    <row r="107" spans="1:20" ht="99.95" customHeight="1" x14ac:dyDescent="0.45">
      <c r="A107" s="10"/>
      <c r="B107" s="10" t="s">
        <v>32</v>
      </c>
      <c r="C107" s="10" t="s">
        <v>33</v>
      </c>
      <c r="D107" s="10" t="s">
        <v>34</v>
      </c>
      <c r="E107" s="10" t="s">
        <v>47</v>
      </c>
      <c r="F107" s="10" t="s">
        <v>207</v>
      </c>
      <c r="G107" s="10" t="s">
        <v>177</v>
      </c>
      <c r="H107" s="10" t="s">
        <v>37</v>
      </c>
      <c r="I107" s="10" t="s">
        <v>208</v>
      </c>
      <c r="J107" s="10" t="s">
        <v>209</v>
      </c>
      <c r="K107" s="10" t="s">
        <v>53</v>
      </c>
      <c r="L107" s="10">
        <v>36</v>
      </c>
      <c r="M107" s="10">
        <v>3</v>
      </c>
      <c r="N107" s="11" t="s">
        <v>46</v>
      </c>
      <c r="O107" s="11">
        <v>396</v>
      </c>
      <c r="P107" s="11">
        <f t="shared" si="5"/>
        <v>1188</v>
      </c>
      <c r="Q107" s="11">
        <f t="shared" si="8"/>
        <v>71.280000000000015</v>
      </c>
      <c r="R107" s="11">
        <f t="shared" si="6"/>
        <v>213.84000000000003</v>
      </c>
      <c r="S107" s="12">
        <f t="shared" si="9"/>
        <v>63.079646017699133</v>
      </c>
      <c r="T107" s="12">
        <f t="shared" si="7"/>
        <v>189.2389380530974</v>
      </c>
    </row>
    <row r="108" spans="1:20" ht="47.25" x14ac:dyDescent="0.45">
      <c r="A108" s="10"/>
      <c r="B108" s="10" t="s">
        <v>32</v>
      </c>
      <c r="C108" s="10" t="s">
        <v>33</v>
      </c>
      <c r="D108" s="10" t="s">
        <v>34</v>
      </c>
      <c r="E108" s="10" t="s">
        <v>47</v>
      </c>
      <c r="F108" s="10" t="s">
        <v>207</v>
      </c>
      <c r="G108" s="10" t="s">
        <v>177</v>
      </c>
      <c r="H108" s="10" t="s">
        <v>37</v>
      </c>
      <c r="I108" s="10" t="s">
        <v>208</v>
      </c>
      <c r="J108" s="10" t="s">
        <v>209</v>
      </c>
      <c r="K108" s="10" t="s">
        <v>53</v>
      </c>
      <c r="L108" s="10">
        <v>37</v>
      </c>
      <c r="M108" s="10">
        <v>5</v>
      </c>
      <c r="N108" s="11" t="s">
        <v>46</v>
      </c>
      <c r="O108" s="11">
        <v>396</v>
      </c>
      <c r="P108" s="11">
        <f t="shared" si="5"/>
        <v>1980</v>
      </c>
      <c r="Q108" s="11">
        <f t="shared" si="8"/>
        <v>71.280000000000015</v>
      </c>
      <c r="R108" s="11">
        <f t="shared" si="6"/>
        <v>356.40000000000009</v>
      </c>
      <c r="S108" s="12">
        <f t="shared" si="9"/>
        <v>63.079646017699133</v>
      </c>
      <c r="T108" s="12">
        <f t="shared" si="7"/>
        <v>315.39823008849567</v>
      </c>
    </row>
    <row r="109" spans="1:20" ht="47.25" x14ac:dyDescent="0.45">
      <c r="A109" s="10"/>
      <c r="B109" s="10" t="s">
        <v>32</v>
      </c>
      <c r="C109" s="10" t="s">
        <v>33</v>
      </c>
      <c r="D109" s="10" t="s">
        <v>34</v>
      </c>
      <c r="E109" s="10" t="s">
        <v>47</v>
      </c>
      <c r="F109" s="10" t="s">
        <v>207</v>
      </c>
      <c r="G109" s="10" t="s">
        <v>177</v>
      </c>
      <c r="H109" s="10" t="s">
        <v>37</v>
      </c>
      <c r="I109" s="10" t="s">
        <v>208</v>
      </c>
      <c r="J109" s="10" t="s">
        <v>209</v>
      </c>
      <c r="K109" s="10" t="s">
        <v>53</v>
      </c>
      <c r="L109" s="10">
        <v>38</v>
      </c>
      <c r="M109" s="10">
        <v>6</v>
      </c>
      <c r="N109" s="11" t="s">
        <v>46</v>
      </c>
      <c r="O109" s="11">
        <v>396</v>
      </c>
      <c r="P109" s="11">
        <f t="shared" si="5"/>
        <v>2376</v>
      </c>
      <c r="Q109" s="11">
        <f t="shared" si="8"/>
        <v>71.280000000000015</v>
      </c>
      <c r="R109" s="11">
        <f t="shared" si="6"/>
        <v>427.68000000000006</v>
      </c>
      <c r="S109" s="12">
        <f t="shared" si="9"/>
        <v>63.079646017699133</v>
      </c>
      <c r="T109" s="12">
        <f t="shared" si="7"/>
        <v>378.4778761061948</v>
      </c>
    </row>
    <row r="110" spans="1:20" ht="47.25" x14ac:dyDescent="0.45">
      <c r="A110" s="10"/>
      <c r="B110" s="10" t="s">
        <v>32</v>
      </c>
      <c r="C110" s="10" t="s">
        <v>33</v>
      </c>
      <c r="D110" s="10" t="s">
        <v>34</v>
      </c>
      <c r="E110" s="10" t="s">
        <v>47</v>
      </c>
      <c r="F110" s="10" t="s">
        <v>207</v>
      </c>
      <c r="G110" s="10" t="s">
        <v>177</v>
      </c>
      <c r="H110" s="10" t="s">
        <v>37</v>
      </c>
      <c r="I110" s="10" t="s">
        <v>208</v>
      </c>
      <c r="J110" s="10" t="s">
        <v>209</v>
      </c>
      <c r="K110" s="10" t="s">
        <v>53</v>
      </c>
      <c r="L110" s="10">
        <v>39</v>
      </c>
      <c r="M110" s="10">
        <v>3</v>
      </c>
      <c r="N110" s="11" t="s">
        <v>46</v>
      </c>
      <c r="O110" s="11">
        <v>396</v>
      </c>
      <c r="P110" s="11">
        <f t="shared" si="5"/>
        <v>1188</v>
      </c>
      <c r="Q110" s="11">
        <f t="shared" si="8"/>
        <v>71.280000000000015</v>
      </c>
      <c r="R110" s="11">
        <f t="shared" si="6"/>
        <v>213.84000000000003</v>
      </c>
      <c r="S110" s="12">
        <f t="shared" si="9"/>
        <v>63.079646017699133</v>
      </c>
      <c r="T110" s="12">
        <f t="shared" si="7"/>
        <v>189.2389380530974</v>
      </c>
    </row>
    <row r="111" spans="1:20" ht="47.25" x14ac:dyDescent="0.45">
      <c r="A111" s="10"/>
      <c r="B111" s="10" t="s">
        <v>32</v>
      </c>
      <c r="C111" s="10" t="s">
        <v>33</v>
      </c>
      <c r="D111" s="10" t="s">
        <v>34</v>
      </c>
      <c r="E111" s="10" t="s">
        <v>47</v>
      </c>
      <c r="F111" s="10" t="s">
        <v>207</v>
      </c>
      <c r="G111" s="10" t="s">
        <v>177</v>
      </c>
      <c r="H111" s="10" t="s">
        <v>37</v>
      </c>
      <c r="I111" s="10" t="s">
        <v>208</v>
      </c>
      <c r="J111" s="10" t="s">
        <v>209</v>
      </c>
      <c r="K111" s="10" t="s">
        <v>53</v>
      </c>
      <c r="L111" s="10">
        <v>40</v>
      </c>
      <c r="M111" s="10">
        <v>1</v>
      </c>
      <c r="N111" s="11" t="s">
        <v>46</v>
      </c>
      <c r="O111" s="11">
        <v>396</v>
      </c>
      <c r="P111" s="11">
        <f t="shared" si="5"/>
        <v>396</v>
      </c>
      <c r="Q111" s="11">
        <f t="shared" si="8"/>
        <v>71.280000000000015</v>
      </c>
      <c r="R111" s="11">
        <f t="shared" si="6"/>
        <v>71.280000000000015</v>
      </c>
      <c r="S111" s="12">
        <f t="shared" si="9"/>
        <v>63.079646017699133</v>
      </c>
      <c r="T111" s="12">
        <f t="shared" si="7"/>
        <v>63.079646017699133</v>
      </c>
    </row>
    <row r="112" spans="1:20" ht="99.95" customHeight="1" x14ac:dyDescent="0.45">
      <c r="A112" s="10"/>
      <c r="B112" s="10" t="s">
        <v>32</v>
      </c>
      <c r="C112" s="10" t="s">
        <v>33</v>
      </c>
      <c r="D112" s="10" t="s">
        <v>34</v>
      </c>
      <c r="E112" s="10" t="s">
        <v>47</v>
      </c>
      <c r="F112" s="10" t="s">
        <v>43</v>
      </c>
      <c r="G112" s="10" t="s">
        <v>177</v>
      </c>
      <c r="H112" s="10" t="s">
        <v>37</v>
      </c>
      <c r="I112" s="10" t="s">
        <v>210</v>
      </c>
      <c r="J112" s="10" t="s">
        <v>211</v>
      </c>
      <c r="K112" s="10" t="s">
        <v>53</v>
      </c>
      <c r="L112" s="10">
        <v>36</v>
      </c>
      <c r="M112" s="10">
        <v>5</v>
      </c>
      <c r="N112" s="11" t="s">
        <v>46</v>
      </c>
      <c r="O112" s="11">
        <v>396</v>
      </c>
      <c r="P112" s="11">
        <f t="shared" si="5"/>
        <v>1980</v>
      </c>
      <c r="Q112" s="11">
        <f t="shared" si="8"/>
        <v>71.280000000000015</v>
      </c>
      <c r="R112" s="11">
        <f t="shared" si="6"/>
        <v>356.40000000000009</v>
      </c>
      <c r="S112" s="12">
        <f t="shared" si="9"/>
        <v>63.079646017699133</v>
      </c>
      <c r="T112" s="12">
        <f t="shared" si="7"/>
        <v>315.39823008849567</v>
      </c>
    </row>
    <row r="113" spans="1:20" ht="47.25" x14ac:dyDescent="0.45">
      <c r="A113" s="10"/>
      <c r="B113" s="10" t="s">
        <v>32</v>
      </c>
      <c r="C113" s="10" t="s">
        <v>33</v>
      </c>
      <c r="D113" s="10" t="s">
        <v>34</v>
      </c>
      <c r="E113" s="10" t="s">
        <v>47</v>
      </c>
      <c r="F113" s="10" t="s">
        <v>43</v>
      </c>
      <c r="G113" s="10" t="s">
        <v>177</v>
      </c>
      <c r="H113" s="10" t="s">
        <v>37</v>
      </c>
      <c r="I113" s="10" t="s">
        <v>210</v>
      </c>
      <c r="J113" s="10" t="s">
        <v>211</v>
      </c>
      <c r="K113" s="10" t="s">
        <v>53</v>
      </c>
      <c r="L113" s="10">
        <v>37</v>
      </c>
      <c r="M113" s="10">
        <v>9</v>
      </c>
      <c r="N113" s="11" t="s">
        <v>46</v>
      </c>
      <c r="O113" s="11">
        <v>396</v>
      </c>
      <c r="P113" s="11">
        <f t="shared" si="5"/>
        <v>3564</v>
      </c>
      <c r="Q113" s="11">
        <f t="shared" si="8"/>
        <v>71.280000000000015</v>
      </c>
      <c r="R113" s="11">
        <f t="shared" si="6"/>
        <v>641.5200000000001</v>
      </c>
      <c r="S113" s="12">
        <f t="shared" si="9"/>
        <v>63.079646017699133</v>
      </c>
      <c r="T113" s="12">
        <f t="shared" si="7"/>
        <v>567.7168141592922</v>
      </c>
    </row>
    <row r="114" spans="1:20" ht="47.25" x14ac:dyDescent="0.45">
      <c r="A114" s="10"/>
      <c r="B114" s="10" t="s">
        <v>32</v>
      </c>
      <c r="C114" s="10" t="s">
        <v>33</v>
      </c>
      <c r="D114" s="10" t="s">
        <v>34</v>
      </c>
      <c r="E114" s="10" t="s">
        <v>47</v>
      </c>
      <c r="F114" s="10" t="s">
        <v>43</v>
      </c>
      <c r="G114" s="10" t="s">
        <v>177</v>
      </c>
      <c r="H114" s="10" t="s">
        <v>37</v>
      </c>
      <c r="I114" s="10" t="s">
        <v>210</v>
      </c>
      <c r="J114" s="10" t="s">
        <v>211</v>
      </c>
      <c r="K114" s="10" t="s">
        <v>53</v>
      </c>
      <c r="L114" s="10">
        <v>38</v>
      </c>
      <c r="M114" s="10">
        <v>11</v>
      </c>
      <c r="N114" s="11" t="s">
        <v>46</v>
      </c>
      <c r="O114" s="11">
        <v>396</v>
      </c>
      <c r="P114" s="11">
        <f t="shared" si="5"/>
        <v>4356</v>
      </c>
      <c r="Q114" s="11">
        <f t="shared" si="8"/>
        <v>71.280000000000015</v>
      </c>
      <c r="R114" s="11">
        <f t="shared" si="6"/>
        <v>784.08000000000015</v>
      </c>
      <c r="S114" s="12">
        <f t="shared" si="9"/>
        <v>63.079646017699133</v>
      </c>
      <c r="T114" s="12">
        <f t="shared" si="7"/>
        <v>693.87610619469046</v>
      </c>
    </row>
    <row r="115" spans="1:20" ht="47.25" x14ac:dyDescent="0.45">
      <c r="A115" s="10"/>
      <c r="B115" s="10" t="s">
        <v>32</v>
      </c>
      <c r="C115" s="10" t="s">
        <v>33</v>
      </c>
      <c r="D115" s="10" t="s">
        <v>34</v>
      </c>
      <c r="E115" s="10" t="s">
        <v>47</v>
      </c>
      <c r="F115" s="10" t="s">
        <v>43</v>
      </c>
      <c r="G115" s="10" t="s">
        <v>177</v>
      </c>
      <c r="H115" s="10" t="s">
        <v>37</v>
      </c>
      <c r="I115" s="10" t="s">
        <v>210</v>
      </c>
      <c r="J115" s="10" t="s">
        <v>211</v>
      </c>
      <c r="K115" s="10" t="s">
        <v>53</v>
      </c>
      <c r="L115" s="10">
        <v>39</v>
      </c>
      <c r="M115" s="10">
        <v>5</v>
      </c>
      <c r="N115" s="11" t="s">
        <v>46</v>
      </c>
      <c r="O115" s="11">
        <v>396</v>
      </c>
      <c r="P115" s="11">
        <f t="shared" si="5"/>
        <v>1980</v>
      </c>
      <c r="Q115" s="11">
        <f t="shared" si="8"/>
        <v>71.280000000000015</v>
      </c>
      <c r="R115" s="11">
        <f t="shared" si="6"/>
        <v>356.40000000000009</v>
      </c>
      <c r="S115" s="12">
        <f t="shared" si="9"/>
        <v>63.079646017699133</v>
      </c>
      <c r="T115" s="12">
        <f t="shared" si="7"/>
        <v>315.39823008849567</v>
      </c>
    </row>
    <row r="116" spans="1:20" ht="99.95" customHeight="1" x14ac:dyDescent="0.45">
      <c r="A116" s="10"/>
      <c r="B116" s="10" t="s">
        <v>32</v>
      </c>
      <c r="C116" s="10" t="s">
        <v>33</v>
      </c>
      <c r="D116" s="10" t="s">
        <v>34</v>
      </c>
      <c r="E116" s="10" t="s">
        <v>47</v>
      </c>
      <c r="F116" s="10" t="s">
        <v>43</v>
      </c>
      <c r="G116" s="10" t="s">
        <v>177</v>
      </c>
      <c r="H116" s="10" t="s">
        <v>37</v>
      </c>
      <c r="I116" s="10" t="s">
        <v>210</v>
      </c>
      <c r="J116" s="10" t="s">
        <v>211</v>
      </c>
      <c r="K116" s="10" t="s">
        <v>198</v>
      </c>
      <c r="L116" s="10">
        <v>38</v>
      </c>
      <c r="M116" s="10">
        <v>1</v>
      </c>
      <c r="N116" s="11" t="s">
        <v>46</v>
      </c>
      <c r="O116" s="11">
        <v>396</v>
      </c>
      <c r="P116" s="11">
        <f t="shared" si="5"/>
        <v>396</v>
      </c>
      <c r="Q116" s="11">
        <f t="shared" si="8"/>
        <v>71.280000000000015</v>
      </c>
      <c r="R116" s="11">
        <f t="shared" si="6"/>
        <v>71.280000000000015</v>
      </c>
      <c r="S116" s="12">
        <f t="shared" si="9"/>
        <v>63.079646017699133</v>
      </c>
      <c r="T116" s="12">
        <f t="shared" si="7"/>
        <v>63.079646017699133</v>
      </c>
    </row>
    <row r="117" spans="1:20" ht="99.95" customHeight="1" x14ac:dyDescent="0.45">
      <c r="A117" s="10"/>
      <c r="B117" s="10" t="s">
        <v>32</v>
      </c>
      <c r="C117" s="10" t="s">
        <v>33</v>
      </c>
      <c r="D117" s="10" t="s">
        <v>34</v>
      </c>
      <c r="E117" s="10" t="s">
        <v>47</v>
      </c>
      <c r="F117" s="10" t="s">
        <v>43</v>
      </c>
      <c r="G117" s="10" t="s">
        <v>177</v>
      </c>
      <c r="H117" s="10" t="s">
        <v>37</v>
      </c>
      <c r="I117" s="10" t="s">
        <v>212</v>
      </c>
      <c r="J117" s="10" t="s">
        <v>213</v>
      </c>
      <c r="K117" s="10" t="s">
        <v>198</v>
      </c>
      <c r="L117" s="10">
        <v>36</v>
      </c>
      <c r="M117" s="10">
        <v>3</v>
      </c>
      <c r="N117" s="11" t="s">
        <v>46</v>
      </c>
      <c r="O117" s="11">
        <v>396</v>
      </c>
      <c r="P117" s="11">
        <f t="shared" si="5"/>
        <v>1188</v>
      </c>
      <c r="Q117" s="11">
        <f t="shared" si="8"/>
        <v>71.280000000000015</v>
      </c>
      <c r="R117" s="11">
        <f t="shared" si="6"/>
        <v>213.84000000000003</v>
      </c>
      <c r="S117" s="12">
        <f t="shared" si="9"/>
        <v>63.079646017699133</v>
      </c>
      <c r="T117" s="12">
        <f t="shared" si="7"/>
        <v>189.2389380530974</v>
      </c>
    </row>
    <row r="118" spans="1:20" ht="47.25" x14ac:dyDescent="0.45">
      <c r="A118" s="10"/>
      <c r="B118" s="10" t="s">
        <v>32</v>
      </c>
      <c r="C118" s="10" t="s">
        <v>33</v>
      </c>
      <c r="D118" s="10" t="s">
        <v>34</v>
      </c>
      <c r="E118" s="10" t="s">
        <v>47</v>
      </c>
      <c r="F118" s="10" t="s">
        <v>43</v>
      </c>
      <c r="G118" s="10" t="s">
        <v>177</v>
      </c>
      <c r="H118" s="10" t="s">
        <v>37</v>
      </c>
      <c r="I118" s="10" t="s">
        <v>212</v>
      </c>
      <c r="J118" s="10" t="s">
        <v>213</v>
      </c>
      <c r="K118" s="10" t="s">
        <v>198</v>
      </c>
      <c r="L118" s="10">
        <v>37</v>
      </c>
      <c r="M118" s="10">
        <v>5</v>
      </c>
      <c r="N118" s="11" t="s">
        <v>46</v>
      </c>
      <c r="O118" s="11">
        <v>396</v>
      </c>
      <c r="P118" s="11">
        <f t="shared" si="5"/>
        <v>1980</v>
      </c>
      <c r="Q118" s="11">
        <f t="shared" si="8"/>
        <v>71.280000000000015</v>
      </c>
      <c r="R118" s="11">
        <f t="shared" si="6"/>
        <v>356.40000000000009</v>
      </c>
      <c r="S118" s="12">
        <f t="shared" si="9"/>
        <v>63.079646017699133</v>
      </c>
      <c r="T118" s="12">
        <f t="shared" si="7"/>
        <v>315.39823008849567</v>
      </c>
    </row>
    <row r="119" spans="1:20" ht="47.25" x14ac:dyDescent="0.45">
      <c r="A119" s="10"/>
      <c r="B119" s="10" t="s">
        <v>32</v>
      </c>
      <c r="C119" s="10" t="s">
        <v>33</v>
      </c>
      <c r="D119" s="10" t="s">
        <v>34</v>
      </c>
      <c r="E119" s="10" t="s">
        <v>47</v>
      </c>
      <c r="F119" s="10" t="s">
        <v>43</v>
      </c>
      <c r="G119" s="10" t="s">
        <v>177</v>
      </c>
      <c r="H119" s="10" t="s">
        <v>37</v>
      </c>
      <c r="I119" s="10" t="s">
        <v>212</v>
      </c>
      <c r="J119" s="10" t="s">
        <v>213</v>
      </c>
      <c r="K119" s="10" t="s">
        <v>198</v>
      </c>
      <c r="L119" s="10">
        <v>38</v>
      </c>
      <c r="M119" s="10">
        <v>4</v>
      </c>
      <c r="N119" s="11" t="s">
        <v>46</v>
      </c>
      <c r="O119" s="11">
        <v>396</v>
      </c>
      <c r="P119" s="11">
        <f t="shared" si="5"/>
        <v>1584</v>
      </c>
      <c r="Q119" s="11">
        <f t="shared" si="8"/>
        <v>71.280000000000015</v>
      </c>
      <c r="R119" s="11">
        <f t="shared" si="6"/>
        <v>285.12000000000006</v>
      </c>
      <c r="S119" s="12">
        <f t="shared" si="9"/>
        <v>63.079646017699133</v>
      </c>
      <c r="T119" s="12">
        <f t="shared" si="7"/>
        <v>252.31858407079653</v>
      </c>
    </row>
    <row r="120" spans="1:20" ht="47.25" x14ac:dyDescent="0.45">
      <c r="A120" s="10"/>
      <c r="B120" s="10" t="s">
        <v>32</v>
      </c>
      <c r="C120" s="10" t="s">
        <v>33</v>
      </c>
      <c r="D120" s="10" t="s">
        <v>34</v>
      </c>
      <c r="E120" s="10" t="s">
        <v>47</v>
      </c>
      <c r="F120" s="10" t="s">
        <v>43</v>
      </c>
      <c r="G120" s="10" t="s">
        <v>177</v>
      </c>
      <c r="H120" s="10" t="s">
        <v>37</v>
      </c>
      <c r="I120" s="10" t="s">
        <v>212</v>
      </c>
      <c r="J120" s="10" t="s">
        <v>213</v>
      </c>
      <c r="K120" s="10" t="s">
        <v>198</v>
      </c>
      <c r="L120" s="10">
        <v>39</v>
      </c>
      <c r="M120" s="10">
        <v>2</v>
      </c>
      <c r="N120" s="11" t="s">
        <v>46</v>
      </c>
      <c r="O120" s="11">
        <v>396</v>
      </c>
      <c r="P120" s="11">
        <f t="shared" si="5"/>
        <v>792</v>
      </c>
      <c r="Q120" s="11">
        <f t="shared" si="8"/>
        <v>71.280000000000015</v>
      </c>
      <c r="R120" s="11">
        <f t="shared" si="6"/>
        <v>142.56000000000003</v>
      </c>
      <c r="S120" s="12">
        <f t="shared" si="9"/>
        <v>63.079646017699133</v>
      </c>
      <c r="T120" s="12">
        <f t="shared" si="7"/>
        <v>126.15929203539827</v>
      </c>
    </row>
    <row r="121" spans="1:20" ht="99.95" customHeight="1" x14ac:dyDescent="0.45">
      <c r="A121" s="10"/>
      <c r="B121" s="10" t="s">
        <v>32</v>
      </c>
      <c r="C121" s="10" t="s">
        <v>33</v>
      </c>
      <c r="D121" s="10" t="s">
        <v>34</v>
      </c>
      <c r="E121" s="10" t="s">
        <v>47</v>
      </c>
      <c r="F121" s="10" t="s">
        <v>43</v>
      </c>
      <c r="G121" s="10" t="s">
        <v>36</v>
      </c>
      <c r="H121" s="10" t="s">
        <v>37</v>
      </c>
      <c r="I121" s="10" t="s">
        <v>214</v>
      </c>
      <c r="J121" s="10" t="s">
        <v>215</v>
      </c>
      <c r="K121" s="10" t="s">
        <v>40</v>
      </c>
      <c r="L121" s="10">
        <v>38</v>
      </c>
      <c r="M121" s="10">
        <v>1</v>
      </c>
      <c r="N121" s="11" t="s">
        <v>46</v>
      </c>
      <c r="O121" s="11">
        <v>326</v>
      </c>
      <c r="P121" s="11">
        <f t="shared" si="5"/>
        <v>326</v>
      </c>
      <c r="Q121" s="11">
        <f t="shared" si="8"/>
        <v>58.680000000000014</v>
      </c>
      <c r="R121" s="11">
        <f t="shared" si="6"/>
        <v>58.680000000000014</v>
      </c>
      <c r="S121" s="12">
        <f t="shared" si="9"/>
        <v>51.929203539823028</v>
      </c>
      <c r="T121" s="12">
        <f t="shared" si="7"/>
        <v>51.929203539823028</v>
      </c>
    </row>
    <row r="122" spans="1:20" ht="99.95" customHeight="1" x14ac:dyDescent="0.45">
      <c r="A122" s="10"/>
      <c r="B122" s="10" t="s">
        <v>32</v>
      </c>
      <c r="C122" s="10" t="s">
        <v>33</v>
      </c>
      <c r="D122" s="10" t="s">
        <v>34</v>
      </c>
      <c r="E122" s="10" t="s">
        <v>216</v>
      </c>
      <c r="F122" s="10" t="s">
        <v>217</v>
      </c>
      <c r="G122" s="10" t="s">
        <v>218</v>
      </c>
      <c r="H122" s="10" t="s">
        <v>37</v>
      </c>
      <c r="I122" s="10" t="s">
        <v>219</v>
      </c>
      <c r="J122" s="10" t="s">
        <v>220</v>
      </c>
      <c r="K122" s="10" t="s">
        <v>172</v>
      </c>
      <c r="L122" s="10">
        <v>36</v>
      </c>
      <c r="M122" s="10">
        <v>2</v>
      </c>
      <c r="N122" s="11" t="s">
        <v>46</v>
      </c>
      <c r="O122" s="11">
        <v>180</v>
      </c>
      <c r="P122" s="11">
        <f t="shared" si="5"/>
        <v>360</v>
      </c>
      <c r="Q122" s="11">
        <f t="shared" si="8"/>
        <v>32.400000000000006</v>
      </c>
      <c r="R122" s="11">
        <f t="shared" si="6"/>
        <v>64.800000000000011</v>
      </c>
      <c r="S122" s="12">
        <f t="shared" si="9"/>
        <v>28.672566371681423</v>
      </c>
      <c r="T122" s="12">
        <f t="shared" si="7"/>
        <v>57.345132743362846</v>
      </c>
    </row>
    <row r="123" spans="1:20" ht="47.25" x14ac:dyDescent="0.45">
      <c r="A123" s="10"/>
      <c r="B123" s="10" t="s">
        <v>32</v>
      </c>
      <c r="C123" s="10" t="s">
        <v>33</v>
      </c>
      <c r="D123" s="10" t="s">
        <v>34</v>
      </c>
      <c r="E123" s="10" t="s">
        <v>216</v>
      </c>
      <c r="F123" s="10" t="s">
        <v>217</v>
      </c>
      <c r="G123" s="10" t="s">
        <v>218</v>
      </c>
      <c r="H123" s="10" t="s">
        <v>37</v>
      </c>
      <c r="I123" s="10" t="s">
        <v>219</v>
      </c>
      <c r="J123" s="10" t="s">
        <v>220</v>
      </c>
      <c r="K123" s="10" t="s">
        <v>172</v>
      </c>
      <c r="L123" s="10">
        <v>37</v>
      </c>
      <c r="M123" s="10">
        <v>2</v>
      </c>
      <c r="N123" s="11" t="s">
        <v>46</v>
      </c>
      <c r="O123" s="11">
        <v>180</v>
      </c>
      <c r="P123" s="11">
        <f t="shared" si="5"/>
        <v>360</v>
      </c>
      <c r="Q123" s="11">
        <f t="shared" si="8"/>
        <v>32.400000000000006</v>
      </c>
      <c r="R123" s="11">
        <f t="shared" si="6"/>
        <v>64.800000000000011</v>
      </c>
      <c r="S123" s="12">
        <f t="shared" si="9"/>
        <v>28.672566371681423</v>
      </c>
      <c r="T123" s="12">
        <f t="shared" si="7"/>
        <v>57.345132743362846</v>
      </c>
    </row>
    <row r="124" spans="1:20" ht="99.95" customHeight="1" x14ac:dyDescent="0.45">
      <c r="A124" s="10"/>
      <c r="B124" s="10" t="s">
        <v>32</v>
      </c>
      <c r="C124" s="10" t="s">
        <v>33</v>
      </c>
      <c r="D124" s="10" t="s">
        <v>34</v>
      </c>
      <c r="E124" s="10" t="s">
        <v>221</v>
      </c>
      <c r="F124" s="10" t="s">
        <v>146</v>
      </c>
      <c r="G124" s="10" t="s">
        <v>218</v>
      </c>
      <c r="H124" s="10" t="s">
        <v>37</v>
      </c>
      <c r="I124" s="10" t="s">
        <v>222</v>
      </c>
      <c r="J124" s="10" t="s">
        <v>223</v>
      </c>
      <c r="K124" s="10" t="s">
        <v>172</v>
      </c>
      <c r="L124" s="10">
        <v>36</v>
      </c>
      <c r="M124" s="10">
        <v>2</v>
      </c>
      <c r="N124" s="11" t="s">
        <v>46</v>
      </c>
      <c r="O124" s="11">
        <v>180</v>
      </c>
      <c r="P124" s="11">
        <f t="shared" si="5"/>
        <v>360</v>
      </c>
      <c r="Q124" s="11">
        <f t="shared" si="8"/>
        <v>32.400000000000006</v>
      </c>
      <c r="R124" s="11">
        <f t="shared" si="6"/>
        <v>64.800000000000011</v>
      </c>
      <c r="S124" s="12">
        <f t="shared" si="9"/>
        <v>28.672566371681423</v>
      </c>
      <c r="T124" s="12">
        <f t="shared" si="7"/>
        <v>57.345132743362846</v>
      </c>
    </row>
    <row r="125" spans="1:20" ht="47.25" x14ac:dyDescent="0.45">
      <c r="A125" s="10"/>
      <c r="B125" s="10" t="s">
        <v>32</v>
      </c>
      <c r="C125" s="10" t="s">
        <v>33</v>
      </c>
      <c r="D125" s="10" t="s">
        <v>34</v>
      </c>
      <c r="E125" s="10" t="s">
        <v>221</v>
      </c>
      <c r="F125" s="10" t="s">
        <v>146</v>
      </c>
      <c r="G125" s="10" t="s">
        <v>218</v>
      </c>
      <c r="H125" s="10" t="s">
        <v>37</v>
      </c>
      <c r="I125" s="10" t="s">
        <v>222</v>
      </c>
      <c r="J125" s="10" t="s">
        <v>223</v>
      </c>
      <c r="K125" s="10" t="s">
        <v>172</v>
      </c>
      <c r="L125" s="10">
        <v>37</v>
      </c>
      <c r="M125" s="10">
        <v>2</v>
      </c>
      <c r="N125" s="11" t="s">
        <v>46</v>
      </c>
      <c r="O125" s="11">
        <v>180</v>
      </c>
      <c r="P125" s="11">
        <f t="shared" si="5"/>
        <v>360</v>
      </c>
      <c r="Q125" s="11">
        <f t="shared" si="8"/>
        <v>32.400000000000006</v>
      </c>
      <c r="R125" s="11">
        <f t="shared" si="6"/>
        <v>64.800000000000011</v>
      </c>
      <c r="S125" s="12">
        <f t="shared" si="9"/>
        <v>28.672566371681423</v>
      </c>
      <c r="T125" s="12">
        <f t="shared" si="7"/>
        <v>57.345132743362846</v>
      </c>
    </row>
    <row r="126" spans="1:20" ht="47.25" x14ac:dyDescent="0.45">
      <c r="A126" s="10"/>
      <c r="B126" s="10" t="s">
        <v>32</v>
      </c>
      <c r="C126" s="10" t="s">
        <v>33</v>
      </c>
      <c r="D126" s="10" t="s">
        <v>34</v>
      </c>
      <c r="E126" s="10" t="s">
        <v>221</v>
      </c>
      <c r="F126" s="10" t="s">
        <v>146</v>
      </c>
      <c r="G126" s="10" t="s">
        <v>218</v>
      </c>
      <c r="H126" s="10" t="s">
        <v>37</v>
      </c>
      <c r="I126" s="10" t="s">
        <v>222</v>
      </c>
      <c r="J126" s="10" t="s">
        <v>223</v>
      </c>
      <c r="K126" s="10" t="s">
        <v>172</v>
      </c>
      <c r="L126" s="10">
        <v>38</v>
      </c>
      <c r="M126" s="10">
        <v>1</v>
      </c>
      <c r="N126" s="11" t="s">
        <v>46</v>
      </c>
      <c r="O126" s="11">
        <v>180</v>
      </c>
      <c r="P126" s="11">
        <f t="shared" si="5"/>
        <v>180</v>
      </c>
      <c r="Q126" s="11">
        <f t="shared" si="8"/>
        <v>32.400000000000006</v>
      </c>
      <c r="R126" s="11">
        <f t="shared" si="6"/>
        <v>32.400000000000006</v>
      </c>
      <c r="S126" s="12">
        <f t="shared" si="9"/>
        <v>28.672566371681423</v>
      </c>
      <c r="T126" s="12">
        <f t="shared" si="7"/>
        <v>28.672566371681423</v>
      </c>
    </row>
    <row r="127" spans="1:20" ht="47.25" x14ac:dyDescent="0.45">
      <c r="A127" s="10"/>
      <c r="B127" s="10" t="s">
        <v>32</v>
      </c>
      <c r="C127" s="10" t="s">
        <v>33</v>
      </c>
      <c r="D127" s="10" t="s">
        <v>34</v>
      </c>
      <c r="E127" s="10" t="s">
        <v>221</v>
      </c>
      <c r="F127" s="10" t="s">
        <v>146</v>
      </c>
      <c r="G127" s="10" t="s">
        <v>218</v>
      </c>
      <c r="H127" s="10" t="s">
        <v>37</v>
      </c>
      <c r="I127" s="10" t="s">
        <v>222</v>
      </c>
      <c r="J127" s="10" t="s">
        <v>223</v>
      </c>
      <c r="K127" s="10" t="s">
        <v>172</v>
      </c>
      <c r="L127" s="10">
        <v>39</v>
      </c>
      <c r="M127" s="10">
        <v>1</v>
      </c>
      <c r="N127" s="11" t="s">
        <v>46</v>
      </c>
      <c r="O127" s="11">
        <v>180</v>
      </c>
      <c r="P127" s="11">
        <f t="shared" si="5"/>
        <v>180</v>
      </c>
      <c r="Q127" s="11">
        <f t="shared" si="8"/>
        <v>32.400000000000006</v>
      </c>
      <c r="R127" s="11">
        <f t="shared" si="6"/>
        <v>32.400000000000006</v>
      </c>
      <c r="S127" s="12">
        <f t="shared" si="9"/>
        <v>28.672566371681423</v>
      </c>
      <c r="T127" s="12">
        <f t="shared" si="7"/>
        <v>28.672566371681423</v>
      </c>
    </row>
    <row r="128" spans="1:20" ht="99.95" customHeight="1" x14ac:dyDescent="0.45">
      <c r="A128" s="10"/>
      <c r="B128" s="10" t="s">
        <v>32</v>
      </c>
      <c r="C128" s="10" t="s">
        <v>33</v>
      </c>
      <c r="D128" s="10" t="s">
        <v>34</v>
      </c>
      <c r="E128" s="10" t="s">
        <v>34</v>
      </c>
      <c r="F128" s="10" t="s">
        <v>35</v>
      </c>
      <c r="G128" s="10" t="s">
        <v>36</v>
      </c>
      <c r="H128" s="10" t="s">
        <v>37</v>
      </c>
      <c r="I128" s="10" t="s">
        <v>224</v>
      </c>
      <c r="J128" s="10" t="s">
        <v>225</v>
      </c>
      <c r="K128" s="10" t="s">
        <v>40</v>
      </c>
      <c r="L128" s="10">
        <v>37</v>
      </c>
      <c r="M128" s="10">
        <v>1</v>
      </c>
      <c r="N128" s="11" t="s">
        <v>46</v>
      </c>
      <c r="O128" s="11">
        <v>274</v>
      </c>
      <c r="P128" s="11">
        <f t="shared" si="5"/>
        <v>274</v>
      </c>
      <c r="Q128" s="11">
        <f t="shared" si="8"/>
        <v>49.320000000000014</v>
      </c>
      <c r="R128" s="11">
        <f t="shared" si="6"/>
        <v>49.320000000000014</v>
      </c>
      <c r="S128" s="12">
        <f t="shared" si="9"/>
        <v>43.646017699115063</v>
      </c>
      <c r="T128" s="12">
        <f t="shared" si="7"/>
        <v>43.646017699115063</v>
      </c>
    </row>
    <row r="129" spans="1:20" ht="99.95" customHeight="1" x14ac:dyDescent="0.45">
      <c r="A129" s="10"/>
      <c r="B129" s="10" t="s">
        <v>32</v>
      </c>
      <c r="C129" s="10" t="s">
        <v>33</v>
      </c>
      <c r="D129" s="10" t="s">
        <v>34</v>
      </c>
      <c r="E129" s="10" t="s">
        <v>34</v>
      </c>
      <c r="F129" s="10" t="s">
        <v>35</v>
      </c>
      <c r="G129" s="10" t="s">
        <v>36</v>
      </c>
      <c r="H129" s="10" t="s">
        <v>37</v>
      </c>
      <c r="I129" s="10" t="s">
        <v>224</v>
      </c>
      <c r="J129" s="10" t="s">
        <v>225</v>
      </c>
      <c r="K129" s="10" t="s">
        <v>60</v>
      </c>
      <c r="L129" s="10">
        <v>38</v>
      </c>
      <c r="M129" s="10">
        <v>1</v>
      </c>
      <c r="N129" s="11" t="s">
        <v>46</v>
      </c>
      <c r="O129" s="11">
        <v>274</v>
      </c>
      <c r="P129" s="11">
        <f t="shared" si="5"/>
        <v>274</v>
      </c>
      <c r="Q129" s="11">
        <f t="shared" si="8"/>
        <v>49.320000000000014</v>
      </c>
      <c r="R129" s="11">
        <f t="shared" si="6"/>
        <v>49.320000000000014</v>
      </c>
      <c r="S129" s="12">
        <f t="shared" si="9"/>
        <v>43.646017699115063</v>
      </c>
      <c r="T129" s="12">
        <f t="shared" si="7"/>
        <v>43.646017699115063</v>
      </c>
    </row>
    <row r="130" spans="1:20" ht="99.95" customHeight="1" x14ac:dyDescent="0.45">
      <c r="A130" s="10"/>
      <c r="B130" s="10" t="s">
        <v>32</v>
      </c>
      <c r="C130" s="10" t="s">
        <v>33</v>
      </c>
      <c r="D130" s="10" t="s">
        <v>34</v>
      </c>
      <c r="E130" s="10" t="s">
        <v>140</v>
      </c>
      <c r="F130" s="10" t="s">
        <v>226</v>
      </c>
      <c r="G130" s="10" t="s">
        <v>57</v>
      </c>
      <c r="H130" s="10" t="s">
        <v>37</v>
      </c>
      <c r="I130" s="10" t="s">
        <v>227</v>
      </c>
      <c r="J130" s="10" t="s">
        <v>228</v>
      </c>
      <c r="K130" s="10" t="s">
        <v>229</v>
      </c>
      <c r="L130" s="10">
        <v>38</v>
      </c>
      <c r="M130" s="10">
        <v>1</v>
      </c>
      <c r="N130" s="11" t="s">
        <v>46</v>
      </c>
      <c r="O130" s="11">
        <v>360</v>
      </c>
      <c r="P130" s="11">
        <f t="shared" si="5"/>
        <v>360</v>
      </c>
      <c r="Q130" s="11">
        <f t="shared" si="8"/>
        <v>64.800000000000011</v>
      </c>
      <c r="R130" s="11">
        <f t="shared" si="6"/>
        <v>64.800000000000011</v>
      </c>
      <c r="S130" s="12">
        <f t="shared" si="9"/>
        <v>57.345132743362846</v>
      </c>
      <c r="T130" s="12">
        <f t="shared" si="7"/>
        <v>57.345132743362846</v>
      </c>
    </row>
    <row r="131" spans="1:20" ht="99.95" customHeight="1" x14ac:dyDescent="0.45">
      <c r="A131" s="10"/>
      <c r="B131" s="10" t="s">
        <v>32</v>
      </c>
      <c r="C131" s="10" t="s">
        <v>33</v>
      </c>
      <c r="D131" s="10" t="s">
        <v>34</v>
      </c>
      <c r="E131" s="10" t="s">
        <v>140</v>
      </c>
      <c r="F131" s="10" t="s">
        <v>226</v>
      </c>
      <c r="G131" s="10" t="s">
        <v>57</v>
      </c>
      <c r="H131" s="10" t="s">
        <v>37</v>
      </c>
      <c r="I131" s="10" t="s">
        <v>227</v>
      </c>
      <c r="J131" s="10" t="s">
        <v>228</v>
      </c>
      <c r="K131" s="10" t="s">
        <v>230</v>
      </c>
      <c r="L131" s="10">
        <v>38</v>
      </c>
      <c r="M131" s="10">
        <v>1</v>
      </c>
      <c r="N131" s="11" t="s">
        <v>46</v>
      </c>
      <c r="O131" s="11">
        <v>360</v>
      </c>
      <c r="P131" s="11">
        <f t="shared" si="5"/>
        <v>360</v>
      </c>
      <c r="Q131" s="11">
        <f t="shared" si="8"/>
        <v>64.800000000000011</v>
      </c>
      <c r="R131" s="11">
        <f t="shared" si="6"/>
        <v>64.800000000000011</v>
      </c>
      <c r="S131" s="12">
        <f t="shared" si="9"/>
        <v>57.345132743362846</v>
      </c>
      <c r="T131" s="12">
        <f t="shared" si="7"/>
        <v>57.345132743362846</v>
      </c>
    </row>
    <row r="132" spans="1:20" ht="99.95" customHeight="1" x14ac:dyDescent="0.45">
      <c r="A132" s="10"/>
      <c r="B132" s="10" t="s">
        <v>32</v>
      </c>
      <c r="C132" s="10" t="s">
        <v>33</v>
      </c>
      <c r="D132" s="10" t="s">
        <v>34</v>
      </c>
      <c r="E132" s="10" t="s">
        <v>216</v>
      </c>
      <c r="F132" s="10" t="s">
        <v>231</v>
      </c>
      <c r="G132" s="10" t="s">
        <v>57</v>
      </c>
      <c r="H132" s="10" t="s">
        <v>37</v>
      </c>
      <c r="I132" s="10" t="s">
        <v>232</v>
      </c>
      <c r="J132" s="10" t="s">
        <v>233</v>
      </c>
      <c r="K132" s="10" t="s">
        <v>234</v>
      </c>
      <c r="L132" s="10">
        <v>38</v>
      </c>
      <c r="M132" s="10">
        <v>4</v>
      </c>
      <c r="N132" s="11" t="s">
        <v>46</v>
      </c>
      <c r="O132" s="11">
        <v>444</v>
      </c>
      <c r="P132" s="11">
        <f t="shared" si="5"/>
        <v>1776</v>
      </c>
      <c r="Q132" s="11">
        <f t="shared" si="8"/>
        <v>79.920000000000016</v>
      </c>
      <c r="R132" s="11">
        <f t="shared" si="6"/>
        <v>319.68000000000006</v>
      </c>
      <c r="S132" s="12">
        <f t="shared" si="9"/>
        <v>70.725663716814182</v>
      </c>
      <c r="T132" s="12">
        <f t="shared" si="7"/>
        <v>282.90265486725673</v>
      </c>
    </row>
    <row r="133" spans="1:20" ht="99.95" customHeight="1" x14ac:dyDescent="0.45">
      <c r="A133" s="10"/>
      <c r="B133" s="10" t="s">
        <v>32</v>
      </c>
      <c r="C133" s="10" t="s">
        <v>33</v>
      </c>
      <c r="D133" s="10" t="s">
        <v>34</v>
      </c>
      <c r="E133" s="10" t="s">
        <v>235</v>
      </c>
      <c r="F133" s="10" t="s">
        <v>35</v>
      </c>
      <c r="G133" s="10" t="s">
        <v>57</v>
      </c>
      <c r="H133" s="10" t="s">
        <v>37</v>
      </c>
      <c r="I133" s="10" t="s">
        <v>236</v>
      </c>
      <c r="J133" s="10" t="s">
        <v>237</v>
      </c>
      <c r="K133" s="10" t="s">
        <v>234</v>
      </c>
      <c r="L133" s="10">
        <v>38</v>
      </c>
      <c r="M133" s="10">
        <v>2</v>
      </c>
      <c r="N133" s="11" t="s">
        <v>46</v>
      </c>
      <c r="O133" s="11">
        <v>360</v>
      </c>
      <c r="P133" s="11">
        <f t="shared" si="5"/>
        <v>720</v>
      </c>
      <c r="Q133" s="11">
        <f t="shared" si="8"/>
        <v>64.800000000000011</v>
      </c>
      <c r="R133" s="11">
        <f t="shared" si="6"/>
        <v>129.60000000000002</v>
      </c>
      <c r="S133" s="12">
        <f t="shared" si="9"/>
        <v>57.345132743362846</v>
      </c>
      <c r="T133" s="12">
        <f t="shared" si="7"/>
        <v>114.69026548672569</v>
      </c>
    </row>
    <row r="134" spans="1:20" ht="99.95" customHeight="1" x14ac:dyDescent="0.45">
      <c r="A134" s="10"/>
      <c r="B134" s="10" t="s">
        <v>32</v>
      </c>
      <c r="C134" s="10" t="s">
        <v>33</v>
      </c>
      <c r="D134" s="10" t="s">
        <v>34</v>
      </c>
      <c r="E134" s="10" t="s">
        <v>235</v>
      </c>
      <c r="F134" s="10" t="s">
        <v>35</v>
      </c>
      <c r="G134" s="10" t="s">
        <v>57</v>
      </c>
      <c r="H134" s="10" t="s">
        <v>37</v>
      </c>
      <c r="I134" s="10" t="s">
        <v>236</v>
      </c>
      <c r="J134" s="10" t="s">
        <v>237</v>
      </c>
      <c r="K134" s="10" t="s">
        <v>238</v>
      </c>
      <c r="L134" s="10">
        <v>38</v>
      </c>
      <c r="M134" s="10">
        <v>2</v>
      </c>
      <c r="N134" s="11" t="s">
        <v>46</v>
      </c>
      <c r="O134" s="11">
        <v>360</v>
      </c>
      <c r="P134" s="11">
        <f t="shared" si="5"/>
        <v>720</v>
      </c>
      <c r="Q134" s="11">
        <f t="shared" si="8"/>
        <v>64.800000000000011</v>
      </c>
      <c r="R134" s="11">
        <f t="shared" si="6"/>
        <v>129.60000000000002</v>
      </c>
      <c r="S134" s="12">
        <f t="shared" si="9"/>
        <v>57.345132743362846</v>
      </c>
      <c r="T134" s="12">
        <f t="shared" si="7"/>
        <v>114.69026548672569</v>
      </c>
    </row>
    <row r="135" spans="1:20" ht="99.95" customHeight="1" x14ac:dyDescent="0.45">
      <c r="A135" s="10"/>
      <c r="B135" s="10" t="s">
        <v>32</v>
      </c>
      <c r="C135" s="10" t="s">
        <v>33</v>
      </c>
      <c r="D135" s="10" t="s">
        <v>34</v>
      </c>
      <c r="E135" s="10" t="s">
        <v>216</v>
      </c>
      <c r="F135" s="10" t="s">
        <v>80</v>
      </c>
      <c r="G135" s="10" t="s">
        <v>36</v>
      </c>
      <c r="H135" s="10" t="s">
        <v>37</v>
      </c>
      <c r="I135" s="10" t="s">
        <v>239</v>
      </c>
      <c r="J135" s="10" t="s">
        <v>240</v>
      </c>
      <c r="K135" s="10" t="s">
        <v>53</v>
      </c>
      <c r="L135" s="10">
        <v>38</v>
      </c>
      <c r="M135" s="10">
        <v>1</v>
      </c>
      <c r="N135" s="11" t="s">
        <v>46</v>
      </c>
      <c r="O135" s="11">
        <v>492</v>
      </c>
      <c r="P135" s="11">
        <f t="shared" si="5"/>
        <v>492</v>
      </c>
      <c r="Q135" s="11">
        <f t="shared" si="8"/>
        <v>88.560000000000031</v>
      </c>
      <c r="R135" s="11">
        <f t="shared" si="6"/>
        <v>88.560000000000031</v>
      </c>
      <c r="S135" s="12">
        <f t="shared" si="9"/>
        <v>78.371681415929231</v>
      </c>
      <c r="T135" s="12">
        <f t="shared" si="7"/>
        <v>78.371681415929231</v>
      </c>
    </row>
    <row r="136" spans="1:20" ht="99.95" customHeight="1" x14ac:dyDescent="0.45">
      <c r="A136" s="10"/>
      <c r="B136" s="10" t="s">
        <v>32</v>
      </c>
      <c r="C136" s="10" t="s">
        <v>33</v>
      </c>
      <c r="D136" s="10" t="s">
        <v>34</v>
      </c>
      <c r="E136" s="10" t="s">
        <v>216</v>
      </c>
      <c r="F136" s="10" t="s">
        <v>80</v>
      </c>
      <c r="G136" s="10" t="s">
        <v>36</v>
      </c>
      <c r="H136" s="10" t="s">
        <v>37</v>
      </c>
      <c r="I136" s="10" t="s">
        <v>239</v>
      </c>
      <c r="J136" s="10" t="s">
        <v>240</v>
      </c>
      <c r="K136" s="10" t="s">
        <v>198</v>
      </c>
      <c r="L136" s="10">
        <v>38</v>
      </c>
      <c r="M136" s="10">
        <v>1</v>
      </c>
      <c r="N136" s="11" t="s">
        <v>46</v>
      </c>
      <c r="O136" s="11">
        <v>492</v>
      </c>
      <c r="P136" s="11">
        <f t="shared" si="5"/>
        <v>492</v>
      </c>
      <c r="Q136" s="11">
        <f t="shared" si="8"/>
        <v>88.560000000000031</v>
      </c>
      <c r="R136" s="11">
        <f t="shared" si="6"/>
        <v>88.560000000000031</v>
      </c>
      <c r="S136" s="12">
        <f t="shared" si="9"/>
        <v>78.371681415929231</v>
      </c>
      <c r="T136" s="12">
        <f t="shared" si="7"/>
        <v>78.371681415929231</v>
      </c>
    </row>
    <row r="137" spans="1:20" ht="99.95" customHeight="1" x14ac:dyDescent="0.45">
      <c r="A137" s="10"/>
      <c r="B137" s="10" t="s">
        <v>32</v>
      </c>
      <c r="C137" s="10" t="s">
        <v>33</v>
      </c>
      <c r="D137" s="10" t="s">
        <v>34</v>
      </c>
      <c r="E137" s="10" t="s">
        <v>216</v>
      </c>
      <c r="F137" s="10" t="s">
        <v>80</v>
      </c>
      <c r="G137" s="10" t="s">
        <v>36</v>
      </c>
      <c r="H137" s="10" t="s">
        <v>37</v>
      </c>
      <c r="I137" s="10" t="s">
        <v>239</v>
      </c>
      <c r="J137" s="10" t="s">
        <v>240</v>
      </c>
      <c r="K137" s="10" t="s">
        <v>241</v>
      </c>
      <c r="L137" s="10">
        <v>38</v>
      </c>
      <c r="M137" s="10">
        <v>1</v>
      </c>
      <c r="N137" s="11" t="s">
        <v>46</v>
      </c>
      <c r="O137" s="11">
        <v>492</v>
      </c>
      <c r="P137" s="11">
        <f t="shared" si="5"/>
        <v>492</v>
      </c>
      <c r="Q137" s="11">
        <f t="shared" si="8"/>
        <v>88.560000000000031</v>
      </c>
      <c r="R137" s="11">
        <f t="shared" si="6"/>
        <v>88.560000000000031</v>
      </c>
      <c r="S137" s="12">
        <f t="shared" si="9"/>
        <v>78.371681415929231</v>
      </c>
      <c r="T137" s="12">
        <f t="shared" si="7"/>
        <v>78.371681415929231</v>
      </c>
    </row>
    <row r="138" spans="1:20" ht="99.95" customHeight="1" x14ac:dyDescent="0.45">
      <c r="A138" s="10"/>
      <c r="B138" s="10" t="s">
        <v>32</v>
      </c>
      <c r="C138" s="10" t="s">
        <v>33</v>
      </c>
      <c r="D138" s="10" t="s">
        <v>34</v>
      </c>
      <c r="E138" s="10" t="s">
        <v>216</v>
      </c>
      <c r="F138" s="10" t="s">
        <v>146</v>
      </c>
      <c r="G138" s="10" t="s">
        <v>36</v>
      </c>
      <c r="H138" s="10" t="s">
        <v>37</v>
      </c>
      <c r="I138" s="10" t="s">
        <v>242</v>
      </c>
      <c r="J138" s="10" t="s">
        <v>243</v>
      </c>
      <c r="K138" s="10" t="s">
        <v>238</v>
      </c>
      <c r="L138" s="10">
        <v>38</v>
      </c>
      <c r="M138" s="10">
        <v>1</v>
      </c>
      <c r="N138" s="11" t="s">
        <v>46</v>
      </c>
      <c r="O138" s="11">
        <v>490</v>
      </c>
      <c r="P138" s="11">
        <f t="shared" si="5"/>
        <v>490</v>
      </c>
      <c r="Q138" s="11">
        <f t="shared" si="8"/>
        <v>88.200000000000017</v>
      </c>
      <c r="R138" s="11">
        <f t="shared" si="6"/>
        <v>88.200000000000017</v>
      </c>
      <c r="S138" s="12">
        <f t="shared" si="9"/>
        <v>78.05309734513277</v>
      </c>
      <c r="T138" s="12">
        <f t="shared" si="7"/>
        <v>78.05309734513277</v>
      </c>
    </row>
    <row r="139" spans="1:20" ht="99.95" customHeight="1" x14ac:dyDescent="0.45">
      <c r="A139" s="10"/>
      <c r="B139" s="10" t="s">
        <v>32</v>
      </c>
      <c r="C139" s="10" t="s">
        <v>33</v>
      </c>
      <c r="D139" s="10" t="s">
        <v>34</v>
      </c>
      <c r="E139" s="10" t="s">
        <v>216</v>
      </c>
      <c r="F139" s="10" t="s">
        <v>146</v>
      </c>
      <c r="G139" s="10" t="s">
        <v>36</v>
      </c>
      <c r="H139" s="10" t="s">
        <v>37</v>
      </c>
      <c r="I139" s="10" t="s">
        <v>244</v>
      </c>
      <c r="J139" s="10" t="s">
        <v>245</v>
      </c>
      <c r="K139" s="10" t="s">
        <v>53</v>
      </c>
      <c r="L139" s="10">
        <v>38</v>
      </c>
      <c r="M139" s="10">
        <v>4</v>
      </c>
      <c r="N139" s="11" t="s">
        <v>46</v>
      </c>
      <c r="O139" s="11">
        <v>511</v>
      </c>
      <c r="P139" s="11">
        <f t="shared" si="5"/>
        <v>2044</v>
      </c>
      <c r="Q139" s="11">
        <f t="shared" si="8"/>
        <v>91.980000000000018</v>
      </c>
      <c r="R139" s="11">
        <f t="shared" si="6"/>
        <v>367.92000000000007</v>
      </c>
      <c r="S139" s="12">
        <f t="shared" si="9"/>
        <v>81.398230088495595</v>
      </c>
      <c r="T139" s="12">
        <f t="shared" si="7"/>
        <v>325.59292035398238</v>
      </c>
    </row>
    <row r="140" spans="1:20" ht="99.95" customHeight="1" x14ac:dyDescent="0.45">
      <c r="A140" s="10"/>
      <c r="B140" s="10" t="s">
        <v>32</v>
      </c>
      <c r="C140" s="10" t="s">
        <v>33</v>
      </c>
      <c r="D140" s="10" t="s">
        <v>34</v>
      </c>
      <c r="E140" s="10" t="s">
        <v>221</v>
      </c>
      <c r="F140" s="10" t="s">
        <v>35</v>
      </c>
      <c r="G140" s="10" t="s">
        <v>36</v>
      </c>
      <c r="H140" s="10" t="s">
        <v>37</v>
      </c>
      <c r="I140" s="10" t="s">
        <v>246</v>
      </c>
      <c r="J140" s="10" t="s">
        <v>247</v>
      </c>
      <c r="K140" s="10" t="s">
        <v>234</v>
      </c>
      <c r="L140" s="10">
        <v>38</v>
      </c>
      <c r="M140" s="10">
        <v>2</v>
      </c>
      <c r="N140" s="11" t="s">
        <v>46</v>
      </c>
      <c r="O140" s="11">
        <v>235</v>
      </c>
      <c r="P140" s="11">
        <f t="shared" si="5"/>
        <v>470</v>
      </c>
      <c r="Q140" s="11">
        <f t="shared" si="8"/>
        <v>42.300000000000011</v>
      </c>
      <c r="R140" s="11">
        <f t="shared" si="6"/>
        <v>84.600000000000023</v>
      </c>
      <c r="S140" s="12">
        <f t="shared" si="9"/>
        <v>37.433628318584084</v>
      </c>
      <c r="T140" s="12">
        <f t="shared" si="7"/>
        <v>74.867256637168168</v>
      </c>
    </row>
    <row r="141" spans="1:20" ht="99.95" customHeight="1" x14ac:dyDescent="0.45">
      <c r="A141" s="10"/>
      <c r="B141" s="10" t="s">
        <v>32</v>
      </c>
      <c r="C141" s="10" t="s">
        <v>33</v>
      </c>
      <c r="D141" s="10" t="s">
        <v>34</v>
      </c>
      <c r="E141" s="10" t="s">
        <v>221</v>
      </c>
      <c r="F141" s="10" t="s">
        <v>35</v>
      </c>
      <c r="G141" s="10" t="s">
        <v>36</v>
      </c>
      <c r="H141" s="10" t="s">
        <v>37</v>
      </c>
      <c r="I141" s="10" t="s">
        <v>246</v>
      </c>
      <c r="J141" s="10" t="s">
        <v>247</v>
      </c>
      <c r="K141" s="10" t="s">
        <v>241</v>
      </c>
      <c r="L141" s="10">
        <v>38</v>
      </c>
      <c r="M141" s="10">
        <v>2</v>
      </c>
      <c r="N141" s="11" t="s">
        <v>46</v>
      </c>
      <c r="O141" s="11">
        <v>235</v>
      </c>
      <c r="P141" s="11">
        <f t="shared" si="5"/>
        <v>470</v>
      </c>
      <c r="Q141" s="11">
        <f t="shared" si="8"/>
        <v>42.300000000000011</v>
      </c>
      <c r="R141" s="11">
        <f t="shared" si="6"/>
        <v>84.600000000000023</v>
      </c>
      <c r="S141" s="12">
        <f t="shared" si="9"/>
        <v>37.433628318584084</v>
      </c>
      <c r="T141" s="12">
        <f t="shared" si="7"/>
        <v>74.867256637168168</v>
      </c>
    </row>
    <row r="142" spans="1:20" ht="99.95" customHeight="1" x14ac:dyDescent="0.45">
      <c r="A142" s="10"/>
      <c r="B142" s="10" t="s">
        <v>32</v>
      </c>
      <c r="C142" s="10" t="s">
        <v>33</v>
      </c>
      <c r="D142" s="10" t="s">
        <v>34</v>
      </c>
      <c r="E142" s="10" t="s">
        <v>221</v>
      </c>
      <c r="F142" s="10" t="s">
        <v>35</v>
      </c>
      <c r="G142" s="10" t="s">
        <v>36</v>
      </c>
      <c r="H142" s="10" t="s">
        <v>37</v>
      </c>
      <c r="I142" s="10" t="s">
        <v>246</v>
      </c>
      <c r="J142" s="10" t="s">
        <v>247</v>
      </c>
      <c r="K142" s="10" t="s">
        <v>172</v>
      </c>
      <c r="L142" s="10">
        <v>38</v>
      </c>
      <c r="M142" s="10">
        <v>1</v>
      </c>
      <c r="N142" s="11" t="s">
        <v>46</v>
      </c>
      <c r="O142" s="11">
        <v>235</v>
      </c>
      <c r="P142" s="11">
        <f t="shared" si="5"/>
        <v>235</v>
      </c>
      <c r="Q142" s="11">
        <f t="shared" si="8"/>
        <v>42.300000000000011</v>
      </c>
      <c r="R142" s="11">
        <f t="shared" si="6"/>
        <v>42.300000000000011</v>
      </c>
      <c r="S142" s="12">
        <f t="shared" si="9"/>
        <v>37.433628318584084</v>
      </c>
      <c r="T142" s="12">
        <f t="shared" si="7"/>
        <v>37.433628318584084</v>
      </c>
    </row>
    <row r="143" spans="1:20" ht="99.95" customHeight="1" x14ac:dyDescent="0.45">
      <c r="A143" s="10"/>
      <c r="B143" s="10" t="s">
        <v>32</v>
      </c>
      <c r="C143" s="10" t="s">
        <v>33</v>
      </c>
      <c r="D143" s="10" t="s">
        <v>34</v>
      </c>
      <c r="E143" s="10" t="s">
        <v>47</v>
      </c>
      <c r="F143" s="10" t="s">
        <v>35</v>
      </c>
      <c r="G143" s="10" t="s">
        <v>36</v>
      </c>
      <c r="H143" s="10" t="s">
        <v>37</v>
      </c>
      <c r="I143" s="10" t="s">
        <v>248</v>
      </c>
      <c r="J143" s="10" t="s">
        <v>249</v>
      </c>
      <c r="K143" s="10" t="s">
        <v>241</v>
      </c>
      <c r="L143" s="10">
        <v>38</v>
      </c>
      <c r="M143" s="10">
        <v>2</v>
      </c>
      <c r="N143" s="11" t="s">
        <v>46</v>
      </c>
      <c r="O143" s="11">
        <v>274</v>
      </c>
      <c r="P143" s="11">
        <f t="shared" ref="P143:P206" si="10">SUM(O143*M143)</f>
        <v>548</v>
      </c>
      <c r="Q143" s="11">
        <f t="shared" si="8"/>
        <v>49.320000000000014</v>
      </c>
      <c r="R143" s="11">
        <f t="shared" ref="R143:R206" si="11">SUM(Q143*M143)</f>
        <v>98.640000000000029</v>
      </c>
      <c r="S143" s="12">
        <f t="shared" si="9"/>
        <v>43.646017699115063</v>
      </c>
      <c r="T143" s="12">
        <f t="shared" ref="T143:T206" si="12">SUM(S143*M143)</f>
        <v>87.292035398230126</v>
      </c>
    </row>
    <row r="144" spans="1:20" ht="99.95" customHeight="1" x14ac:dyDescent="0.45">
      <c r="A144" s="10"/>
      <c r="B144" s="10" t="s">
        <v>32</v>
      </c>
      <c r="C144" s="10" t="s">
        <v>33</v>
      </c>
      <c r="D144" s="10" t="s">
        <v>34</v>
      </c>
      <c r="E144" s="10" t="s">
        <v>47</v>
      </c>
      <c r="F144" s="10" t="s">
        <v>35</v>
      </c>
      <c r="G144" s="10" t="s">
        <v>36</v>
      </c>
      <c r="H144" s="10" t="s">
        <v>37</v>
      </c>
      <c r="I144" s="10" t="s">
        <v>248</v>
      </c>
      <c r="J144" s="10" t="s">
        <v>249</v>
      </c>
      <c r="K144" s="10" t="s">
        <v>53</v>
      </c>
      <c r="L144" s="10">
        <v>37</v>
      </c>
      <c r="M144" s="10">
        <v>1</v>
      </c>
      <c r="N144" s="11" t="s">
        <v>46</v>
      </c>
      <c r="O144" s="11">
        <v>274</v>
      </c>
      <c r="P144" s="11">
        <f t="shared" si="10"/>
        <v>274</v>
      </c>
      <c r="Q144" s="11">
        <f t="shared" ref="Q144:Q207" si="13">O144*(1-82%)</f>
        <v>49.320000000000014</v>
      </c>
      <c r="R144" s="11">
        <f t="shared" si="11"/>
        <v>49.320000000000014</v>
      </c>
      <c r="S144" s="12">
        <f t="shared" ref="S144:S207" si="14">SUM(Q144/1.13)</f>
        <v>43.646017699115063</v>
      </c>
      <c r="T144" s="12">
        <f t="shared" si="12"/>
        <v>43.646017699115063</v>
      </c>
    </row>
    <row r="145" spans="1:20" ht="99.95" customHeight="1" x14ac:dyDescent="0.45">
      <c r="A145" s="10"/>
      <c r="B145" s="10" t="s">
        <v>32</v>
      </c>
      <c r="C145" s="10" t="s">
        <v>33</v>
      </c>
      <c r="D145" s="10" t="s">
        <v>34</v>
      </c>
      <c r="E145" s="10" t="s">
        <v>47</v>
      </c>
      <c r="F145" s="10" t="s">
        <v>35</v>
      </c>
      <c r="G145" s="10" t="s">
        <v>36</v>
      </c>
      <c r="H145" s="10" t="s">
        <v>37</v>
      </c>
      <c r="I145" s="10" t="s">
        <v>248</v>
      </c>
      <c r="J145" s="10" t="s">
        <v>249</v>
      </c>
      <c r="K145" s="10" t="s">
        <v>238</v>
      </c>
      <c r="L145" s="10">
        <v>38</v>
      </c>
      <c r="M145" s="10">
        <v>1</v>
      </c>
      <c r="N145" s="11" t="s">
        <v>46</v>
      </c>
      <c r="O145" s="11">
        <v>274</v>
      </c>
      <c r="P145" s="11">
        <f t="shared" si="10"/>
        <v>274</v>
      </c>
      <c r="Q145" s="11">
        <f t="shared" si="13"/>
        <v>49.320000000000014</v>
      </c>
      <c r="R145" s="11">
        <f t="shared" si="11"/>
        <v>49.320000000000014</v>
      </c>
      <c r="S145" s="12">
        <f t="shared" si="14"/>
        <v>43.646017699115063</v>
      </c>
      <c r="T145" s="12">
        <f t="shared" si="12"/>
        <v>43.646017699115063</v>
      </c>
    </row>
    <row r="146" spans="1:20" ht="99.95" customHeight="1" x14ac:dyDescent="0.45">
      <c r="A146" s="10"/>
      <c r="B146" s="10" t="s">
        <v>32</v>
      </c>
      <c r="C146" s="10" t="s">
        <v>33</v>
      </c>
      <c r="D146" s="10" t="s">
        <v>34</v>
      </c>
      <c r="E146" s="10" t="s">
        <v>47</v>
      </c>
      <c r="F146" s="10" t="s">
        <v>35</v>
      </c>
      <c r="G146" s="10" t="s">
        <v>36</v>
      </c>
      <c r="H146" s="10" t="s">
        <v>37</v>
      </c>
      <c r="I146" s="10" t="s">
        <v>250</v>
      </c>
      <c r="J146" s="10" t="s">
        <v>251</v>
      </c>
      <c r="K146" s="10" t="s">
        <v>50</v>
      </c>
      <c r="L146" s="10">
        <v>38</v>
      </c>
      <c r="M146" s="10">
        <v>3</v>
      </c>
      <c r="N146" s="11" t="s">
        <v>46</v>
      </c>
      <c r="O146" s="11">
        <v>274</v>
      </c>
      <c r="P146" s="11">
        <f t="shared" si="10"/>
        <v>822</v>
      </c>
      <c r="Q146" s="11">
        <f t="shared" si="13"/>
        <v>49.320000000000014</v>
      </c>
      <c r="R146" s="11">
        <f t="shared" si="11"/>
        <v>147.96000000000004</v>
      </c>
      <c r="S146" s="12">
        <f t="shared" si="14"/>
        <v>43.646017699115063</v>
      </c>
      <c r="T146" s="12">
        <f t="shared" si="12"/>
        <v>130.93805309734518</v>
      </c>
    </row>
    <row r="147" spans="1:20" ht="99.95" customHeight="1" x14ac:dyDescent="0.45">
      <c r="A147" s="10"/>
      <c r="B147" s="10" t="s">
        <v>32</v>
      </c>
      <c r="C147" s="10" t="s">
        <v>33</v>
      </c>
      <c r="D147" s="10" t="s">
        <v>34</v>
      </c>
      <c r="E147" s="10" t="s">
        <v>47</v>
      </c>
      <c r="F147" s="10" t="s">
        <v>35</v>
      </c>
      <c r="G147" s="10" t="s">
        <v>36</v>
      </c>
      <c r="H147" s="10" t="s">
        <v>37</v>
      </c>
      <c r="I147" s="10" t="s">
        <v>252</v>
      </c>
      <c r="J147" s="10" t="s">
        <v>253</v>
      </c>
      <c r="K147" s="10" t="s">
        <v>234</v>
      </c>
      <c r="L147" s="10">
        <v>38</v>
      </c>
      <c r="M147" s="10">
        <v>2</v>
      </c>
      <c r="N147" s="11" t="s">
        <v>46</v>
      </c>
      <c r="O147" s="11">
        <v>274</v>
      </c>
      <c r="P147" s="11">
        <f t="shared" si="10"/>
        <v>548</v>
      </c>
      <c r="Q147" s="11">
        <f t="shared" si="13"/>
        <v>49.320000000000014</v>
      </c>
      <c r="R147" s="11">
        <f t="shared" si="11"/>
        <v>98.640000000000029</v>
      </c>
      <c r="S147" s="12">
        <f t="shared" si="14"/>
        <v>43.646017699115063</v>
      </c>
      <c r="T147" s="12">
        <f t="shared" si="12"/>
        <v>87.292035398230126</v>
      </c>
    </row>
    <row r="148" spans="1:20" ht="99.95" customHeight="1" x14ac:dyDescent="0.45">
      <c r="A148" s="10"/>
      <c r="B148" s="10" t="s">
        <v>32</v>
      </c>
      <c r="C148" s="10" t="s">
        <v>33</v>
      </c>
      <c r="D148" s="10" t="s">
        <v>34</v>
      </c>
      <c r="E148" s="10" t="s">
        <v>119</v>
      </c>
      <c r="F148" s="10" t="s">
        <v>35</v>
      </c>
      <c r="G148" s="10" t="s">
        <v>36</v>
      </c>
      <c r="H148" s="10" t="s">
        <v>37</v>
      </c>
      <c r="I148" s="10" t="s">
        <v>254</v>
      </c>
      <c r="J148" s="10" t="s">
        <v>255</v>
      </c>
      <c r="K148" s="10" t="s">
        <v>50</v>
      </c>
      <c r="L148" s="10">
        <v>38</v>
      </c>
      <c r="M148" s="10">
        <v>1</v>
      </c>
      <c r="N148" s="11" t="s">
        <v>46</v>
      </c>
      <c r="O148" s="11">
        <v>271</v>
      </c>
      <c r="P148" s="11">
        <f t="shared" si="10"/>
        <v>271</v>
      </c>
      <c r="Q148" s="11">
        <f t="shared" si="13"/>
        <v>48.780000000000015</v>
      </c>
      <c r="R148" s="11">
        <f t="shared" si="11"/>
        <v>48.780000000000015</v>
      </c>
      <c r="S148" s="12">
        <f t="shared" si="14"/>
        <v>43.168141592920371</v>
      </c>
      <c r="T148" s="12">
        <f t="shared" si="12"/>
        <v>43.168141592920371</v>
      </c>
    </row>
    <row r="149" spans="1:20" ht="99.95" customHeight="1" x14ac:dyDescent="0.45">
      <c r="A149" s="10"/>
      <c r="B149" s="10" t="s">
        <v>32</v>
      </c>
      <c r="C149" s="10" t="s">
        <v>33</v>
      </c>
      <c r="D149" s="10" t="s">
        <v>34</v>
      </c>
      <c r="E149" s="10" t="s">
        <v>119</v>
      </c>
      <c r="F149" s="10" t="s">
        <v>35</v>
      </c>
      <c r="G149" s="10" t="s">
        <v>36</v>
      </c>
      <c r="H149" s="10" t="s">
        <v>37</v>
      </c>
      <c r="I149" s="10" t="s">
        <v>254</v>
      </c>
      <c r="J149" s="10" t="s">
        <v>255</v>
      </c>
      <c r="K149" s="10" t="s">
        <v>241</v>
      </c>
      <c r="L149" s="10">
        <v>38</v>
      </c>
      <c r="M149" s="10">
        <v>1</v>
      </c>
      <c r="N149" s="11" t="s">
        <v>46</v>
      </c>
      <c r="O149" s="11">
        <v>271</v>
      </c>
      <c r="P149" s="11">
        <f t="shared" si="10"/>
        <v>271</v>
      </c>
      <c r="Q149" s="11">
        <f t="shared" si="13"/>
        <v>48.780000000000015</v>
      </c>
      <c r="R149" s="11">
        <f t="shared" si="11"/>
        <v>48.780000000000015</v>
      </c>
      <c r="S149" s="12">
        <f t="shared" si="14"/>
        <v>43.168141592920371</v>
      </c>
      <c r="T149" s="12">
        <f t="shared" si="12"/>
        <v>43.168141592920371</v>
      </c>
    </row>
    <row r="150" spans="1:20" ht="99.95" customHeight="1" x14ac:dyDescent="0.45">
      <c r="A150" s="10"/>
      <c r="B150" s="10" t="s">
        <v>32</v>
      </c>
      <c r="C150" s="10" t="s">
        <v>33</v>
      </c>
      <c r="D150" s="10" t="s">
        <v>34</v>
      </c>
      <c r="E150" s="10" t="s">
        <v>119</v>
      </c>
      <c r="F150" s="10" t="s">
        <v>35</v>
      </c>
      <c r="G150" s="10" t="s">
        <v>36</v>
      </c>
      <c r="H150" s="10" t="s">
        <v>37</v>
      </c>
      <c r="I150" s="10" t="s">
        <v>254</v>
      </c>
      <c r="J150" s="10" t="s">
        <v>255</v>
      </c>
      <c r="K150" s="10" t="s">
        <v>256</v>
      </c>
      <c r="L150" s="10">
        <v>38</v>
      </c>
      <c r="M150" s="10">
        <v>1</v>
      </c>
      <c r="N150" s="11" t="s">
        <v>46</v>
      </c>
      <c r="O150" s="11">
        <v>271</v>
      </c>
      <c r="P150" s="11">
        <f t="shared" si="10"/>
        <v>271</v>
      </c>
      <c r="Q150" s="11">
        <f t="shared" si="13"/>
        <v>48.780000000000015</v>
      </c>
      <c r="R150" s="11">
        <f t="shared" si="11"/>
        <v>48.780000000000015</v>
      </c>
      <c r="S150" s="12">
        <f t="shared" si="14"/>
        <v>43.168141592920371</v>
      </c>
      <c r="T150" s="12">
        <f t="shared" si="12"/>
        <v>43.168141592920371</v>
      </c>
    </row>
    <row r="151" spans="1:20" ht="99.95" customHeight="1" x14ac:dyDescent="0.45">
      <c r="A151" s="10"/>
      <c r="B151" s="10" t="s">
        <v>32</v>
      </c>
      <c r="C151" s="10" t="s">
        <v>33</v>
      </c>
      <c r="D151" s="10" t="s">
        <v>34</v>
      </c>
      <c r="E151" s="10" t="s">
        <v>257</v>
      </c>
      <c r="F151" s="10" t="s">
        <v>35</v>
      </c>
      <c r="G151" s="10" t="s">
        <v>36</v>
      </c>
      <c r="H151" s="10" t="s">
        <v>37</v>
      </c>
      <c r="I151" s="10" t="s">
        <v>258</v>
      </c>
      <c r="J151" s="10" t="s">
        <v>259</v>
      </c>
      <c r="K151" s="10" t="s">
        <v>50</v>
      </c>
      <c r="L151" s="10">
        <v>38</v>
      </c>
      <c r="M151" s="10">
        <v>2</v>
      </c>
      <c r="N151" s="11" t="s">
        <v>46</v>
      </c>
      <c r="O151" s="11">
        <v>252</v>
      </c>
      <c r="P151" s="11">
        <f t="shared" si="10"/>
        <v>504</v>
      </c>
      <c r="Q151" s="11">
        <f t="shared" si="13"/>
        <v>45.360000000000014</v>
      </c>
      <c r="R151" s="11">
        <f t="shared" si="11"/>
        <v>90.720000000000027</v>
      </c>
      <c r="S151" s="12">
        <f t="shared" si="14"/>
        <v>40.141592920354</v>
      </c>
      <c r="T151" s="12">
        <f t="shared" si="12"/>
        <v>80.283185840708001</v>
      </c>
    </row>
    <row r="152" spans="1:20" ht="99.95" customHeight="1" x14ac:dyDescent="0.45">
      <c r="A152" s="10"/>
      <c r="B152" s="10" t="s">
        <v>32</v>
      </c>
      <c r="C152" s="10" t="s">
        <v>33</v>
      </c>
      <c r="D152" s="10" t="s">
        <v>34</v>
      </c>
      <c r="E152" s="10" t="s">
        <v>235</v>
      </c>
      <c r="F152" s="10" t="s">
        <v>217</v>
      </c>
      <c r="G152" s="10" t="s">
        <v>57</v>
      </c>
      <c r="H152" s="10" t="s">
        <v>37</v>
      </c>
      <c r="I152" s="10" t="s">
        <v>260</v>
      </c>
      <c r="J152" s="10" t="s">
        <v>261</v>
      </c>
      <c r="K152" s="10" t="s">
        <v>238</v>
      </c>
      <c r="L152" s="10">
        <v>38</v>
      </c>
      <c r="M152" s="10">
        <v>3</v>
      </c>
      <c r="N152" s="11" t="s">
        <v>46</v>
      </c>
      <c r="O152" s="11">
        <v>490</v>
      </c>
      <c r="P152" s="11">
        <f t="shared" si="10"/>
        <v>1470</v>
      </c>
      <c r="Q152" s="11">
        <f t="shared" si="13"/>
        <v>88.200000000000017</v>
      </c>
      <c r="R152" s="11">
        <f t="shared" si="11"/>
        <v>264.60000000000002</v>
      </c>
      <c r="S152" s="12">
        <f t="shared" si="14"/>
        <v>78.05309734513277</v>
      </c>
      <c r="T152" s="12">
        <f t="shared" si="12"/>
        <v>234.15929203539832</v>
      </c>
    </row>
    <row r="153" spans="1:20" ht="99.95" customHeight="1" x14ac:dyDescent="0.45">
      <c r="A153" s="10"/>
      <c r="B153" s="10" t="s">
        <v>32</v>
      </c>
      <c r="C153" s="10" t="s">
        <v>33</v>
      </c>
      <c r="D153" s="10" t="s">
        <v>34</v>
      </c>
      <c r="E153" s="10" t="s">
        <v>140</v>
      </c>
      <c r="F153" s="10" t="s">
        <v>262</v>
      </c>
      <c r="G153" s="10" t="s">
        <v>57</v>
      </c>
      <c r="H153" s="10" t="s">
        <v>37</v>
      </c>
      <c r="I153" s="10" t="s">
        <v>263</v>
      </c>
      <c r="J153" s="10" t="s">
        <v>264</v>
      </c>
      <c r="K153" s="10" t="s">
        <v>50</v>
      </c>
      <c r="L153" s="10">
        <v>38</v>
      </c>
      <c r="M153" s="10">
        <v>1</v>
      </c>
      <c r="N153" s="11" t="s">
        <v>46</v>
      </c>
      <c r="O153" s="11">
        <v>490</v>
      </c>
      <c r="P153" s="11">
        <f t="shared" si="10"/>
        <v>490</v>
      </c>
      <c r="Q153" s="11">
        <f t="shared" si="13"/>
        <v>88.200000000000017</v>
      </c>
      <c r="R153" s="11">
        <f t="shared" si="11"/>
        <v>88.200000000000017</v>
      </c>
      <c r="S153" s="12">
        <f t="shared" si="14"/>
        <v>78.05309734513277</v>
      </c>
      <c r="T153" s="12">
        <f t="shared" si="12"/>
        <v>78.05309734513277</v>
      </c>
    </row>
    <row r="154" spans="1:20" ht="99.95" customHeight="1" x14ac:dyDescent="0.45">
      <c r="A154" s="10"/>
      <c r="B154" s="10" t="s">
        <v>32</v>
      </c>
      <c r="C154" s="10" t="s">
        <v>33</v>
      </c>
      <c r="D154" s="10" t="s">
        <v>34</v>
      </c>
      <c r="E154" s="10" t="s">
        <v>235</v>
      </c>
      <c r="F154" s="10" t="s">
        <v>146</v>
      </c>
      <c r="G154" s="10" t="s">
        <v>57</v>
      </c>
      <c r="H154" s="10" t="s">
        <v>37</v>
      </c>
      <c r="I154" s="10" t="s">
        <v>265</v>
      </c>
      <c r="J154" s="10" t="s">
        <v>266</v>
      </c>
      <c r="K154" s="10" t="s">
        <v>234</v>
      </c>
      <c r="L154" s="10">
        <v>38</v>
      </c>
      <c r="M154" s="10">
        <v>1</v>
      </c>
      <c r="N154" s="11" t="s">
        <v>46</v>
      </c>
      <c r="O154" s="11">
        <v>307</v>
      </c>
      <c r="P154" s="11">
        <f t="shared" si="10"/>
        <v>307</v>
      </c>
      <c r="Q154" s="11">
        <f t="shared" si="13"/>
        <v>55.260000000000012</v>
      </c>
      <c r="R154" s="11">
        <f t="shared" si="11"/>
        <v>55.260000000000012</v>
      </c>
      <c r="S154" s="12">
        <f t="shared" si="14"/>
        <v>48.902654867256651</v>
      </c>
      <c r="T154" s="12">
        <f t="shared" si="12"/>
        <v>48.902654867256651</v>
      </c>
    </row>
    <row r="155" spans="1:20" ht="99.95" customHeight="1" x14ac:dyDescent="0.45">
      <c r="A155" s="10"/>
      <c r="B155" s="10" t="s">
        <v>32</v>
      </c>
      <c r="C155" s="10" t="s">
        <v>33</v>
      </c>
      <c r="D155" s="10" t="s">
        <v>34</v>
      </c>
      <c r="E155" s="10" t="s">
        <v>235</v>
      </c>
      <c r="F155" s="10" t="s">
        <v>146</v>
      </c>
      <c r="G155" s="10" t="s">
        <v>57</v>
      </c>
      <c r="H155" s="10" t="s">
        <v>37</v>
      </c>
      <c r="I155" s="10" t="s">
        <v>265</v>
      </c>
      <c r="J155" s="10" t="s">
        <v>266</v>
      </c>
      <c r="K155" s="10" t="s">
        <v>238</v>
      </c>
      <c r="L155" s="10">
        <v>38</v>
      </c>
      <c r="M155" s="10">
        <v>1</v>
      </c>
      <c r="N155" s="11" t="s">
        <v>46</v>
      </c>
      <c r="O155" s="11">
        <v>307</v>
      </c>
      <c r="P155" s="11">
        <f t="shared" si="10"/>
        <v>307</v>
      </c>
      <c r="Q155" s="11">
        <f t="shared" si="13"/>
        <v>55.260000000000012</v>
      </c>
      <c r="R155" s="11">
        <f t="shared" si="11"/>
        <v>55.260000000000012</v>
      </c>
      <c r="S155" s="12">
        <f t="shared" si="14"/>
        <v>48.902654867256651</v>
      </c>
      <c r="T155" s="12">
        <f t="shared" si="12"/>
        <v>48.902654867256651</v>
      </c>
    </row>
    <row r="156" spans="1:20" ht="99.95" customHeight="1" x14ac:dyDescent="0.45">
      <c r="A156" s="10"/>
      <c r="B156" s="10" t="s">
        <v>32</v>
      </c>
      <c r="C156" s="10" t="s">
        <v>33</v>
      </c>
      <c r="D156" s="10" t="s">
        <v>34</v>
      </c>
      <c r="E156" s="10" t="s">
        <v>235</v>
      </c>
      <c r="F156" s="10" t="s">
        <v>146</v>
      </c>
      <c r="G156" s="10" t="s">
        <v>57</v>
      </c>
      <c r="H156" s="10" t="s">
        <v>37</v>
      </c>
      <c r="I156" s="10" t="s">
        <v>265</v>
      </c>
      <c r="J156" s="10" t="s">
        <v>266</v>
      </c>
      <c r="K156" s="10" t="s">
        <v>256</v>
      </c>
      <c r="L156" s="10">
        <v>38</v>
      </c>
      <c r="M156" s="10">
        <v>1</v>
      </c>
      <c r="N156" s="11" t="s">
        <v>46</v>
      </c>
      <c r="O156" s="11">
        <v>307</v>
      </c>
      <c r="P156" s="11">
        <f t="shared" si="10"/>
        <v>307</v>
      </c>
      <c r="Q156" s="11">
        <f t="shared" si="13"/>
        <v>55.260000000000012</v>
      </c>
      <c r="R156" s="11">
        <f t="shared" si="11"/>
        <v>55.260000000000012</v>
      </c>
      <c r="S156" s="12">
        <f t="shared" si="14"/>
        <v>48.902654867256651</v>
      </c>
      <c r="T156" s="12">
        <f t="shared" si="12"/>
        <v>48.902654867256651</v>
      </c>
    </row>
    <row r="157" spans="1:20" ht="99.95" customHeight="1" x14ac:dyDescent="0.45">
      <c r="A157" s="10"/>
      <c r="B157" s="10" t="s">
        <v>32</v>
      </c>
      <c r="C157" s="10" t="s">
        <v>33</v>
      </c>
      <c r="D157" s="10" t="s">
        <v>34</v>
      </c>
      <c r="E157" s="10" t="s">
        <v>216</v>
      </c>
      <c r="F157" s="10" t="s">
        <v>35</v>
      </c>
      <c r="G157" s="10" t="s">
        <v>57</v>
      </c>
      <c r="H157" s="10" t="s">
        <v>37</v>
      </c>
      <c r="I157" s="10" t="s">
        <v>267</v>
      </c>
      <c r="J157" s="10" t="s">
        <v>268</v>
      </c>
      <c r="K157" s="10" t="s">
        <v>53</v>
      </c>
      <c r="L157" s="10">
        <v>38</v>
      </c>
      <c r="M157" s="10">
        <v>5</v>
      </c>
      <c r="N157" s="11" t="s">
        <v>46</v>
      </c>
      <c r="O157" s="11">
        <v>360</v>
      </c>
      <c r="P157" s="11">
        <f t="shared" si="10"/>
        <v>1800</v>
      </c>
      <c r="Q157" s="11">
        <f t="shared" si="13"/>
        <v>64.800000000000011</v>
      </c>
      <c r="R157" s="11">
        <f t="shared" si="11"/>
        <v>324.00000000000006</v>
      </c>
      <c r="S157" s="12">
        <f t="shared" si="14"/>
        <v>57.345132743362846</v>
      </c>
      <c r="T157" s="12">
        <f t="shared" si="12"/>
        <v>286.72566371681421</v>
      </c>
    </row>
    <row r="158" spans="1:20" ht="99.95" customHeight="1" x14ac:dyDescent="0.45">
      <c r="A158" s="10"/>
      <c r="B158" s="10" t="s">
        <v>32</v>
      </c>
      <c r="C158" s="10" t="s">
        <v>33</v>
      </c>
      <c r="D158" s="10" t="s">
        <v>34</v>
      </c>
      <c r="E158" s="10" t="s">
        <v>216</v>
      </c>
      <c r="F158" s="10" t="s">
        <v>35</v>
      </c>
      <c r="G158" s="10" t="s">
        <v>57</v>
      </c>
      <c r="H158" s="10" t="s">
        <v>37</v>
      </c>
      <c r="I158" s="10" t="s">
        <v>269</v>
      </c>
      <c r="J158" s="10" t="s">
        <v>270</v>
      </c>
      <c r="K158" s="10" t="s">
        <v>238</v>
      </c>
      <c r="L158" s="10">
        <v>38</v>
      </c>
      <c r="M158" s="10">
        <v>4</v>
      </c>
      <c r="N158" s="11" t="s">
        <v>46</v>
      </c>
      <c r="O158" s="11">
        <v>360</v>
      </c>
      <c r="P158" s="11">
        <f t="shared" si="10"/>
        <v>1440</v>
      </c>
      <c r="Q158" s="11">
        <f t="shared" si="13"/>
        <v>64.800000000000011</v>
      </c>
      <c r="R158" s="11">
        <f t="shared" si="11"/>
        <v>259.20000000000005</v>
      </c>
      <c r="S158" s="12">
        <f t="shared" si="14"/>
        <v>57.345132743362846</v>
      </c>
      <c r="T158" s="12">
        <f t="shared" si="12"/>
        <v>229.38053097345139</v>
      </c>
    </row>
    <row r="159" spans="1:20" ht="99.95" customHeight="1" x14ac:dyDescent="0.45">
      <c r="A159" s="10"/>
      <c r="B159" s="10" t="s">
        <v>32</v>
      </c>
      <c r="C159" s="10" t="s">
        <v>33</v>
      </c>
      <c r="D159" s="10" t="s">
        <v>34</v>
      </c>
      <c r="E159" s="10" t="s">
        <v>216</v>
      </c>
      <c r="F159" s="10" t="s">
        <v>35</v>
      </c>
      <c r="G159" s="10" t="s">
        <v>57</v>
      </c>
      <c r="H159" s="10" t="s">
        <v>37</v>
      </c>
      <c r="I159" s="10" t="s">
        <v>271</v>
      </c>
      <c r="J159" s="10" t="s">
        <v>272</v>
      </c>
      <c r="K159" s="10" t="s">
        <v>50</v>
      </c>
      <c r="L159" s="10">
        <v>38</v>
      </c>
      <c r="M159" s="10">
        <v>4</v>
      </c>
      <c r="N159" s="11" t="s">
        <v>46</v>
      </c>
      <c r="O159" s="11">
        <v>360</v>
      </c>
      <c r="P159" s="11">
        <f t="shared" si="10"/>
        <v>1440</v>
      </c>
      <c r="Q159" s="11">
        <f t="shared" si="13"/>
        <v>64.800000000000011</v>
      </c>
      <c r="R159" s="11">
        <f t="shared" si="11"/>
        <v>259.20000000000005</v>
      </c>
      <c r="S159" s="12">
        <f t="shared" si="14"/>
        <v>57.345132743362846</v>
      </c>
      <c r="T159" s="12">
        <f t="shared" si="12"/>
        <v>229.38053097345139</v>
      </c>
    </row>
    <row r="160" spans="1:20" ht="99.95" customHeight="1" x14ac:dyDescent="0.45">
      <c r="A160" s="10"/>
      <c r="B160" s="10" t="s">
        <v>32</v>
      </c>
      <c r="C160" s="10" t="s">
        <v>33</v>
      </c>
      <c r="D160" s="10" t="s">
        <v>34</v>
      </c>
      <c r="E160" s="10" t="s">
        <v>42</v>
      </c>
      <c r="F160" s="10" t="s">
        <v>35</v>
      </c>
      <c r="G160" s="10" t="s">
        <v>57</v>
      </c>
      <c r="H160" s="10" t="s">
        <v>37</v>
      </c>
      <c r="I160" s="10" t="s">
        <v>273</v>
      </c>
      <c r="J160" s="10" t="s">
        <v>274</v>
      </c>
      <c r="K160" s="10" t="s">
        <v>238</v>
      </c>
      <c r="L160" s="10">
        <v>38</v>
      </c>
      <c r="M160" s="10">
        <v>1</v>
      </c>
      <c r="N160" s="11" t="s">
        <v>46</v>
      </c>
      <c r="O160" s="11">
        <v>403</v>
      </c>
      <c r="P160" s="11">
        <f t="shared" si="10"/>
        <v>403</v>
      </c>
      <c r="Q160" s="11">
        <f t="shared" si="13"/>
        <v>72.54000000000002</v>
      </c>
      <c r="R160" s="11">
        <f t="shared" si="11"/>
        <v>72.54000000000002</v>
      </c>
      <c r="S160" s="12">
        <f t="shared" si="14"/>
        <v>64.194690265486756</v>
      </c>
      <c r="T160" s="12">
        <f t="shared" si="12"/>
        <v>64.194690265486756</v>
      </c>
    </row>
    <row r="161" spans="1:20" ht="99.95" customHeight="1" x14ac:dyDescent="0.45">
      <c r="A161" s="10"/>
      <c r="B161" s="10" t="s">
        <v>32</v>
      </c>
      <c r="C161" s="10" t="s">
        <v>33</v>
      </c>
      <c r="D161" s="10" t="s">
        <v>34</v>
      </c>
      <c r="E161" s="10" t="s">
        <v>42</v>
      </c>
      <c r="F161" s="10" t="s">
        <v>35</v>
      </c>
      <c r="G161" s="10" t="s">
        <v>57</v>
      </c>
      <c r="H161" s="10" t="s">
        <v>37</v>
      </c>
      <c r="I161" s="10" t="s">
        <v>275</v>
      </c>
      <c r="J161" s="10" t="s">
        <v>276</v>
      </c>
      <c r="K161" s="10" t="s">
        <v>234</v>
      </c>
      <c r="L161" s="10">
        <v>38</v>
      </c>
      <c r="M161" s="10">
        <v>2</v>
      </c>
      <c r="N161" s="11" t="s">
        <v>46</v>
      </c>
      <c r="O161" s="11">
        <v>389</v>
      </c>
      <c r="P161" s="11">
        <f t="shared" si="10"/>
        <v>778</v>
      </c>
      <c r="Q161" s="11">
        <f t="shared" si="13"/>
        <v>70.020000000000024</v>
      </c>
      <c r="R161" s="11">
        <f t="shared" si="11"/>
        <v>140.04000000000005</v>
      </c>
      <c r="S161" s="12">
        <f t="shared" si="14"/>
        <v>61.964601769911532</v>
      </c>
      <c r="T161" s="12">
        <f t="shared" si="12"/>
        <v>123.92920353982306</v>
      </c>
    </row>
    <row r="162" spans="1:20" ht="99.95" customHeight="1" x14ac:dyDescent="0.45">
      <c r="A162" s="10"/>
      <c r="B162" s="10" t="s">
        <v>32</v>
      </c>
      <c r="C162" s="10" t="s">
        <v>33</v>
      </c>
      <c r="D162" s="10" t="s">
        <v>34</v>
      </c>
      <c r="E162" s="10" t="s">
        <v>216</v>
      </c>
      <c r="F162" s="10" t="s">
        <v>35</v>
      </c>
      <c r="G162" s="10" t="s">
        <v>57</v>
      </c>
      <c r="H162" s="10" t="s">
        <v>37</v>
      </c>
      <c r="I162" s="10" t="s">
        <v>277</v>
      </c>
      <c r="J162" s="10" t="s">
        <v>278</v>
      </c>
      <c r="K162" s="10" t="s">
        <v>50</v>
      </c>
      <c r="L162" s="10">
        <v>38</v>
      </c>
      <c r="M162" s="10">
        <v>2</v>
      </c>
      <c r="N162" s="11" t="s">
        <v>46</v>
      </c>
      <c r="O162" s="11">
        <v>451</v>
      </c>
      <c r="P162" s="11">
        <f t="shared" si="10"/>
        <v>902</v>
      </c>
      <c r="Q162" s="11">
        <f t="shared" si="13"/>
        <v>81.180000000000021</v>
      </c>
      <c r="R162" s="11">
        <f t="shared" si="11"/>
        <v>162.36000000000004</v>
      </c>
      <c r="S162" s="12">
        <f t="shared" si="14"/>
        <v>71.840707964601791</v>
      </c>
      <c r="T162" s="12">
        <f t="shared" si="12"/>
        <v>143.68141592920358</v>
      </c>
    </row>
    <row r="163" spans="1:20" ht="99.95" customHeight="1" x14ac:dyDescent="0.45">
      <c r="A163" s="10"/>
      <c r="B163" s="10" t="s">
        <v>32</v>
      </c>
      <c r="C163" s="10" t="s">
        <v>33</v>
      </c>
      <c r="D163" s="10" t="s">
        <v>34</v>
      </c>
      <c r="E163" s="10" t="s">
        <v>216</v>
      </c>
      <c r="F163" s="10" t="s">
        <v>35</v>
      </c>
      <c r="G163" s="10" t="s">
        <v>57</v>
      </c>
      <c r="H163" s="10" t="s">
        <v>37</v>
      </c>
      <c r="I163" s="10" t="s">
        <v>277</v>
      </c>
      <c r="J163" s="10" t="s">
        <v>278</v>
      </c>
      <c r="K163" s="10" t="s">
        <v>241</v>
      </c>
      <c r="L163" s="10">
        <v>38</v>
      </c>
      <c r="M163" s="10">
        <v>2</v>
      </c>
      <c r="N163" s="11" t="s">
        <v>46</v>
      </c>
      <c r="O163" s="11">
        <v>451</v>
      </c>
      <c r="P163" s="11">
        <f t="shared" si="10"/>
        <v>902</v>
      </c>
      <c r="Q163" s="11">
        <f t="shared" si="13"/>
        <v>81.180000000000021</v>
      </c>
      <c r="R163" s="11">
        <f t="shared" si="11"/>
        <v>162.36000000000004</v>
      </c>
      <c r="S163" s="12">
        <f t="shared" si="14"/>
        <v>71.840707964601791</v>
      </c>
      <c r="T163" s="12">
        <f t="shared" si="12"/>
        <v>143.68141592920358</v>
      </c>
    </row>
    <row r="164" spans="1:20" ht="99.95" customHeight="1" x14ac:dyDescent="0.45">
      <c r="A164" s="10"/>
      <c r="B164" s="10" t="s">
        <v>32</v>
      </c>
      <c r="C164" s="10" t="s">
        <v>33</v>
      </c>
      <c r="D164" s="10" t="s">
        <v>34</v>
      </c>
      <c r="E164" s="10" t="s">
        <v>216</v>
      </c>
      <c r="F164" s="10" t="s">
        <v>35</v>
      </c>
      <c r="G164" s="10" t="s">
        <v>57</v>
      </c>
      <c r="H164" s="10" t="s">
        <v>37</v>
      </c>
      <c r="I164" s="10" t="s">
        <v>277</v>
      </c>
      <c r="J164" s="10" t="s">
        <v>278</v>
      </c>
      <c r="K164" s="10" t="s">
        <v>256</v>
      </c>
      <c r="L164" s="10">
        <v>38</v>
      </c>
      <c r="M164" s="10">
        <v>1</v>
      </c>
      <c r="N164" s="11" t="s">
        <v>46</v>
      </c>
      <c r="O164" s="11">
        <v>451</v>
      </c>
      <c r="P164" s="11">
        <f t="shared" si="10"/>
        <v>451</v>
      </c>
      <c r="Q164" s="11">
        <f t="shared" si="13"/>
        <v>81.180000000000021</v>
      </c>
      <c r="R164" s="11">
        <f t="shared" si="11"/>
        <v>81.180000000000021</v>
      </c>
      <c r="S164" s="12">
        <f t="shared" si="14"/>
        <v>71.840707964601791</v>
      </c>
      <c r="T164" s="12">
        <f t="shared" si="12"/>
        <v>71.840707964601791</v>
      </c>
    </row>
    <row r="165" spans="1:20" ht="99.95" customHeight="1" x14ac:dyDescent="0.45">
      <c r="A165" s="10"/>
      <c r="B165" s="10" t="s">
        <v>32</v>
      </c>
      <c r="C165" s="10" t="s">
        <v>33</v>
      </c>
      <c r="D165" s="10" t="s">
        <v>34</v>
      </c>
      <c r="E165" s="10" t="s">
        <v>216</v>
      </c>
      <c r="F165" s="10" t="s">
        <v>35</v>
      </c>
      <c r="G165" s="10" t="s">
        <v>57</v>
      </c>
      <c r="H165" s="10" t="s">
        <v>37</v>
      </c>
      <c r="I165" s="10" t="s">
        <v>279</v>
      </c>
      <c r="J165" s="10" t="s">
        <v>280</v>
      </c>
      <c r="K165" s="10" t="s">
        <v>238</v>
      </c>
      <c r="L165" s="10">
        <v>38</v>
      </c>
      <c r="M165" s="10">
        <v>8</v>
      </c>
      <c r="N165" s="11" t="s">
        <v>46</v>
      </c>
      <c r="O165" s="11">
        <v>377</v>
      </c>
      <c r="P165" s="11">
        <f t="shared" si="10"/>
        <v>3016</v>
      </c>
      <c r="Q165" s="11">
        <f t="shared" si="13"/>
        <v>67.860000000000014</v>
      </c>
      <c r="R165" s="11">
        <f t="shared" si="11"/>
        <v>542.88000000000011</v>
      </c>
      <c r="S165" s="12">
        <f t="shared" si="14"/>
        <v>60.053097345132763</v>
      </c>
      <c r="T165" s="12">
        <f t="shared" si="12"/>
        <v>480.4247787610621</v>
      </c>
    </row>
    <row r="166" spans="1:20" ht="99.95" customHeight="1" x14ac:dyDescent="0.45">
      <c r="A166" s="10"/>
      <c r="B166" s="10" t="s">
        <v>32</v>
      </c>
      <c r="C166" s="10" t="s">
        <v>33</v>
      </c>
      <c r="D166" s="10" t="s">
        <v>34</v>
      </c>
      <c r="E166" s="10" t="s">
        <v>216</v>
      </c>
      <c r="F166" s="10" t="s">
        <v>35</v>
      </c>
      <c r="G166" s="10" t="s">
        <v>57</v>
      </c>
      <c r="H166" s="10" t="s">
        <v>37</v>
      </c>
      <c r="I166" s="10" t="s">
        <v>281</v>
      </c>
      <c r="J166" s="10" t="s">
        <v>282</v>
      </c>
      <c r="K166" s="10" t="s">
        <v>283</v>
      </c>
      <c r="L166" s="10">
        <v>38</v>
      </c>
      <c r="M166" s="10">
        <v>1</v>
      </c>
      <c r="N166" s="11" t="s">
        <v>46</v>
      </c>
      <c r="O166" s="11">
        <v>326</v>
      </c>
      <c r="P166" s="11">
        <f t="shared" si="10"/>
        <v>326</v>
      </c>
      <c r="Q166" s="11">
        <f t="shared" si="13"/>
        <v>58.680000000000014</v>
      </c>
      <c r="R166" s="11">
        <f t="shared" si="11"/>
        <v>58.680000000000014</v>
      </c>
      <c r="S166" s="12">
        <f t="shared" si="14"/>
        <v>51.929203539823028</v>
      </c>
      <c r="T166" s="12">
        <f t="shared" si="12"/>
        <v>51.929203539823028</v>
      </c>
    </row>
    <row r="167" spans="1:20" ht="99.95" customHeight="1" x14ac:dyDescent="0.45">
      <c r="A167" s="10"/>
      <c r="B167" s="10" t="s">
        <v>32</v>
      </c>
      <c r="C167" s="10" t="s">
        <v>33</v>
      </c>
      <c r="D167" s="10" t="s">
        <v>34</v>
      </c>
      <c r="E167" s="10" t="s">
        <v>216</v>
      </c>
      <c r="F167" s="10" t="s">
        <v>35</v>
      </c>
      <c r="G167" s="10" t="s">
        <v>57</v>
      </c>
      <c r="H167" s="10" t="s">
        <v>37</v>
      </c>
      <c r="I167" s="10" t="s">
        <v>284</v>
      </c>
      <c r="J167" s="10" t="s">
        <v>285</v>
      </c>
      <c r="K167" s="10" t="s">
        <v>234</v>
      </c>
      <c r="L167" s="10">
        <v>38</v>
      </c>
      <c r="M167" s="10">
        <v>5</v>
      </c>
      <c r="N167" s="11" t="s">
        <v>46</v>
      </c>
      <c r="O167" s="11">
        <v>386</v>
      </c>
      <c r="P167" s="11">
        <f t="shared" si="10"/>
        <v>1930</v>
      </c>
      <c r="Q167" s="11">
        <f t="shared" si="13"/>
        <v>69.480000000000018</v>
      </c>
      <c r="R167" s="11">
        <f t="shared" si="11"/>
        <v>347.40000000000009</v>
      </c>
      <c r="S167" s="12">
        <f t="shared" si="14"/>
        <v>61.48672566371684</v>
      </c>
      <c r="T167" s="12">
        <f t="shared" si="12"/>
        <v>307.43362831858417</v>
      </c>
    </row>
    <row r="168" spans="1:20" ht="99.95" customHeight="1" x14ac:dyDescent="0.45">
      <c r="A168" s="10"/>
      <c r="B168" s="10" t="s">
        <v>32</v>
      </c>
      <c r="C168" s="10" t="s">
        <v>33</v>
      </c>
      <c r="D168" s="10" t="s">
        <v>34</v>
      </c>
      <c r="E168" s="10" t="s">
        <v>216</v>
      </c>
      <c r="F168" s="10" t="s">
        <v>35</v>
      </c>
      <c r="G168" s="10" t="s">
        <v>57</v>
      </c>
      <c r="H168" s="10" t="s">
        <v>37</v>
      </c>
      <c r="I168" s="10" t="s">
        <v>286</v>
      </c>
      <c r="J168" s="10" t="s">
        <v>287</v>
      </c>
      <c r="K168" s="10" t="s">
        <v>238</v>
      </c>
      <c r="L168" s="10">
        <v>38</v>
      </c>
      <c r="M168" s="10">
        <v>2</v>
      </c>
      <c r="N168" s="11" t="s">
        <v>46</v>
      </c>
      <c r="O168" s="11">
        <v>430</v>
      </c>
      <c r="P168" s="11">
        <f t="shared" si="10"/>
        <v>860</v>
      </c>
      <c r="Q168" s="11">
        <f t="shared" si="13"/>
        <v>77.40000000000002</v>
      </c>
      <c r="R168" s="11">
        <f t="shared" si="11"/>
        <v>154.80000000000004</v>
      </c>
      <c r="S168" s="12">
        <f t="shared" si="14"/>
        <v>68.495575221238965</v>
      </c>
      <c r="T168" s="12">
        <f t="shared" si="12"/>
        <v>136.99115044247793</v>
      </c>
    </row>
    <row r="169" spans="1:20" ht="99.95" customHeight="1" x14ac:dyDescent="0.45">
      <c r="A169" s="10"/>
      <c r="B169" s="10" t="s">
        <v>32</v>
      </c>
      <c r="C169" s="10" t="s">
        <v>33</v>
      </c>
      <c r="D169" s="10" t="s">
        <v>34</v>
      </c>
      <c r="E169" s="10" t="s">
        <v>216</v>
      </c>
      <c r="F169" s="10" t="s">
        <v>35</v>
      </c>
      <c r="G169" s="10" t="s">
        <v>57</v>
      </c>
      <c r="H169" s="10" t="s">
        <v>37</v>
      </c>
      <c r="I169" s="10" t="s">
        <v>286</v>
      </c>
      <c r="J169" s="10" t="s">
        <v>287</v>
      </c>
      <c r="K169" s="10" t="s">
        <v>283</v>
      </c>
      <c r="L169" s="10">
        <v>38</v>
      </c>
      <c r="M169" s="10">
        <v>1</v>
      </c>
      <c r="N169" s="11" t="s">
        <v>46</v>
      </c>
      <c r="O169" s="11">
        <v>430</v>
      </c>
      <c r="P169" s="11">
        <f t="shared" si="10"/>
        <v>430</v>
      </c>
      <c r="Q169" s="11">
        <f t="shared" si="13"/>
        <v>77.40000000000002</v>
      </c>
      <c r="R169" s="11">
        <f t="shared" si="11"/>
        <v>77.40000000000002</v>
      </c>
      <c r="S169" s="12">
        <f t="shared" si="14"/>
        <v>68.495575221238965</v>
      </c>
      <c r="T169" s="12">
        <f t="shared" si="12"/>
        <v>68.495575221238965</v>
      </c>
    </row>
    <row r="170" spans="1:20" ht="99.95" customHeight="1" x14ac:dyDescent="0.45">
      <c r="A170" s="10"/>
      <c r="B170" s="10" t="s">
        <v>32</v>
      </c>
      <c r="C170" s="10" t="s">
        <v>33</v>
      </c>
      <c r="D170" s="10" t="s">
        <v>34</v>
      </c>
      <c r="E170" s="10" t="s">
        <v>216</v>
      </c>
      <c r="F170" s="10" t="s">
        <v>35</v>
      </c>
      <c r="G170" s="10" t="s">
        <v>57</v>
      </c>
      <c r="H170" s="10" t="s">
        <v>37</v>
      </c>
      <c r="I170" s="10" t="s">
        <v>286</v>
      </c>
      <c r="J170" s="10" t="s">
        <v>287</v>
      </c>
      <c r="K170" s="10" t="s">
        <v>50</v>
      </c>
      <c r="L170" s="10">
        <v>38</v>
      </c>
      <c r="M170" s="10">
        <v>1</v>
      </c>
      <c r="N170" s="11" t="s">
        <v>46</v>
      </c>
      <c r="O170" s="11">
        <v>430</v>
      </c>
      <c r="P170" s="11">
        <f t="shared" si="10"/>
        <v>430</v>
      </c>
      <c r="Q170" s="11">
        <f t="shared" si="13"/>
        <v>77.40000000000002</v>
      </c>
      <c r="R170" s="11">
        <f t="shared" si="11"/>
        <v>77.40000000000002</v>
      </c>
      <c r="S170" s="12">
        <f t="shared" si="14"/>
        <v>68.495575221238965</v>
      </c>
      <c r="T170" s="12">
        <f t="shared" si="12"/>
        <v>68.495575221238965</v>
      </c>
    </row>
    <row r="171" spans="1:20" ht="99.95" customHeight="1" x14ac:dyDescent="0.45">
      <c r="A171" s="10"/>
      <c r="B171" s="10" t="s">
        <v>32</v>
      </c>
      <c r="C171" s="10" t="s">
        <v>33</v>
      </c>
      <c r="D171" s="10" t="s">
        <v>34</v>
      </c>
      <c r="E171" s="10" t="s">
        <v>216</v>
      </c>
      <c r="F171" s="10" t="s">
        <v>43</v>
      </c>
      <c r="G171" s="10" t="s">
        <v>36</v>
      </c>
      <c r="H171" s="10" t="s">
        <v>37</v>
      </c>
      <c r="I171" s="10" t="s">
        <v>288</v>
      </c>
      <c r="J171" s="10" t="s">
        <v>289</v>
      </c>
      <c r="K171" s="10" t="s">
        <v>290</v>
      </c>
      <c r="L171" s="10">
        <v>38</v>
      </c>
      <c r="M171" s="10">
        <v>3</v>
      </c>
      <c r="N171" s="11" t="s">
        <v>46</v>
      </c>
      <c r="O171" s="11">
        <v>206</v>
      </c>
      <c r="P171" s="11">
        <f t="shared" si="10"/>
        <v>618</v>
      </c>
      <c r="Q171" s="11">
        <f t="shared" si="13"/>
        <v>37.080000000000013</v>
      </c>
      <c r="R171" s="11">
        <f t="shared" si="11"/>
        <v>111.24000000000004</v>
      </c>
      <c r="S171" s="12">
        <f t="shared" si="14"/>
        <v>32.814159292035413</v>
      </c>
      <c r="T171" s="12">
        <f t="shared" si="12"/>
        <v>98.442477876106238</v>
      </c>
    </row>
    <row r="172" spans="1:20" ht="99.95" customHeight="1" x14ac:dyDescent="0.45">
      <c r="A172" s="10"/>
      <c r="B172" s="10" t="s">
        <v>32</v>
      </c>
      <c r="C172" s="10" t="s">
        <v>33</v>
      </c>
      <c r="D172" s="10" t="s">
        <v>34</v>
      </c>
      <c r="E172" s="10" t="s">
        <v>216</v>
      </c>
      <c r="F172" s="10" t="s">
        <v>43</v>
      </c>
      <c r="G172" s="10" t="s">
        <v>36</v>
      </c>
      <c r="H172" s="10" t="s">
        <v>37</v>
      </c>
      <c r="I172" s="10" t="s">
        <v>291</v>
      </c>
      <c r="J172" s="10" t="s">
        <v>292</v>
      </c>
      <c r="K172" s="10" t="s">
        <v>53</v>
      </c>
      <c r="L172" s="10">
        <v>38</v>
      </c>
      <c r="M172" s="10">
        <v>5</v>
      </c>
      <c r="N172" s="11" t="s">
        <v>46</v>
      </c>
      <c r="O172" s="11">
        <v>199</v>
      </c>
      <c r="P172" s="11">
        <f t="shared" si="10"/>
        <v>995</v>
      </c>
      <c r="Q172" s="11">
        <f t="shared" si="13"/>
        <v>35.820000000000007</v>
      </c>
      <c r="R172" s="11">
        <f t="shared" si="11"/>
        <v>179.10000000000002</v>
      </c>
      <c r="S172" s="12">
        <f t="shared" si="14"/>
        <v>31.699115044247797</v>
      </c>
      <c r="T172" s="12">
        <f t="shared" si="12"/>
        <v>158.49557522123899</v>
      </c>
    </row>
    <row r="173" spans="1:20" ht="99.95" customHeight="1" x14ac:dyDescent="0.45">
      <c r="A173" s="10"/>
      <c r="B173" s="10" t="s">
        <v>32</v>
      </c>
      <c r="C173" s="10" t="s">
        <v>33</v>
      </c>
      <c r="D173" s="10" t="s">
        <v>34</v>
      </c>
      <c r="E173" s="10" t="s">
        <v>42</v>
      </c>
      <c r="F173" s="10" t="s">
        <v>293</v>
      </c>
      <c r="G173" s="10" t="s">
        <v>36</v>
      </c>
      <c r="H173" s="10" t="s">
        <v>37</v>
      </c>
      <c r="I173" s="10" t="s">
        <v>294</v>
      </c>
      <c r="J173" s="10" t="s">
        <v>295</v>
      </c>
      <c r="K173" s="10" t="s">
        <v>234</v>
      </c>
      <c r="L173" s="10">
        <v>38</v>
      </c>
      <c r="M173" s="10">
        <v>1</v>
      </c>
      <c r="N173" s="11" t="s">
        <v>296</v>
      </c>
      <c r="O173" s="11">
        <v>326</v>
      </c>
      <c r="P173" s="11">
        <f t="shared" si="10"/>
        <v>326</v>
      </c>
      <c r="Q173" s="11">
        <f t="shared" si="13"/>
        <v>58.680000000000014</v>
      </c>
      <c r="R173" s="11">
        <f t="shared" si="11"/>
        <v>58.680000000000014</v>
      </c>
      <c r="S173" s="12">
        <f t="shared" si="14"/>
        <v>51.929203539823028</v>
      </c>
      <c r="T173" s="12">
        <f t="shared" si="12"/>
        <v>51.929203539823028</v>
      </c>
    </row>
    <row r="174" spans="1:20" ht="99.95" customHeight="1" x14ac:dyDescent="0.45">
      <c r="A174" s="10"/>
      <c r="B174" s="10" t="s">
        <v>32</v>
      </c>
      <c r="C174" s="10" t="s">
        <v>33</v>
      </c>
      <c r="D174" s="10" t="s">
        <v>34</v>
      </c>
      <c r="E174" s="10" t="s">
        <v>216</v>
      </c>
      <c r="F174" s="10" t="s">
        <v>293</v>
      </c>
      <c r="G174" s="10" t="s">
        <v>36</v>
      </c>
      <c r="H174" s="10" t="s">
        <v>37</v>
      </c>
      <c r="I174" s="10" t="s">
        <v>297</v>
      </c>
      <c r="J174" s="10" t="s">
        <v>298</v>
      </c>
      <c r="K174" s="10" t="s">
        <v>50</v>
      </c>
      <c r="L174" s="10">
        <v>38</v>
      </c>
      <c r="M174" s="10">
        <v>1</v>
      </c>
      <c r="N174" s="11" t="s">
        <v>296</v>
      </c>
      <c r="O174" s="11">
        <v>326</v>
      </c>
      <c r="P174" s="11">
        <f t="shared" si="10"/>
        <v>326</v>
      </c>
      <c r="Q174" s="11">
        <f t="shared" si="13"/>
        <v>58.680000000000014</v>
      </c>
      <c r="R174" s="11">
        <f t="shared" si="11"/>
        <v>58.680000000000014</v>
      </c>
      <c r="S174" s="12">
        <f t="shared" si="14"/>
        <v>51.929203539823028</v>
      </c>
      <c r="T174" s="12">
        <f t="shared" si="12"/>
        <v>51.929203539823028</v>
      </c>
    </row>
    <row r="175" spans="1:20" ht="99.95" customHeight="1" x14ac:dyDescent="0.45">
      <c r="A175" s="10"/>
      <c r="B175" s="10" t="s">
        <v>32</v>
      </c>
      <c r="C175" s="10" t="s">
        <v>33</v>
      </c>
      <c r="D175" s="10" t="s">
        <v>34</v>
      </c>
      <c r="E175" s="10" t="s">
        <v>47</v>
      </c>
      <c r="F175" s="10" t="s">
        <v>35</v>
      </c>
      <c r="G175" s="10" t="s">
        <v>36</v>
      </c>
      <c r="H175" s="10" t="s">
        <v>37</v>
      </c>
      <c r="I175" s="10" t="s">
        <v>299</v>
      </c>
      <c r="J175" s="10" t="s">
        <v>300</v>
      </c>
      <c r="K175" s="10" t="s">
        <v>50</v>
      </c>
      <c r="L175" s="10">
        <v>38</v>
      </c>
      <c r="M175" s="10">
        <v>5</v>
      </c>
      <c r="N175" s="11" t="s">
        <v>46</v>
      </c>
      <c r="O175" s="11">
        <v>326</v>
      </c>
      <c r="P175" s="11">
        <f t="shared" si="10"/>
        <v>1630</v>
      </c>
      <c r="Q175" s="11">
        <f t="shared" si="13"/>
        <v>58.680000000000014</v>
      </c>
      <c r="R175" s="11">
        <f t="shared" si="11"/>
        <v>293.40000000000009</v>
      </c>
      <c r="S175" s="12">
        <f t="shared" si="14"/>
        <v>51.929203539823028</v>
      </c>
      <c r="T175" s="12">
        <f t="shared" si="12"/>
        <v>259.64601769911513</v>
      </c>
    </row>
    <row r="176" spans="1:20" ht="99.95" customHeight="1" x14ac:dyDescent="0.45">
      <c r="A176" s="10"/>
      <c r="B176" s="10" t="s">
        <v>32</v>
      </c>
      <c r="C176" s="10" t="s">
        <v>33</v>
      </c>
      <c r="D176" s="10" t="s">
        <v>34</v>
      </c>
      <c r="E176" s="10" t="s">
        <v>47</v>
      </c>
      <c r="F176" s="10" t="s">
        <v>35</v>
      </c>
      <c r="G176" s="10" t="s">
        <v>36</v>
      </c>
      <c r="H176" s="10" t="s">
        <v>37</v>
      </c>
      <c r="I176" s="10" t="s">
        <v>299</v>
      </c>
      <c r="J176" s="10" t="s">
        <v>300</v>
      </c>
      <c r="K176" s="10" t="s">
        <v>238</v>
      </c>
      <c r="L176" s="10">
        <v>38</v>
      </c>
      <c r="M176" s="10">
        <v>2</v>
      </c>
      <c r="N176" s="11" t="s">
        <v>46</v>
      </c>
      <c r="O176" s="11">
        <v>326</v>
      </c>
      <c r="P176" s="11">
        <f t="shared" si="10"/>
        <v>652</v>
      </c>
      <c r="Q176" s="11">
        <f t="shared" si="13"/>
        <v>58.680000000000014</v>
      </c>
      <c r="R176" s="11">
        <f t="shared" si="11"/>
        <v>117.36000000000003</v>
      </c>
      <c r="S176" s="12">
        <f t="shared" si="14"/>
        <v>51.929203539823028</v>
      </c>
      <c r="T176" s="12">
        <f t="shared" si="12"/>
        <v>103.85840707964606</v>
      </c>
    </row>
    <row r="177" spans="1:20" ht="99.95" customHeight="1" x14ac:dyDescent="0.45">
      <c r="A177" s="10"/>
      <c r="B177" s="10" t="s">
        <v>32</v>
      </c>
      <c r="C177" s="10" t="s">
        <v>33</v>
      </c>
      <c r="D177" s="10" t="s">
        <v>34</v>
      </c>
      <c r="E177" s="10" t="s">
        <v>47</v>
      </c>
      <c r="F177" s="10" t="s">
        <v>35</v>
      </c>
      <c r="G177" s="10" t="s">
        <v>36</v>
      </c>
      <c r="H177" s="10" t="s">
        <v>37</v>
      </c>
      <c r="I177" s="10" t="s">
        <v>301</v>
      </c>
      <c r="J177" s="10" t="s">
        <v>302</v>
      </c>
      <c r="K177" s="10" t="s">
        <v>50</v>
      </c>
      <c r="L177" s="10">
        <v>38</v>
      </c>
      <c r="M177" s="10">
        <v>1</v>
      </c>
      <c r="N177" s="11" t="s">
        <v>46</v>
      </c>
      <c r="O177" s="11">
        <v>326</v>
      </c>
      <c r="P177" s="11">
        <f t="shared" si="10"/>
        <v>326</v>
      </c>
      <c r="Q177" s="11">
        <f t="shared" si="13"/>
        <v>58.680000000000014</v>
      </c>
      <c r="R177" s="11">
        <f t="shared" si="11"/>
        <v>58.680000000000014</v>
      </c>
      <c r="S177" s="12">
        <f t="shared" si="14"/>
        <v>51.929203539823028</v>
      </c>
      <c r="T177" s="12">
        <f t="shared" si="12"/>
        <v>51.929203539823028</v>
      </c>
    </row>
    <row r="178" spans="1:20" ht="99.95" customHeight="1" x14ac:dyDescent="0.45">
      <c r="A178" s="10"/>
      <c r="B178" s="10" t="s">
        <v>32</v>
      </c>
      <c r="C178" s="10" t="s">
        <v>33</v>
      </c>
      <c r="D178" s="10" t="s">
        <v>34</v>
      </c>
      <c r="E178" s="10" t="s">
        <v>216</v>
      </c>
      <c r="F178" s="10" t="s">
        <v>35</v>
      </c>
      <c r="G178" s="10" t="s">
        <v>177</v>
      </c>
      <c r="H178" s="10" t="s">
        <v>37</v>
      </c>
      <c r="I178" s="10" t="s">
        <v>303</v>
      </c>
      <c r="J178" s="10" t="s">
        <v>304</v>
      </c>
      <c r="K178" s="10" t="s">
        <v>50</v>
      </c>
      <c r="L178" s="10">
        <v>38</v>
      </c>
      <c r="M178" s="10">
        <v>2</v>
      </c>
      <c r="N178" s="11" t="s">
        <v>46</v>
      </c>
      <c r="O178" s="11">
        <v>326</v>
      </c>
      <c r="P178" s="11">
        <f t="shared" si="10"/>
        <v>652</v>
      </c>
      <c r="Q178" s="11">
        <f t="shared" si="13"/>
        <v>58.680000000000014</v>
      </c>
      <c r="R178" s="11">
        <f t="shared" si="11"/>
        <v>117.36000000000003</v>
      </c>
      <c r="S178" s="12">
        <f t="shared" si="14"/>
        <v>51.929203539823028</v>
      </c>
      <c r="T178" s="12">
        <f t="shared" si="12"/>
        <v>103.85840707964606</v>
      </c>
    </row>
    <row r="179" spans="1:20" ht="99.95" customHeight="1" x14ac:dyDescent="0.45">
      <c r="A179" s="10"/>
      <c r="B179" s="10" t="s">
        <v>32</v>
      </c>
      <c r="C179" s="10" t="s">
        <v>33</v>
      </c>
      <c r="D179" s="10" t="s">
        <v>34</v>
      </c>
      <c r="E179" s="10" t="s">
        <v>216</v>
      </c>
      <c r="F179" s="10" t="s">
        <v>35</v>
      </c>
      <c r="G179" s="10" t="s">
        <v>177</v>
      </c>
      <c r="H179" s="10" t="s">
        <v>37</v>
      </c>
      <c r="I179" s="10" t="s">
        <v>303</v>
      </c>
      <c r="J179" s="10" t="s">
        <v>304</v>
      </c>
      <c r="K179" s="10" t="s">
        <v>241</v>
      </c>
      <c r="L179" s="10">
        <v>38</v>
      </c>
      <c r="M179" s="10">
        <v>1</v>
      </c>
      <c r="N179" s="11" t="s">
        <v>46</v>
      </c>
      <c r="O179" s="11">
        <v>326</v>
      </c>
      <c r="P179" s="11">
        <f t="shared" si="10"/>
        <v>326</v>
      </c>
      <c r="Q179" s="11">
        <f t="shared" si="13"/>
        <v>58.680000000000014</v>
      </c>
      <c r="R179" s="11">
        <f t="shared" si="11"/>
        <v>58.680000000000014</v>
      </c>
      <c r="S179" s="12">
        <f t="shared" si="14"/>
        <v>51.929203539823028</v>
      </c>
      <c r="T179" s="12">
        <f t="shared" si="12"/>
        <v>51.929203539823028</v>
      </c>
    </row>
    <row r="180" spans="1:20" ht="99.95" customHeight="1" x14ac:dyDescent="0.45">
      <c r="A180" s="10"/>
      <c r="B180" s="10" t="s">
        <v>32</v>
      </c>
      <c r="C180" s="10" t="s">
        <v>33</v>
      </c>
      <c r="D180" s="10" t="s">
        <v>34</v>
      </c>
      <c r="E180" s="10" t="s">
        <v>216</v>
      </c>
      <c r="F180" s="10" t="s">
        <v>35</v>
      </c>
      <c r="G180" s="10" t="s">
        <v>177</v>
      </c>
      <c r="H180" s="10" t="s">
        <v>37</v>
      </c>
      <c r="I180" s="10" t="s">
        <v>305</v>
      </c>
      <c r="J180" s="10" t="s">
        <v>306</v>
      </c>
      <c r="K180" s="10" t="s">
        <v>307</v>
      </c>
      <c r="L180" s="10">
        <v>38</v>
      </c>
      <c r="M180" s="10">
        <v>1</v>
      </c>
      <c r="N180" s="11" t="s">
        <v>46</v>
      </c>
      <c r="O180" s="11">
        <v>326</v>
      </c>
      <c r="P180" s="11">
        <f t="shared" si="10"/>
        <v>326</v>
      </c>
      <c r="Q180" s="11">
        <f t="shared" si="13"/>
        <v>58.680000000000014</v>
      </c>
      <c r="R180" s="11">
        <f t="shared" si="11"/>
        <v>58.680000000000014</v>
      </c>
      <c r="S180" s="12">
        <f t="shared" si="14"/>
        <v>51.929203539823028</v>
      </c>
      <c r="T180" s="12">
        <f t="shared" si="12"/>
        <v>51.929203539823028</v>
      </c>
    </row>
    <row r="181" spans="1:20" ht="99.95" customHeight="1" x14ac:dyDescent="0.45">
      <c r="A181" s="10"/>
      <c r="B181" s="10" t="s">
        <v>32</v>
      </c>
      <c r="C181" s="10" t="s">
        <v>33</v>
      </c>
      <c r="D181" s="10" t="s">
        <v>34</v>
      </c>
      <c r="E181" s="10" t="s">
        <v>47</v>
      </c>
      <c r="F181" s="10" t="s">
        <v>35</v>
      </c>
      <c r="G181" s="10" t="s">
        <v>177</v>
      </c>
      <c r="H181" s="10" t="s">
        <v>37</v>
      </c>
      <c r="I181" s="10" t="s">
        <v>308</v>
      </c>
      <c r="J181" s="10" t="s">
        <v>309</v>
      </c>
      <c r="K181" s="10" t="s">
        <v>172</v>
      </c>
      <c r="L181" s="10">
        <v>38</v>
      </c>
      <c r="M181" s="10">
        <v>2</v>
      </c>
      <c r="N181" s="11" t="s">
        <v>46</v>
      </c>
      <c r="O181" s="11">
        <v>326</v>
      </c>
      <c r="P181" s="11">
        <f t="shared" si="10"/>
        <v>652</v>
      </c>
      <c r="Q181" s="11">
        <f t="shared" si="13"/>
        <v>58.680000000000014</v>
      </c>
      <c r="R181" s="11">
        <f t="shared" si="11"/>
        <v>117.36000000000003</v>
      </c>
      <c r="S181" s="12">
        <f t="shared" si="14"/>
        <v>51.929203539823028</v>
      </c>
      <c r="T181" s="12">
        <f t="shared" si="12"/>
        <v>103.85840707964606</v>
      </c>
    </row>
    <row r="182" spans="1:20" ht="99.95" customHeight="1" x14ac:dyDescent="0.45">
      <c r="A182" s="10"/>
      <c r="B182" s="10" t="s">
        <v>32</v>
      </c>
      <c r="C182" s="10" t="s">
        <v>33</v>
      </c>
      <c r="D182" s="10" t="s">
        <v>34</v>
      </c>
      <c r="E182" s="10" t="s">
        <v>47</v>
      </c>
      <c r="F182" s="10" t="s">
        <v>35</v>
      </c>
      <c r="G182" s="10" t="s">
        <v>177</v>
      </c>
      <c r="H182" s="10" t="s">
        <v>37</v>
      </c>
      <c r="I182" s="10" t="s">
        <v>308</v>
      </c>
      <c r="J182" s="10" t="s">
        <v>309</v>
      </c>
      <c r="K182" s="10" t="s">
        <v>50</v>
      </c>
      <c r="L182" s="10">
        <v>38</v>
      </c>
      <c r="M182" s="10">
        <v>2</v>
      </c>
      <c r="N182" s="11" t="s">
        <v>46</v>
      </c>
      <c r="O182" s="11">
        <v>326</v>
      </c>
      <c r="P182" s="11">
        <f t="shared" si="10"/>
        <v>652</v>
      </c>
      <c r="Q182" s="11">
        <f t="shared" si="13"/>
        <v>58.680000000000014</v>
      </c>
      <c r="R182" s="11">
        <f t="shared" si="11"/>
        <v>117.36000000000003</v>
      </c>
      <c r="S182" s="12">
        <f t="shared" si="14"/>
        <v>51.929203539823028</v>
      </c>
      <c r="T182" s="12">
        <f t="shared" si="12"/>
        <v>103.85840707964606</v>
      </c>
    </row>
    <row r="183" spans="1:20" ht="99.95" customHeight="1" x14ac:dyDescent="0.45">
      <c r="A183" s="10"/>
      <c r="B183" s="10" t="s">
        <v>32</v>
      </c>
      <c r="C183" s="10" t="s">
        <v>33</v>
      </c>
      <c r="D183" s="10" t="s">
        <v>34</v>
      </c>
      <c r="E183" s="10" t="s">
        <v>310</v>
      </c>
      <c r="F183" s="10" t="s">
        <v>35</v>
      </c>
      <c r="G183" s="10" t="s">
        <v>177</v>
      </c>
      <c r="H183" s="10" t="s">
        <v>37</v>
      </c>
      <c r="I183" s="10" t="s">
        <v>311</v>
      </c>
      <c r="J183" s="10" t="s">
        <v>312</v>
      </c>
      <c r="K183" s="10" t="s">
        <v>50</v>
      </c>
      <c r="L183" s="10">
        <v>38</v>
      </c>
      <c r="M183" s="10">
        <v>3</v>
      </c>
      <c r="N183" s="11" t="s">
        <v>46</v>
      </c>
      <c r="O183" s="11">
        <v>326</v>
      </c>
      <c r="P183" s="11">
        <f t="shared" si="10"/>
        <v>978</v>
      </c>
      <c r="Q183" s="11">
        <f t="shared" si="13"/>
        <v>58.680000000000014</v>
      </c>
      <c r="R183" s="11">
        <f t="shared" si="11"/>
        <v>176.04000000000005</v>
      </c>
      <c r="S183" s="12">
        <f t="shared" si="14"/>
        <v>51.929203539823028</v>
      </c>
      <c r="T183" s="12">
        <f t="shared" si="12"/>
        <v>155.78761061946909</v>
      </c>
    </row>
    <row r="184" spans="1:20" ht="99.95" customHeight="1" x14ac:dyDescent="0.45">
      <c r="A184" s="10"/>
      <c r="B184" s="10" t="s">
        <v>32</v>
      </c>
      <c r="C184" s="10" t="s">
        <v>33</v>
      </c>
      <c r="D184" s="10" t="s">
        <v>34</v>
      </c>
      <c r="E184" s="10" t="s">
        <v>310</v>
      </c>
      <c r="F184" s="10" t="s">
        <v>35</v>
      </c>
      <c r="G184" s="10" t="s">
        <v>177</v>
      </c>
      <c r="H184" s="10" t="s">
        <v>37</v>
      </c>
      <c r="I184" s="10" t="s">
        <v>311</v>
      </c>
      <c r="J184" s="10" t="s">
        <v>312</v>
      </c>
      <c r="K184" s="10" t="s">
        <v>53</v>
      </c>
      <c r="L184" s="10">
        <v>38</v>
      </c>
      <c r="M184" s="10">
        <v>1</v>
      </c>
      <c r="N184" s="11" t="s">
        <v>46</v>
      </c>
      <c r="O184" s="11">
        <v>326</v>
      </c>
      <c r="P184" s="11">
        <f t="shared" si="10"/>
        <v>326</v>
      </c>
      <c r="Q184" s="11">
        <f t="shared" si="13"/>
        <v>58.680000000000014</v>
      </c>
      <c r="R184" s="11">
        <f t="shared" si="11"/>
        <v>58.680000000000014</v>
      </c>
      <c r="S184" s="12">
        <f t="shared" si="14"/>
        <v>51.929203539823028</v>
      </c>
      <c r="T184" s="12">
        <f t="shared" si="12"/>
        <v>51.929203539823028</v>
      </c>
    </row>
    <row r="185" spans="1:20" ht="99.95" customHeight="1" x14ac:dyDescent="0.45">
      <c r="A185" s="10"/>
      <c r="B185" s="10" t="s">
        <v>32</v>
      </c>
      <c r="C185" s="10" t="s">
        <v>33</v>
      </c>
      <c r="D185" s="10" t="s">
        <v>34</v>
      </c>
      <c r="E185" s="10" t="s">
        <v>42</v>
      </c>
      <c r="F185" s="10" t="s">
        <v>35</v>
      </c>
      <c r="G185" s="10" t="s">
        <v>177</v>
      </c>
      <c r="H185" s="10" t="s">
        <v>37</v>
      </c>
      <c r="I185" s="10" t="s">
        <v>313</v>
      </c>
      <c r="J185" s="10" t="s">
        <v>314</v>
      </c>
      <c r="K185" s="10" t="s">
        <v>315</v>
      </c>
      <c r="L185" s="10">
        <v>38</v>
      </c>
      <c r="M185" s="10">
        <v>2</v>
      </c>
      <c r="N185" s="11" t="s">
        <v>46</v>
      </c>
      <c r="O185" s="11">
        <v>326</v>
      </c>
      <c r="P185" s="11">
        <f t="shared" si="10"/>
        <v>652</v>
      </c>
      <c r="Q185" s="11">
        <f t="shared" si="13"/>
        <v>58.680000000000014</v>
      </c>
      <c r="R185" s="11">
        <f t="shared" si="11"/>
        <v>117.36000000000003</v>
      </c>
      <c r="S185" s="12">
        <f t="shared" si="14"/>
        <v>51.929203539823028</v>
      </c>
      <c r="T185" s="12">
        <f t="shared" si="12"/>
        <v>103.85840707964606</v>
      </c>
    </row>
    <row r="186" spans="1:20" ht="99.95" customHeight="1" x14ac:dyDescent="0.45">
      <c r="A186" s="10"/>
      <c r="B186" s="10" t="s">
        <v>32</v>
      </c>
      <c r="C186" s="10" t="s">
        <v>33</v>
      </c>
      <c r="D186" s="10" t="s">
        <v>34</v>
      </c>
      <c r="E186" s="10" t="s">
        <v>145</v>
      </c>
      <c r="F186" s="10" t="s">
        <v>146</v>
      </c>
      <c r="G186" s="10" t="s">
        <v>90</v>
      </c>
      <c r="H186" s="10" t="s">
        <v>37</v>
      </c>
      <c r="I186" s="10" t="s">
        <v>316</v>
      </c>
      <c r="J186" s="10" t="s">
        <v>317</v>
      </c>
      <c r="K186" s="10" t="s">
        <v>238</v>
      </c>
      <c r="L186" s="10">
        <v>38</v>
      </c>
      <c r="M186" s="10">
        <v>3</v>
      </c>
      <c r="N186" s="11" t="s">
        <v>46</v>
      </c>
      <c r="O186" s="11">
        <v>326</v>
      </c>
      <c r="P186" s="11">
        <f t="shared" si="10"/>
        <v>978</v>
      </c>
      <c r="Q186" s="11">
        <f t="shared" si="13"/>
        <v>58.680000000000014</v>
      </c>
      <c r="R186" s="11">
        <f t="shared" si="11"/>
        <v>176.04000000000005</v>
      </c>
      <c r="S186" s="12">
        <f t="shared" si="14"/>
        <v>51.929203539823028</v>
      </c>
      <c r="T186" s="12">
        <f t="shared" si="12"/>
        <v>155.78761061946909</v>
      </c>
    </row>
    <row r="187" spans="1:20" ht="99.95" customHeight="1" x14ac:dyDescent="0.45">
      <c r="A187" s="10"/>
      <c r="B187" s="10" t="s">
        <v>32</v>
      </c>
      <c r="C187" s="10" t="s">
        <v>33</v>
      </c>
      <c r="D187" s="10" t="s">
        <v>34</v>
      </c>
      <c r="E187" s="10" t="s">
        <v>216</v>
      </c>
      <c r="F187" s="10" t="s">
        <v>146</v>
      </c>
      <c r="G187" s="10" t="s">
        <v>90</v>
      </c>
      <c r="H187" s="10" t="s">
        <v>37</v>
      </c>
      <c r="I187" s="10" t="s">
        <v>318</v>
      </c>
      <c r="J187" s="10" t="s">
        <v>319</v>
      </c>
      <c r="K187" s="10" t="s">
        <v>103</v>
      </c>
      <c r="L187" s="10">
        <v>38</v>
      </c>
      <c r="M187" s="10">
        <v>1</v>
      </c>
      <c r="N187" s="11" t="s">
        <v>46</v>
      </c>
      <c r="O187" s="11">
        <v>326</v>
      </c>
      <c r="P187" s="11">
        <f t="shared" si="10"/>
        <v>326</v>
      </c>
      <c r="Q187" s="11">
        <f t="shared" si="13"/>
        <v>58.680000000000014</v>
      </c>
      <c r="R187" s="11">
        <f t="shared" si="11"/>
        <v>58.680000000000014</v>
      </c>
      <c r="S187" s="12">
        <f t="shared" si="14"/>
        <v>51.929203539823028</v>
      </c>
      <c r="T187" s="12">
        <f t="shared" si="12"/>
        <v>51.929203539823028</v>
      </c>
    </row>
    <row r="188" spans="1:20" ht="99.95" customHeight="1" x14ac:dyDescent="0.45">
      <c r="A188" s="10"/>
      <c r="B188" s="10" t="s">
        <v>32</v>
      </c>
      <c r="C188" s="10" t="s">
        <v>33</v>
      </c>
      <c r="D188" s="10" t="s">
        <v>34</v>
      </c>
      <c r="E188" s="10" t="s">
        <v>42</v>
      </c>
      <c r="F188" s="10" t="s">
        <v>217</v>
      </c>
      <c r="G188" s="10" t="s">
        <v>90</v>
      </c>
      <c r="H188" s="10" t="s">
        <v>37</v>
      </c>
      <c r="I188" s="10" t="s">
        <v>320</v>
      </c>
      <c r="J188" s="10" t="s">
        <v>321</v>
      </c>
      <c r="K188" s="10" t="s">
        <v>50</v>
      </c>
      <c r="L188" s="10">
        <v>38</v>
      </c>
      <c r="M188" s="10">
        <v>2</v>
      </c>
      <c r="N188" s="11" t="s">
        <v>46</v>
      </c>
      <c r="O188" s="11">
        <v>326</v>
      </c>
      <c r="P188" s="11">
        <f t="shared" si="10"/>
        <v>652</v>
      </c>
      <c r="Q188" s="11">
        <f t="shared" si="13"/>
        <v>58.680000000000014</v>
      </c>
      <c r="R188" s="11">
        <f t="shared" si="11"/>
        <v>117.36000000000003</v>
      </c>
      <c r="S188" s="12">
        <f t="shared" si="14"/>
        <v>51.929203539823028</v>
      </c>
      <c r="T188" s="12">
        <f t="shared" si="12"/>
        <v>103.85840707964606</v>
      </c>
    </row>
    <row r="189" spans="1:20" ht="99.95" customHeight="1" x14ac:dyDescent="0.45">
      <c r="A189" s="10"/>
      <c r="B189" s="10" t="s">
        <v>32</v>
      </c>
      <c r="C189" s="10" t="s">
        <v>33</v>
      </c>
      <c r="D189" s="10" t="s">
        <v>34</v>
      </c>
      <c r="E189" s="10" t="s">
        <v>42</v>
      </c>
      <c r="F189" s="10" t="s">
        <v>217</v>
      </c>
      <c r="G189" s="10" t="s">
        <v>90</v>
      </c>
      <c r="H189" s="10" t="s">
        <v>37</v>
      </c>
      <c r="I189" s="10" t="s">
        <v>320</v>
      </c>
      <c r="J189" s="10" t="s">
        <v>321</v>
      </c>
      <c r="K189" s="10" t="s">
        <v>53</v>
      </c>
      <c r="L189" s="10">
        <v>38</v>
      </c>
      <c r="M189" s="10">
        <v>1</v>
      </c>
      <c r="N189" s="11" t="s">
        <v>46</v>
      </c>
      <c r="O189" s="11">
        <v>326</v>
      </c>
      <c r="P189" s="11">
        <f t="shared" si="10"/>
        <v>326</v>
      </c>
      <c r="Q189" s="11">
        <f t="shared" si="13"/>
        <v>58.680000000000014</v>
      </c>
      <c r="R189" s="11">
        <f t="shared" si="11"/>
        <v>58.680000000000014</v>
      </c>
      <c r="S189" s="12">
        <f t="shared" si="14"/>
        <v>51.929203539823028</v>
      </c>
      <c r="T189" s="12">
        <f t="shared" si="12"/>
        <v>51.929203539823028</v>
      </c>
    </row>
    <row r="190" spans="1:20" ht="99.95" customHeight="1" x14ac:dyDescent="0.45">
      <c r="A190" s="10"/>
      <c r="B190" s="10" t="s">
        <v>32</v>
      </c>
      <c r="C190" s="10" t="s">
        <v>33</v>
      </c>
      <c r="D190" s="10" t="s">
        <v>34</v>
      </c>
      <c r="E190" s="10" t="s">
        <v>216</v>
      </c>
      <c r="F190" s="10" t="s">
        <v>146</v>
      </c>
      <c r="G190" s="10" t="s">
        <v>65</v>
      </c>
      <c r="H190" s="10" t="s">
        <v>37</v>
      </c>
      <c r="I190" s="10" t="s">
        <v>322</v>
      </c>
      <c r="J190" s="10" t="s">
        <v>323</v>
      </c>
      <c r="K190" s="10" t="s">
        <v>50</v>
      </c>
      <c r="L190" s="10">
        <v>38</v>
      </c>
      <c r="M190" s="10">
        <v>2</v>
      </c>
      <c r="N190" s="11" t="s">
        <v>46</v>
      </c>
      <c r="O190" s="11">
        <v>326</v>
      </c>
      <c r="P190" s="11">
        <f t="shared" si="10"/>
        <v>652</v>
      </c>
      <c r="Q190" s="11">
        <f t="shared" si="13"/>
        <v>58.680000000000014</v>
      </c>
      <c r="R190" s="11">
        <f t="shared" si="11"/>
        <v>117.36000000000003</v>
      </c>
      <c r="S190" s="12">
        <f t="shared" si="14"/>
        <v>51.929203539823028</v>
      </c>
      <c r="T190" s="12">
        <f t="shared" si="12"/>
        <v>103.85840707964606</v>
      </c>
    </row>
    <row r="191" spans="1:20" ht="99.95" customHeight="1" x14ac:dyDescent="0.45">
      <c r="A191" s="10"/>
      <c r="B191" s="10" t="s">
        <v>32</v>
      </c>
      <c r="C191" s="10" t="s">
        <v>33</v>
      </c>
      <c r="D191" s="10" t="s">
        <v>34</v>
      </c>
      <c r="E191" s="10" t="s">
        <v>310</v>
      </c>
      <c r="F191" s="10" t="s">
        <v>146</v>
      </c>
      <c r="G191" s="10" t="s">
        <v>65</v>
      </c>
      <c r="H191" s="10" t="s">
        <v>37</v>
      </c>
      <c r="I191" s="10" t="s">
        <v>324</v>
      </c>
      <c r="J191" s="10" t="s">
        <v>325</v>
      </c>
      <c r="K191" s="10" t="s">
        <v>238</v>
      </c>
      <c r="L191" s="10">
        <v>38</v>
      </c>
      <c r="M191" s="10">
        <v>2</v>
      </c>
      <c r="N191" s="11" t="s">
        <v>46</v>
      </c>
      <c r="O191" s="11">
        <v>326</v>
      </c>
      <c r="P191" s="11">
        <f t="shared" si="10"/>
        <v>652</v>
      </c>
      <c r="Q191" s="11">
        <f t="shared" si="13"/>
        <v>58.680000000000014</v>
      </c>
      <c r="R191" s="11">
        <f t="shared" si="11"/>
        <v>117.36000000000003</v>
      </c>
      <c r="S191" s="12">
        <f t="shared" si="14"/>
        <v>51.929203539823028</v>
      </c>
      <c r="T191" s="12">
        <f t="shared" si="12"/>
        <v>103.85840707964606</v>
      </c>
    </row>
    <row r="192" spans="1:20" ht="99.95" customHeight="1" x14ac:dyDescent="0.45">
      <c r="A192" s="10"/>
      <c r="B192" s="10" t="s">
        <v>32</v>
      </c>
      <c r="C192" s="10" t="s">
        <v>33</v>
      </c>
      <c r="D192" s="10" t="s">
        <v>34</v>
      </c>
      <c r="E192" s="10" t="s">
        <v>47</v>
      </c>
      <c r="F192" s="10" t="s">
        <v>146</v>
      </c>
      <c r="G192" s="10" t="s">
        <v>65</v>
      </c>
      <c r="H192" s="10" t="s">
        <v>37</v>
      </c>
      <c r="I192" s="10" t="s">
        <v>326</v>
      </c>
      <c r="J192" s="10" t="s">
        <v>327</v>
      </c>
      <c r="K192" s="10" t="s">
        <v>53</v>
      </c>
      <c r="L192" s="10">
        <v>38</v>
      </c>
      <c r="M192" s="10">
        <v>1</v>
      </c>
      <c r="N192" s="11" t="s">
        <v>46</v>
      </c>
      <c r="O192" s="11">
        <v>326</v>
      </c>
      <c r="P192" s="11">
        <f t="shared" si="10"/>
        <v>326</v>
      </c>
      <c r="Q192" s="11">
        <f t="shared" si="13"/>
        <v>58.680000000000014</v>
      </c>
      <c r="R192" s="11">
        <f t="shared" si="11"/>
        <v>58.680000000000014</v>
      </c>
      <c r="S192" s="12">
        <f t="shared" si="14"/>
        <v>51.929203539823028</v>
      </c>
      <c r="T192" s="12">
        <f t="shared" si="12"/>
        <v>51.929203539823028</v>
      </c>
    </row>
    <row r="193" spans="1:20" ht="99.95" customHeight="1" x14ac:dyDescent="0.45">
      <c r="A193" s="10"/>
      <c r="B193" s="10" t="s">
        <v>32</v>
      </c>
      <c r="C193" s="10" t="s">
        <v>33</v>
      </c>
      <c r="D193" s="10" t="s">
        <v>34</v>
      </c>
      <c r="E193" s="10" t="s">
        <v>47</v>
      </c>
      <c r="F193" s="10" t="s">
        <v>146</v>
      </c>
      <c r="G193" s="10" t="s">
        <v>65</v>
      </c>
      <c r="H193" s="10" t="s">
        <v>37</v>
      </c>
      <c r="I193" s="10" t="s">
        <v>326</v>
      </c>
      <c r="J193" s="10" t="s">
        <v>327</v>
      </c>
      <c r="K193" s="10" t="s">
        <v>198</v>
      </c>
      <c r="L193" s="10">
        <v>38</v>
      </c>
      <c r="M193" s="10">
        <v>1</v>
      </c>
      <c r="N193" s="11" t="s">
        <v>46</v>
      </c>
      <c r="O193" s="11">
        <v>326</v>
      </c>
      <c r="P193" s="11">
        <f t="shared" si="10"/>
        <v>326</v>
      </c>
      <c r="Q193" s="11">
        <f t="shared" si="13"/>
        <v>58.680000000000014</v>
      </c>
      <c r="R193" s="11">
        <f t="shared" si="11"/>
        <v>58.680000000000014</v>
      </c>
      <c r="S193" s="12">
        <f t="shared" si="14"/>
        <v>51.929203539823028</v>
      </c>
      <c r="T193" s="12">
        <f t="shared" si="12"/>
        <v>51.929203539823028</v>
      </c>
    </row>
    <row r="194" spans="1:20" ht="99.95" customHeight="1" x14ac:dyDescent="0.45">
      <c r="A194" s="10"/>
      <c r="B194" s="10" t="s">
        <v>32</v>
      </c>
      <c r="C194" s="10" t="s">
        <v>33</v>
      </c>
      <c r="D194" s="10" t="s">
        <v>34</v>
      </c>
      <c r="E194" s="10" t="s">
        <v>47</v>
      </c>
      <c r="F194" s="10" t="s">
        <v>146</v>
      </c>
      <c r="G194" s="10" t="s">
        <v>65</v>
      </c>
      <c r="H194" s="10" t="s">
        <v>37</v>
      </c>
      <c r="I194" s="10" t="s">
        <v>328</v>
      </c>
      <c r="J194" s="10" t="s">
        <v>329</v>
      </c>
      <c r="K194" s="10" t="s">
        <v>50</v>
      </c>
      <c r="L194" s="10">
        <v>38</v>
      </c>
      <c r="M194" s="10">
        <v>2</v>
      </c>
      <c r="N194" s="11" t="s">
        <v>46</v>
      </c>
      <c r="O194" s="11">
        <v>326</v>
      </c>
      <c r="P194" s="11">
        <f t="shared" si="10"/>
        <v>652</v>
      </c>
      <c r="Q194" s="11">
        <f t="shared" si="13"/>
        <v>58.680000000000014</v>
      </c>
      <c r="R194" s="11">
        <f t="shared" si="11"/>
        <v>117.36000000000003</v>
      </c>
      <c r="S194" s="12">
        <f t="shared" si="14"/>
        <v>51.929203539823028</v>
      </c>
      <c r="T194" s="12">
        <f t="shared" si="12"/>
        <v>103.85840707964606</v>
      </c>
    </row>
    <row r="195" spans="1:20" ht="99.95" customHeight="1" x14ac:dyDescent="0.45">
      <c r="A195" s="10"/>
      <c r="B195" s="10" t="s">
        <v>32</v>
      </c>
      <c r="C195" s="10" t="s">
        <v>33</v>
      </c>
      <c r="D195" s="10" t="s">
        <v>34</v>
      </c>
      <c r="E195" s="10" t="s">
        <v>47</v>
      </c>
      <c r="F195" s="10" t="s">
        <v>146</v>
      </c>
      <c r="G195" s="10" t="s">
        <v>65</v>
      </c>
      <c r="H195" s="10" t="s">
        <v>37</v>
      </c>
      <c r="I195" s="10" t="s">
        <v>328</v>
      </c>
      <c r="J195" s="10" t="s">
        <v>329</v>
      </c>
      <c r="K195" s="10" t="s">
        <v>198</v>
      </c>
      <c r="L195" s="10">
        <v>38</v>
      </c>
      <c r="M195" s="10">
        <v>1</v>
      </c>
      <c r="N195" s="11" t="s">
        <v>46</v>
      </c>
      <c r="O195" s="11">
        <v>326</v>
      </c>
      <c r="P195" s="11">
        <f t="shared" si="10"/>
        <v>326</v>
      </c>
      <c r="Q195" s="11">
        <f t="shared" si="13"/>
        <v>58.680000000000014</v>
      </c>
      <c r="R195" s="11">
        <f t="shared" si="11"/>
        <v>58.680000000000014</v>
      </c>
      <c r="S195" s="12">
        <f t="shared" si="14"/>
        <v>51.929203539823028</v>
      </c>
      <c r="T195" s="12">
        <f t="shared" si="12"/>
        <v>51.929203539823028</v>
      </c>
    </row>
    <row r="196" spans="1:20" ht="99.95" customHeight="1" x14ac:dyDescent="0.45">
      <c r="A196" s="10"/>
      <c r="B196" s="10" t="s">
        <v>32</v>
      </c>
      <c r="C196" s="10" t="s">
        <v>33</v>
      </c>
      <c r="D196" s="10" t="s">
        <v>34</v>
      </c>
      <c r="E196" s="10" t="s">
        <v>47</v>
      </c>
      <c r="F196" s="10" t="s">
        <v>330</v>
      </c>
      <c r="G196" s="10" t="s">
        <v>65</v>
      </c>
      <c r="H196" s="10" t="s">
        <v>37</v>
      </c>
      <c r="I196" s="10" t="s">
        <v>331</v>
      </c>
      <c r="J196" s="10" t="s">
        <v>332</v>
      </c>
      <c r="K196" s="10" t="s">
        <v>172</v>
      </c>
      <c r="L196" s="10">
        <v>38</v>
      </c>
      <c r="M196" s="10">
        <v>2</v>
      </c>
      <c r="N196" s="11" t="s">
        <v>296</v>
      </c>
      <c r="O196" s="11">
        <v>326</v>
      </c>
      <c r="P196" s="11">
        <f t="shared" si="10"/>
        <v>652</v>
      </c>
      <c r="Q196" s="11">
        <f t="shared" si="13"/>
        <v>58.680000000000014</v>
      </c>
      <c r="R196" s="11">
        <f t="shared" si="11"/>
        <v>117.36000000000003</v>
      </c>
      <c r="S196" s="12">
        <f t="shared" si="14"/>
        <v>51.929203539823028</v>
      </c>
      <c r="T196" s="12">
        <f t="shared" si="12"/>
        <v>103.85840707964606</v>
      </c>
    </row>
    <row r="197" spans="1:20" ht="99.95" customHeight="1" x14ac:dyDescent="0.45">
      <c r="A197" s="10"/>
      <c r="B197" s="10" t="s">
        <v>32</v>
      </c>
      <c r="C197" s="10" t="s">
        <v>33</v>
      </c>
      <c r="D197" s="10" t="s">
        <v>34</v>
      </c>
      <c r="E197" s="10" t="s">
        <v>47</v>
      </c>
      <c r="F197" s="10" t="s">
        <v>330</v>
      </c>
      <c r="G197" s="10" t="s">
        <v>65</v>
      </c>
      <c r="H197" s="10" t="s">
        <v>37</v>
      </c>
      <c r="I197" s="10" t="s">
        <v>331</v>
      </c>
      <c r="J197" s="10" t="s">
        <v>332</v>
      </c>
      <c r="K197" s="10" t="s">
        <v>198</v>
      </c>
      <c r="L197" s="10">
        <v>38</v>
      </c>
      <c r="M197" s="10">
        <v>2</v>
      </c>
      <c r="N197" s="11" t="s">
        <v>296</v>
      </c>
      <c r="O197" s="11">
        <v>326</v>
      </c>
      <c r="P197" s="11">
        <f t="shared" si="10"/>
        <v>652</v>
      </c>
      <c r="Q197" s="11">
        <f t="shared" si="13"/>
        <v>58.680000000000014</v>
      </c>
      <c r="R197" s="11">
        <f t="shared" si="11"/>
        <v>117.36000000000003</v>
      </c>
      <c r="S197" s="12">
        <f t="shared" si="14"/>
        <v>51.929203539823028</v>
      </c>
      <c r="T197" s="12">
        <f t="shared" si="12"/>
        <v>103.85840707964606</v>
      </c>
    </row>
    <row r="198" spans="1:20" ht="99.95" customHeight="1" x14ac:dyDescent="0.45">
      <c r="A198" s="10"/>
      <c r="B198" s="10" t="s">
        <v>32</v>
      </c>
      <c r="C198" s="10" t="s">
        <v>33</v>
      </c>
      <c r="D198" s="10" t="s">
        <v>34</v>
      </c>
      <c r="E198" s="10" t="s">
        <v>216</v>
      </c>
      <c r="F198" s="10" t="s">
        <v>43</v>
      </c>
      <c r="G198" s="10" t="s">
        <v>57</v>
      </c>
      <c r="H198" s="10" t="s">
        <v>37</v>
      </c>
      <c r="I198" s="10" t="s">
        <v>333</v>
      </c>
      <c r="J198" s="10" t="s">
        <v>334</v>
      </c>
      <c r="K198" s="10" t="s">
        <v>238</v>
      </c>
      <c r="L198" s="10">
        <v>38</v>
      </c>
      <c r="M198" s="10">
        <v>2</v>
      </c>
      <c r="N198" s="11" t="s">
        <v>46</v>
      </c>
      <c r="O198" s="11">
        <v>240</v>
      </c>
      <c r="P198" s="11">
        <f t="shared" si="10"/>
        <v>480</v>
      </c>
      <c r="Q198" s="11">
        <f t="shared" si="13"/>
        <v>43.20000000000001</v>
      </c>
      <c r="R198" s="11">
        <f t="shared" si="11"/>
        <v>86.40000000000002</v>
      </c>
      <c r="S198" s="12">
        <f t="shared" si="14"/>
        <v>38.230088495575231</v>
      </c>
      <c r="T198" s="12">
        <f t="shared" si="12"/>
        <v>76.460176991150462</v>
      </c>
    </row>
    <row r="199" spans="1:20" ht="99.95" customHeight="1" x14ac:dyDescent="0.45">
      <c r="A199" s="10"/>
      <c r="B199" s="10" t="s">
        <v>32</v>
      </c>
      <c r="C199" s="10" t="s">
        <v>33</v>
      </c>
      <c r="D199" s="10" t="s">
        <v>34</v>
      </c>
      <c r="E199" s="10" t="s">
        <v>216</v>
      </c>
      <c r="F199" s="10" t="s">
        <v>43</v>
      </c>
      <c r="G199" s="10" t="s">
        <v>57</v>
      </c>
      <c r="H199" s="10" t="s">
        <v>37</v>
      </c>
      <c r="I199" s="10" t="s">
        <v>335</v>
      </c>
      <c r="J199" s="10" t="s">
        <v>336</v>
      </c>
      <c r="K199" s="10" t="s">
        <v>315</v>
      </c>
      <c r="L199" s="10">
        <v>38</v>
      </c>
      <c r="M199" s="10">
        <v>3</v>
      </c>
      <c r="N199" s="11" t="s">
        <v>46</v>
      </c>
      <c r="O199" s="11">
        <v>240</v>
      </c>
      <c r="P199" s="11">
        <f t="shared" si="10"/>
        <v>720</v>
      </c>
      <c r="Q199" s="11">
        <f t="shared" si="13"/>
        <v>43.20000000000001</v>
      </c>
      <c r="R199" s="11">
        <f t="shared" si="11"/>
        <v>129.60000000000002</v>
      </c>
      <c r="S199" s="12">
        <f t="shared" si="14"/>
        <v>38.230088495575231</v>
      </c>
      <c r="T199" s="12">
        <f t="shared" si="12"/>
        <v>114.69026548672569</v>
      </c>
    </row>
    <row r="200" spans="1:20" ht="99.95" customHeight="1" x14ac:dyDescent="0.45">
      <c r="A200" s="10"/>
      <c r="B200" s="10" t="s">
        <v>32</v>
      </c>
      <c r="C200" s="10" t="s">
        <v>33</v>
      </c>
      <c r="D200" s="10" t="s">
        <v>34</v>
      </c>
      <c r="E200" s="10" t="s">
        <v>216</v>
      </c>
      <c r="F200" s="10" t="s">
        <v>293</v>
      </c>
      <c r="G200" s="10" t="s">
        <v>57</v>
      </c>
      <c r="H200" s="10" t="s">
        <v>37</v>
      </c>
      <c r="I200" s="10" t="s">
        <v>337</v>
      </c>
      <c r="J200" s="10" t="s">
        <v>338</v>
      </c>
      <c r="K200" s="10" t="s">
        <v>50</v>
      </c>
      <c r="L200" s="10">
        <v>38</v>
      </c>
      <c r="M200" s="10">
        <v>3</v>
      </c>
      <c r="N200" s="11" t="s">
        <v>296</v>
      </c>
      <c r="O200" s="11">
        <v>240</v>
      </c>
      <c r="P200" s="11">
        <f t="shared" si="10"/>
        <v>720</v>
      </c>
      <c r="Q200" s="11">
        <f t="shared" si="13"/>
        <v>43.20000000000001</v>
      </c>
      <c r="R200" s="11">
        <f t="shared" si="11"/>
        <v>129.60000000000002</v>
      </c>
      <c r="S200" s="12">
        <f t="shared" si="14"/>
        <v>38.230088495575231</v>
      </c>
      <c r="T200" s="12">
        <f t="shared" si="12"/>
        <v>114.69026548672569</v>
      </c>
    </row>
    <row r="201" spans="1:20" ht="99.95" customHeight="1" x14ac:dyDescent="0.45">
      <c r="A201" s="10"/>
      <c r="B201" s="10" t="s">
        <v>32</v>
      </c>
      <c r="C201" s="10" t="s">
        <v>33</v>
      </c>
      <c r="D201" s="10" t="s">
        <v>34</v>
      </c>
      <c r="E201" s="10" t="s">
        <v>216</v>
      </c>
      <c r="F201" s="10" t="s">
        <v>293</v>
      </c>
      <c r="G201" s="10" t="s">
        <v>57</v>
      </c>
      <c r="H201" s="10" t="s">
        <v>37</v>
      </c>
      <c r="I201" s="10" t="s">
        <v>337</v>
      </c>
      <c r="J201" s="10" t="s">
        <v>338</v>
      </c>
      <c r="K201" s="10" t="s">
        <v>234</v>
      </c>
      <c r="L201" s="10">
        <v>38</v>
      </c>
      <c r="M201" s="10">
        <v>2</v>
      </c>
      <c r="N201" s="11" t="s">
        <v>296</v>
      </c>
      <c r="O201" s="11">
        <v>240</v>
      </c>
      <c r="P201" s="11">
        <f t="shared" si="10"/>
        <v>480</v>
      </c>
      <c r="Q201" s="11">
        <f t="shared" si="13"/>
        <v>43.20000000000001</v>
      </c>
      <c r="R201" s="11">
        <f t="shared" si="11"/>
        <v>86.40000000000002</v>
      </c>
      <c r="S201" s="12">
        <f t="shared" si="14"/>
        <v>38.230088495575231</v>
      </c>
      <c r="T201" s="12">
        <f t="shared" si="12"/>
        <v>76.460176991150462</v>
      </c>
    </row>
    <row r="202" spans="1:20" ht="99.95" customHeight="1" x14ac:dyDescent="0.45">
      <c r="A202" s="10"/>
      <c r="B202" s="10" t="s">
        <v>32</v>
      </c>
      <c r="C202" s="10" t="s">
        <v>33</v>
      </c>
      <c r="D202" s="10" t="s">
        <v>34</v>
      </c>
      <c r="E202" s="10" t="s">
        <v>47</v>
      </c>
      <c r="F202" s="10" t="s">
        <v>43</v>
      </c>
      <c r="G202" s="10" t="s">
        <v>36</v>
      </c>
      <c r="H202" s="10" t="s">
        <v>37</v>
      </c>
      <c r="I202" s="10" t="s">
        <v>339</v>
      </c>
      <c r="J202" s="10" t="s">
        <v>340</v>
      </c>
      <c r="K202" s="10" t="s">
        <v>60</v>
      </c>
      <c r="L202" s="10">
        <v>38</v>
      </c>
      <c r="M202" s="10">
        <v>2</v>
      </c>
      <c r="N202" s="11" t="s">
        <v>46</v>
      </c>
      <c r="O202" s="11">
        <v>326</v>
      </c>
      <c r="P202" s="11">
        <f t="shared" si="10"/>
        <v>652</v>
      </c>
      <c r="Q202" s="11">
        <f t="shared" si="13"/>
        <v>58.680000000000014</v>
      </c>
      <c r="R202" s="11">
        <f t="shared" si="11"/>
        <v>117.36000000000003</v>
      </c>
      <c r="S202" s="12">
        <f t="shared" si="14"/>
        <v>51.929203539823028</v>
      </c>
      <c r="T202" s="12">
        <f t="shared" si="12"/>
        <v>103.85840707964606</v>
      </c>
    </row>
    <row r="203" spans="1:20" ht="99.95" customHeight="1" x14ac:dyDescent="0.45">
      <c r="A203" s="10"/>
      <c r="B203" s="10" t="s">
        <v>32</v>
      </c>
      <c r="C203" s="10" t="s">
        <v>33</v>
      </c>
      <c r="D203" s="10" t="s">
        <v>34</v>
      </c>
      <c r="E203" s="10" t="s">
        <v>47</v>
      </c>
      <c r="F203" s="10" t="s">
        <v>43</v>
      </c>
      <c r="G203" s="10" t="s">
        <v>36</v>
      </c>
      <c r="H203" s="10" t="s">
        <v>37</v>
      </c>
      <c r="I203" s="10" t="s">
        <v>339</v>
      </c>
      <c r="J203" s="10" t="s">
        <v>340</v>
      </c>
      <c r="K203" s="10" t="s">
        <v>234</v>
      </c>
      <c r="L203" s="10">
        <v>38</v>
      </c>
      <c r="M203" s="10">
        <v>1</v>
      </c>
      <c r="N203" s="11" t="s">
        <v>46</v>
      </c>
      <c r="O203" s="11">
        <v>326</v>
      </c>
      <c r="P203" s="11">
        <f t="shared" si="10"/>
        <v>326</v>
      </c>
      <c r="Q203" s="11">
        <f t="shared" si="13"/>
        <v>58.680000000000014</v>
      </c>
      <c r="R203" s="11">
        <f t="shared" si="11"/>
        <v>58.680000000000014</v>
      </c>
      <c r="S203" s="12">
        <f t="shared" si="14"/>
        <v>51.929203539823028</v>
      </c>
      <c r="T203" s="12">
        <f t="shared" si="12"/>
        <v>51.929203539823028</v>
      </c>
    </row>
    <row r="204" spans="1:20" ht="99.95" customHeight="1" x14ac:dyDescent="0.45">
      <c r="A204" s="10"/>
      <c r="B204" s="10" t="s">
        <v>32</v>
      </c>
      <c r="C204" s="10" t="s">
        <v>33</v>
      </c>
      <c r="D204" s="10" t="s">
        <v>34</v>
      </c>
      <c r="E204" s="10" t="s">
        <v>47</v>
      </c>
      <c r="F204" s="10" t="s">
        <v>43</v>
      </c>
      <c r="G204" s="10" t="s">
        <v>65</v>
      </c>
      <c r="H204" s="10" t="s">
        <v>37</v>
      </c>
      <c r="I204" s="10" t="s">
        <v>341</v>
      </c>
      <c r="J204" s="10" t="s">
        <v>342</v>
      </c>
      <c r="K204" s="10" t="s">
        <v>50</v>
      </c>
      <c r="L204" s="10">
        <v>38</v>
      </c>
      <c r="M204" s="10">
        <v>2</v>
      </c>
      <c r="N204" s="11" t="s">
        <v>46</v>
      </c>
      <c r="O204" s="11">
        <v>326</v>
      </c>
      <c r="P204" s="11">
        <f t="shared" si="10"/>
        <v>652</v>
      </c>
      <c r="Q204" s="11">
        <f t="shared" si="13"/>
        <v>58.680000000000014</v>
      </c>
      <c r="R204" s="11">
        <f t="shared" si="11"/>
        <v>117.36000000000003</v>
      </c>
      <c r="S204" s="12">
        <f t="shared" si="14"/>
        <v>51.929203539823028</v>
      </c>
      <c r="T204" s="12">
        <f t="shared" si="12"/>
        <v>103.85840707964606</v>
      </c>
    </row>
    <row r="205" spans="1:20" ht="99.95" customHeight="1" x14ac:dyDescent="0.45">
      <c r="A205" s="10"/>
      <c r="B205" s="10" t="s">
        <v>32</v>
      </c>
      <c r="C205" s="10" t="s">
        <v>33</v>
      </c>
      <c r="D205" s="10" t="s">
        <v>34</v>
      </c>
      <c r="E205" s="10" t="s">
        <v>47</v>
      </c>
      <c r="F205" s="10" t="s">
        <v>43</v>
      </c>
      <c r="G205" s="10" t="s">
        <v>65</v>
      </c>
      <c r="H205" s="10" t="s">
        <v>37</v>
      </c>
      <c r="I205" s="10" t="s">
        <v>341</v>
      </c>
      <c r="J205" s="10" t="s">
        <v>342</v>
      </c>
      <c r="K205" s="10" t="s">
        <v>53</v>
      </c>
      <c r="L205" s="10">
        <v>38</v>
      </c>
      <c r="M205" s="10">
        <v>1</v>
      </c>
      <c r="N205" s="11" t="s">
        <v>46</v>
      </c>
      <c r="O205" s="11">
        <v>326</v>
      </c>
      <c r="P205" s="11">
        <f t="shared" si="10"/>
        <v>326</v>
      </c>
      <c r="Q205" s="11">
        <f t="shared" si="13"/>
        <v>58.680000000000014</v>
      </c>
      <c r="R205" s="11">
        <f t="shared" si="11"/>
        <v>58.680000000000014</v>
      </c>
      <c r="S205" s="12">
        <f t="shared" si="14"/>
        <v>51.929203539823028</v>
      </c>
      <c r="T205" s="12">
        <f t="shared" si="12"/>
        <v>51.929203539823028</v>
      </c>
    </row>
    <row r="206" spans="1:20" ht="99.95" customHeight="1" x14ac:dyDescent="0.45">
      <c r="A206" s="10"/>
      <c r="B206" s="10" t="s">
        <v>32</v>
      </c>
      <c r="C206" s="10" t="s">
        <v>33</v>
      </c>
      <c r="D206" s="10" t="s">
        <v>34</v>
      </c>
      <c r="E206" s="10" t="s">
        <v>47</v>
      </c>
      <c r="F206" s="10" t="s">
        <v>43</v>
      </c>
      <c r="G206" s="10" t="s">
        <v>65</v>
      </c>
      <c r="H206" s="10" t="s">
        <v>37</v>
      </c>
      <c r="I206" s="10" t="s">
        <v>341</v>
      </c>
      <c r="J206" s="10" t="s">
        <v>342</v>
      </c>
      <c r="K206" s="10" t="s">
        <v>172</v>
      </c>
      <c r="L206" s="10">
        <v>38</v>
      </c>
      <c r="M206" s="10">
        <v>1</v>
      </c>
      <c r="N206" s="11" t="s">
        <v>46</v>
      </c>
      <c r="O206" s="11">
        <v>326</v>
      </c>
      <c r="P206" s="11">
        <f t="shared" si="10"/>
        <v>326</v>
      </c>
      <c r="Q206" s="11">
        <f t="shared" si="13"/>
        <v>58.680000000000014</v>
      </c>
      <c r="R206" s="11">
        <f t="shared" si="11"/>
        <v>58.680000000000014</v>
      </c>
      <c r="S206" s="12">
        <f t="shared" si="14"/>
        <v>51.929203539823028</v>
      </c>
      <c r="T206" s="12">
        <f t="shared" si="12"/>
        <v>51.929203539823028</v>
      </c>
    </row>
    <row r="207" spans="1:20" ht="99.95" customHeight="1" x14ac:dyDescent="0.45">
      <c r="A207" s="10"/>
      <c r="B207" s="10" t="s">
        <v>32</v>
      </c>
      <c r="C207" s="10" t="s">
        <v>33</v>
      </c>
      <c r="D207" s="10" t="s">
        <v>34</v>
      </c>
      <c r="E207" s="10" t="s">
        <v>216</v>
      </c>
      <c r="F207" s="10" t="s">
        <v>146</v>
      </c>
      <c r="G207" s="10" t="s">
        <v>90</v>
      </c>
      <c r="H207" s="10" t="s">
        <v>37</v>
      </c>
      <c r="I207" s="10" t="s">
        <v>343</v>
      </c>
      <c r="J207" s="10" t="s">
        <v>344</v>
      </c>
      <c r="K207" s="10" t="s">
        <v>50</v>
      </c>
      <c r="L207" s="10">
        <v>38</v>
      </c>
      <c r="M207" s="10">
        <v>3</v>
      </c>
      <c r="N207" s="11" t="s">
        <v>46</v>
      </c>
      <c r="O207" s="11">
        <v>271</v>
      </c>
      <c r="P207" s="11">
        <f t="shared" ref="P207:P270" si="15">SUM(O207*M207)</f>
        <v>813</v>
      </c>
      <c r="Q207" s="11">
        <f t="shared" si="13"/>
        <v>48.780000000000015</v>
      </c>
      <c r="R207" s="11">
        <f t="shared" ref="R207:R270" si="16">SUM(Q207*M207)</f>
        <v>146.34000000000003</v>
      </c>
      <c r="S207" s="12">
        <f t="shared" si="14"/>
        <v>43.168141592920371</v>
      </c>
      <c r="T207" s="12">
        <f t="shared" ref="T207:T270" si="17">SUM(S207*M207)</f>
        <v>129.50442477876112</v>
      </c>
    </row>
    <row r="208" spans="1:20" ht="99.95" customHeight="1" x14ac:dyDescent="0.45">
      <c r="A208" s="10"/>
      <c r="B208" s="10" t="s">
        <v>32</v>
      </c>
      <c r="C208" s="10" t="s">
        <v>33</v>
      </c>
      <c r="D208" s="10" t="s">
        <v>34</v>
      </c>
      <c r="E208" s="10" t="s">
        <v>216</v>
      </c>
      <c r="F208" s="10" t="s">
        <v>146</v>
      </c>
      <c r="G208" s="10" t="s">
        <v>90</v>
      </c>
      <c r="H208" s="10" t="s">
        <v>37</v>
      </c>
      <c r="I208" s="10" t="s">
        <v>345</v>
      </c>
      <c r="J208" s="10" t="s">
        <v>346</v>
      </c>
      <c r="K208" s="10" t="s">
        <v>60</v>
      </c>
      <c r="L208" s="10">
        <v>38</v>
      </c>
      <c r="M208" s="10">
        <v>3</v>
      </c>
      <c r="N208" s="11" t="s">
        <v>46</v>
      </c>
      <c r="O208" s="11">
        <v>274</v>
      </c>
      <c r="P208" s="11">
        <f t="shared" si="15"/>
        <v>822</v>
      </c>
      <c r="Q208" s="11">
        <f t="shared" ref="Q208:Q271" si="18">O208*(1-82%)</f>
        <v>49.320000000000014</v>
      </c>
      <c r="R208" s="11">
        <f t="shared" si="16"/>
        <v>147.96000000000004</v>
      </c>
      <c r="S208" s="12">
        <f t="shared" ref="S208:S271" si="19">SUM(Q208/1.13)</f>
        <v>43.646017699115063</v>
      </c>
      <c r="T208" s="12">
        <f t="shared" si="17"/>
        <v>130.93805309734518</v>
      </c>
    </row>
    <row r="209" spans="1:20" ht="99.95" customHeight="1" x14ac:dyDescent="0.45">
      <c r="A209" s="10"/>
      <c r="B209" s="10" t="s">
        <v>32</v>
      </c>
      <c r="C209" s="10" t="s">
        <v>33</v>
      </c>
      <c r="D209" s="10" t="s">
        <v>34</v>
      </c>
      <c r="E209" s="10" t="s">
        <v>216</v>
      </c>
      <c r="F209" s="10" t="s">
        <v>146</v>
      </c>
      <c r="G209" s="10" t="s">
        <v>90</v>
      </c>
      <c r="H209" s="10" t="s">
        <v>37</v>
      </c>
      <c r="I209" s="10" t="s">
        <v>347</v>
      </c>
      <c r="J209" s="10" t="s">
        <v>348</v>
      </c>
      <c r="K209" s="10" t="s">
        <v>238</v>
      </c>
      <c r="L209" s="10">
        <v>38</v>
      </c>
      <c r="M209" s="10">
        <v>3</v>
      </c>
      <c r="N209" s="11" t="s">
        <v>46</v>
      </c>
      <c r="O209" s="11">
        <v>326</v>
      </c>
      <c r="P209" s="11">
        <f t="shared" si="15"/>
        <v>978</v>
      </c>
      <c r="Q209" s="11">
        <f t="shared" si="18"/>
        <v>58.680000000000014</v>
      </c>
      <c r="R209" s="11">
        <f t="shared" si="16"/>
        <v>176.04000000000005</v>
      </c>
      <c r="S209" s="12">
        <f t="shared" si="19"/>
        <v>51.929203539823028</v>
      </c>
      <c r="T209" s="12">
        <f t="shared" si="17"/>
        <v>155.78761061946909</v>
      </c>
    </row>
    <row r="210" spans="1:20" ht="99.95" customHeight="1" x14ac:dyDescent="0.45">
      <c r="A210" s="10"/>
      <c r="B210" s="10" t="s">
        <v>32</v>
      </c>
      <c r="C210" s="10" t="s">
        <v>33</v>
      </c>
      <c r="D210" s="10" t="s">
        <v>34</v>
      </c>
      <c r="E210" s="10" t="s">
        <v>216</v>
      </c>
      <c r="F210" s="10" t="s">
        <v>217</v>
      </c>
      <c r="G210" s="10" t="s">
        <v>90</v>
      </c>
      <c r="H210" s="10" t="s">
        <v>37</v>
      </c>
      <c r="I210" s="10" t="s">
        <v>349</v>
      </c>
      <c r="J210" s="10" t="s">
        <v>350</v>
      </c>
      <c r="K210" s="10" t="s">
        <v>50</v>
      </c>
      <c r="L210" s="10">
        <v>38</v>
      </c>
      <c r="M210" s="10">
        <v>2</v>
      </c>
      <c r="N210" s="11" t="s">
        <v>46</v>
      </c>
      <c r="O210" s="11">
        <v>274</v>
      </c>
      <c r="P210" s="11">
        <f t="shared" si="15"/>
        <v>548</v>
      </c>
      <c r="Q210" s="11">
        <f t="shared" si="18"/>
        <v>49.320000000000014</v>
      </c>
      <c r="R210" s="11">
        <f t="shared" si="16"/>
        <v>98.640000000000029</v>
      </c>
      <c r="S210" s="12">
        <f t="shared" si="19"/>
        <v>43.646017699115063</v>
      </c>
      <c r="T210" s="12">
        <f t="shared" si="17"/>
        <v>87.292035398230126</v>
      </c>
    </row>
    <row r="211" spans="1:20" ht="99.95" customHeight="1" x14ac:dyDescent="0.45">
      <c r="A211" s="10"/>
      <c r="B211" s="10" t="s">
        <v>32</v>
      </c>
      <c r="C211" s="10" t="s">
        <v>33</v>
      </c>
      <c r="D211" s="10" t="s">
        <v>34</v>
      </c>
      <c r="E211" s="10" t="s">
        <v>216</v>
      </c>
      <c r="F211" s="10" t="s">
        <v>217</v>
      </c>
      <c r="G211" s="10" t="s">
        <v>90</v>
      </c>
      <c r="H211" s="10" t="s">
        <v>37</v>
      </c>
      <c r="I211" s="10" t="s">
        <v>349</v>
      </c>
      <c r="J211" s="10" t="s">
        <v>350</v>
      </c>
      <c r="K211" s="10" t="s">
        <v>60</v>
      </c>
      <c r="L211" s="10">
        <v>38</v>
      </c>
      <c r="M211" s="10">
        <v>1</v>
      </c>
      <c r="N211" s="11" t="s">
        <v>46</v>
      </c>
      <c r="O211" s="11">
        <v>274</v>
      </c>
      <c r="P211" s="11">
        <f t="shared" si="15"/>
        <v>274</v>
      </c>
      <c r="Q211" s="11">
        <f t="shared" si="18"/>
        <v>49.320000000000014</v>
      </c>
      <c r="R211" s="11">
        <f t="shared" si="16"/>
        <v>49.320000000000014</v>
      </c>
      <c r="S211" s="12">
        <f t="shared" si="19"/>
        <v>43.646017699115063</v>
      </c>
      <c r="T211" s="12">
        <f t="shared" si="17"/>
        <v>43.646017699115063</v>
      </c>
    </row>
    <row r="212" spans="1:20" ht="99.95" customHeight="1" x14ac:dyDescent="0.45">
      <c r="A212" s="10"/>
      <c r="B212" s="10" t="s">
        <v>32</v>
      </c>
      <c r="C212" s="10" t="s">
        <v>33</v>
      </c>
      <c r="D212" s="10" t="s">
        <v>34</v>
      </c>
      <c r="E212" s="10" t="s">
        <v>216</v>
      </c>
      <c r="F212" s="10" t="s">
        <v>146</v>
      </c>
      <c r="G212" s="10" t="s">
        <v>90</v>
      </c>
      <c r="H212" s="10" t="s">
        <v>37</v>
      </c>
      <c r="I212" s="10" t="s">
        <v>351</v>
      </c>
      <c r="J212" s="10" t="s">
        <v>352</v>
      </c>
      <c r="K212" s="10" t="s">
        <v>50</v>
      </c>
      <c r="L212" s="10">
        <v>38</v>
      </c>
      <c r="M212" s="10">
        <v>3</v>
      </c>
      <c r="N212" s="11" t="s">
        <v>46</v>
      </c>
      <c r="O212" s="11">
        <v>293</v>
      </c>
      <c r="P212" s="11">
        <f t="shared" si="15"/>
        <v>879</v>
      </c>
      <c r="Q212" s="11">
        <f t="shared" si="18"/>
        <v>52.740000000000016</v>
      </c>
      <c r="R212" s="11">
        <f t="shared" si="16"/>
        <v>158.22000000000006</v>
      </c>
      <c r="S212" s="12">
        <f t="shared" si="19"/>
        <v>46.672566371681434</v>
      </c>
      <c r="T212" s="12">
        <f t="shared" si="17"/>
        <v>140.01769911504431</v>
      </c>
    </row>
    <row r="213" spans="1:20" ht="99.95" customHeight="1" x14ac:dyDescent="0.45">
      <c r="A213" s="10"/>
      <c r="B213" s="10" t="s">
        <v>32</v>
      </c>
      <c r="C213" s="10" t="s">
        <v>33</v>
      </c>
      <c r="D213" s="10" t="s">
        <v>34</v>
      </c>
      <c r="E213" s="10" t="s">
        <v>353</v>
      </c>
      <c r="F213" s="10" t="s">
        <v>146</v>
      </c>
      <c r="G213" s="10" t="s">
        <v>90</v>
      </c>
      <c r="H213" s="10" t="s">
        <v>37</v>
      </c>
      <c r="I213" s="10" t="s">
        <v>354</v>
      </c>
      <c r="J213" s="10" t="s">
        <v>355</v>
      </c>
      <c r="K213" s="10" t="s">
        <v>172</v>
      </c>
      <c r="L213" s="10">
        <v>38</v>
      </c>
      <c r="M213" s="10">
        <v>3</v>
      </c>
      <c r="N213" s="11" t="s">
        <v>46</v>
      </c>
      <c r="O213" s="11">
        <v>293</v>
      </c>
      <c r="P213" s="11">
        <f t="shared" si="15"/>
        <v>879</v>
      </c>
      <c r="Q213" s="11">
        <f t="shared" si="18"/>
        <v>52.740000000000016</v>
      </c>
      <c r="R213" s="11">
        <f t="shared" si="16"/>
        <v>158.22000000000006</v>
      </c>
      <c r="S213" s="12">
        <f t="shared" si="19"/>
        <v>46.672566371681434</v>
      </c>
      <c r="T213" s="12">
        <f t="shared" si="17"/>
        <v>140.01769911504431</v>
      </c>
    </row>
    <row r="214" spans="1:20" ht="99.95" customHeight="1" x14ac:dyDescent="0.45">
      <c r="A214" s="10"/>
      <c r="B214" s="10" t="s">
        <v>32</v>
      </c>
      <c r="C214" s="10" t="s">
        <v>33</v>
      </c>
      <c r="D214" s="10" t="s">
        <v>34</v>
      </c>
      <c r="E214" s="10" t="s">
        <v>353</v>
      </c>
      <c r="F214" s="10" t="s">
        <v>146</v>
      </c>
      <c r="G214" s="10" t="s">
        <v>90</v>
      </c>
      <c r="H214" s="10" t="s">
        <v>37</v>
      </c>
      <c r="I214" s="10" t="s">
        <v>354</v>
      </c>
      <c r="J214" s="10" t="s">
        <v>355</v>
      </c>
      <c r="K214" s="10" t="s">
        <v>238</v>
      </c>
      <c r="L214" s="10">
        <v>38</v>
      </c>
      <c r="M214" s="10">
        <v>2</v>
      </c>
      <c r="N214" s="11" t="s">
        <v>46</v>
      </c>
      <c r="O214" s="11">
        <v>293</v>
      </c>
      <c r="P214" s="11">
        <f t="shared" si="15"/>
        <v>586</v>
      </c>
      <c r="Q214" s="11">
        <f t="shared" si="18"/>
        <v>52.740000000000016</v>
      </c>
      <c r="R214" s="11">
        <f t="shared" si="16"/>
        <v>105.48000000000003</v>
      </c>
      <c r="S214" s="12">
        <f t="shared" si="19"/>
        <v>46.672566371681434</v>
      </c>
      <c r="T214" s="12">
        <f t="shared" si="17"/>
        <v>93.345132743362868</v>
      </c>
    </row>
    <row r="215" spans="1:20" ht="99.95" customHeight="1" x14ac:dyDescent="0.45">
      <c r="A215" s="10"/>
      <c r="B215" s="10" t="s">
        <v>32</v>
      </c>
      <c r="C215" s="10" t="s">
        <v>33</v>
      </c>
      <c r="D215" s="10" t="s">
        <v>34</v>
      </c>
      <c r="E215" s="10" t="s">
        <v>216</v>
      </c>
      <c r="F215" s="10" t="s">
        <v>146</v>
      </c>
      <c r="G215" s="10" t="s">
        <v>90</v>
      </c>
      <c r="H215" s="10" t="s">
        <v>37</v>
      </c>
      <c r="I215" s="10" t="s">
        <v>356</v>
      </c>
      <c r="J215" s="10" t="s">
        <v>357</v>
      </c>
      <c r="K215" s="10" t="s">
        <v>50</v>
      </c>
      <c r="L215" s="10">
        <v>38</v>
      </c>
      <c r="M215" s="10">
        <v>3</v>
      </c>
      <c r="N215" s="11" t="s">
        <v>46</v>
      </c>
      <c r="O215" s="11">
        <v>377</v>
      </c>
      <c r="P215" s="11">
        <f t="shared" si="15"/>
        <v>1131</v>
      </c>
      <c r="Q215" s="11">
        <f t="shared" si="18"/>
        <v>67.860000000000014</v>
      </c>
      <c r="R215" s="11">
        <f t="shared" si="16"/>
        <v>203.58000000000004</v>
      </c>
      <c r="S215" s="12">
        <f t="shared" si="19"/>
        <v>60.053097345132763</v>
      </c>
      <c r="T215" s="12">
        <f t="shared" si="17"/>
        <v>180.15929203539829</v>
      </c>
    </row>
    <row r="216" spans="1:20" ht="99.95" customHeight="1" x14ac:dyDescent="0.45">
      <c r="A216" s="10"/>
      <c r="B216" s="10" t="s">
        <v>32</v>
      </c>
      <c r="C216" s="10" t="s">
        <v>33</v>
      </c>
      <c r="D216" s="10" t="s">
        <v>34</v>
      </c>
      <c r="E216" s="10" t="s">
        <v>358</v>
      </c>
      <c r="F216" s="10" t="s">
        <v>35</v>
      </c>
      <c r="G216" s="10" t="s">
        <v>36</v>
      </c>
      <c r="H216" s="10" t="s">
        <v>37</v>
      </c>
      <c r="I216" s="10" t="s">
        <v>359</v>
      </c>
      <c r="J216" s="10" t="s">
        <v>360</v>
      </c>
      <c r="K216" s="10" t="s">
        <v>50</v>
      </c>
      <c r="L216" s="10">
        <v>38</v>
      </c>
      <c r="M216" s="10">
        <v>3</v>
      </c>
      <c r="N216" s="11" t="s">
        <v>46</v>
      </c>
      <c r="O216" s="11">
        <v>240</v>
      </c>
      <c r="P216" s="11">
        <f t="shared" si="15"/>
        <v>720</v>
      </c>
      <c r="Q216" s="11">
        <f t="shared" si="18"/>
        <v>43.20000000000001</v>
      </c>
      <c r="R216" s="11">
        <f t="shared" si="16"/>
        <v>129.60000000000002</v>
      </c>
      <c r="S216" s="12">
        <f t="shared" si="19"/>
        <v>38.230088495575231</v>
      </c>
      <c r="T216" s="12">
        <f t="shared" si="17"/>
        <v>114.69026548672569</v>
      </c>
    </row>
    <row r="217" spans="1:20" ht="99.95" customHeight="1" x14ac:dyDescent="0.45">
      <c r="A217" s="10"/>
      <c r="B217" s="10" t="s">
        <v>32</v>
      </c>
      <c r="C217" s="10" t="s">
        <v>33</v>
      </c>
      <c r="D217" s="10" t="s">
        <v>34</v>
      </c>
      <c r="E217" s="10" t="s">
        <v>358</v>
      </c>
      <c r="F217" s="10" t="s">
        <v>35</v>
      </c>
      <c r="G217" s="10" t="s">
        <v>36</v>
      </c>
      <c r="H217" s="10" t="s">
        <v>37</v>
      </c>
      <c r="I217" s="10" t="s">
        <v>359</v>
      </c>
      <c r="J217" s="10" t="s">
        <v>360</v>
      </c>
      <c r="K217" s="10" t="s">
        <v>172</v>
      </c>
      <c r="L217" s="10">
        <v>38</v>
      </c>
      <c r="M217" s="10">
        <v>2</v>
      </c>
      <c r="N217" s="11" t="s">
        <v>46</v>
      </c>
      <c r="O217" s="11">
        <v>240</v>
      </c>
      <c r="P217" s="11">
        <f t="shared" si="15"/>
        <v>480</v>
      </c>
      <c r="Q217" s="11">
        <f t="shared" si="18"/>
        <v>43.20000000000001</v>
      </c>
      <c r="R217" s="11">
        <f t="shared" si="16"/>
        <v>86.40000000000002</v>
      </c>
      <c r="S217" s="12">
        <f t="shared" si="19"/>
        <v>38.230088495575231</v>
      </c>
      <c r="T217" s="12">
        <f t="shared" si="17"/>
        <v>76.460176991150462</v>
      </c>
    </row>
    <row r="218" spans="1:20" ht="99.95" customHeight="1" x14ac:dyDescent="0.45">
      <c r="A218" s="10"/>
      <c r="B218" s="10" t="s">
        <v>32</v>
      </c>
      <c r="C218" s="10" t="s">
        <v>33</v>
      </c>
      <c r="D218" s="10" t="s">
        <v>34</v>
      </c>
      <c r="E218" s="10" t="s">
        <v>358</v>
      </c>
      <c r="F218" s="10" t="s">
        <v>35</v>
      </c>
      <c r="G218" s="10" t="s">
        <v>36</v>
      </c>
      <c r="H218" s="10" t="s">
        <v>37</v>
      </c>
      <c r="I218" s="10" t="s">
        <v>359</v>
      </c>
      <c r="J218" s="10" t="s">
        <v>360</v>
      </c>
      <c r="K218" s="10" t="s">
        <v>53</v>
      </c>
      <c r="L218" s="10">
        <v>38</v>
      </c>
      <c r="M218" s="10">
        <v>1</v>
      </c>
      <c r="N218" s="11" t="s">
        <v>46</v>
      </c>
      <c r="O218" s="11">
        <v>240</v>
      </c>
      <c r="P218" s="11">
        <f t="shared" si="15"/>
        <v>240</v>
      </c>
      <c r="Q218" s="11">
        <f t="shared" si="18"/>
        <v>43.20000000000001</v>
      </c>
      <c r="R218" s="11">
        <f t="shared" si="16"/>
        <v>43.20000000000001</v>
      </c>
      <c r="S218" s="12">
        <f t="shared" si="19"/>
        <v>38.230088495575231</v>
      </c>
      <c r="T218" s="12">
        <f t="shared" si="17"/>
        <v>38.230088495575231</v>
      </c>
    </row>
    <row r="219" spans="1:20" ht="99.95" customHeight="1" x14ac:dyDescent="0.45">
      <c r="A219" s="10"/>
      <c r="B219" s="10" t="s">
        <v>32</v>
      </c>
      <c r="C219" s="10" t="s">
        <v>33</v>
      </c>
      <c r="D219" s="10" t="s">
        <v>34</v>
      </c>
      <c r="E219" s="10" t="s">
        <v>361</v>
      </c>
      <c r="F219" s="10" t="s">
        <v>35</v>
      </c>
      <c r="G219" s="10" t="s">
        <v>36</v>
      </c>
      <c r="H219" s="10" t="s">
        <v>37</v>
      </c>
      <c r="I219" s="10" t="s">
        <v>362</v>
      </c>
      <c r="J219" s="10" t="s">
        <v>363</v>
      </c>
      <c r="K219" s="10" t="s">
        <v>60</v>
      </c>
      <c r="L219" s="10">
        <v>38</v>
      </c>
      <c r="M219" s="10">
        <v>3</v>
      </c>
      <c r="N219" s="11" t="s">
        <v>46</v>
      </c>
      <c r="O219" s="11">
        <v>326</v>
      </c>
      <c r="P219" s="11">
        <f t="shared" si="15"/>
        <v>978</v>
      </c>
      <c r="Q219" s="11">
        <f t="shared" si="18"/>
        <v>58.680000000000014</v>
      </c>
      <c r="R219" s="11">
        <f t="shared" si="16"/>
        <v>176.04000000000005</v>
      </c>
      <c r="S219" s="12">
        <f t="shared" si="19"/>
        <v>51.929203539823028</v>
      </c>
      <c r="T219" s="12">
        <f t="shared" si="17"/>
        <v>155.78761061946909</v>
      </c>
    </row>
    <row r="220" spans="1:20" ht="99.95" customHeight="1" x14ac:dyDescent="0.45">
      <c r="A220" s="10"/>
      <c r="B220" s="10" t="s">
        <v>32</v>
      </c>
      <c r="C220" s="10" t="s">
        <v>33</v>
      </c>
      <c r="D220" s="10" t="s">
        <v>34</v>
      </c>
      <c r="E220" s="10" t="s">
        <v>361</v>
      </c>
      <c r="F220" s="10" t="s">
        <v>35</v>
      </c>
      <c r="G220" s="10" t="s">
        <v>36</v>
      </c>
      <c r="H220" s="10" t="s">
        <v>37</v>
      </c>
      <c r="I220" s="10" t="s">
        <v>362</v>
      </c>
      <c r="J220" s="10" t="s">
        <v>363</v>
      </c>
      <c r="K220" s="10" t="s">
        <v>50</v>
      </c>
      <c r="L220" s="10">
        <v>38</v>
      </c>
      <c r="M220" s="10">
        <v>2</v>
      </c>
      <c r="N220" s="11" t="s">
        <v>46</v>
      </c>
      <c r="O220" s="11">
        <v>326</v>
      </c>
      <c r="P220" s="11">
        <f t="shared" si="15"/>
        <v>652</v>
      </c>
      <c r="Q220" s="11">
        <f t="shared" si="18"/>
        <v>58.680000000000014</v>
      </c>
      <c r="R220" s="11">
        <f t="shared" si="16"/>
        <v>117.36000000000003</v>
      </c>
      <c r="S220" s="12">
        <f t="shared" si="19"/>
        <v>51.929203539823028</v>
      </c>
      <c r="T220" s="12">
        <f t="shared" si="17"/>
        <v>103.85840707964606</v>
      </c>
    </row>
    <row r="221" spans="1:20" ht="99.95" customHeight="1" x14ac:dyDescent="0.45">
      <c r="A221" s="10"/>
      <c r="B221" s="10" t="s">
        <v>32</v>
      </c>
      <c r="C221" s="10" t="s">
        <v>33</v>
      </c>
      <c r="D221" s="10" t="s">
        <v>34</v>
      </c>
      <c r="E221" s="10" t="s">
        <v>42</v>
      </c>
      <c r="F221" s="10" t="s">
        <v>35</v>
      </c>
      <c r="G221" s="10" t="s">
        <v>36</v>
      </c>
      <c r="H221" s="10" t="s">
        <v>37</v>
      </c>
      <c r="I221" s="10" t="s">
        <v>364</v>
      </c>
      <c r="J221" s="10" t="s">
        <v>365</v>
      </c>
      <c r="K221" s="10" t="s">
        <v>238</v>
      </c>
      <c r="L221" s="10">
        <v>38</v>
      </c>
      <c r="M221" s="10">
        <v>3</v>
      </c>
      <c r="N221" s="11" t="s">
        <v>46</v>
      </c>
      <c r="O221" s="11">
        <v>274</v>
      </c>
      <c r="P221" s="11">
        <f t="shared" si="15"/>
        <v>822</v>
      </c>
      <c r="Q221" s="11">
        <f t="shared" si="18"/>
        <v>49.320000000000014</v>
      </c>
      <c r="R221" s="11">
        <f t="shared" si="16"/>
        <v>147.96000000000004</v>
      </c>
      <c r="S221" s="12">
        <f t="shared" si="19"/>
        <v>43.646017699115063</v>
      </c>
      <c r="T221" s="12">
        <f t="shared" si="17"/>
        <v>130.93805309734518</v>
      </c>
    </row>
    <row r="222" spans="1:20" ht="99.95" customHeight="1" x14ac:dyDescent="0.45">
      <c r="A222" s="10"/>
      <c r="B222" s="10" t="s">
        <v>32</v>
      </c>
      <c r="C222" s="10" t="s">
        <v>33</v>
      </c>
      <c r="D222" s="10" t="s">
        <v>34</v>
      </c>
      <c r="E222" s="10" t="s">
        <v>42</v>
      </c>
      <c r="F222" s="10" t="s">
        <v>35</v>
      </c>
      <c r="G222" s="10" t="s">
        <v>36</v>
      </c>
      <c r="H222" s="10" t="s">
        <v>37</v>
      </c>
      <c r="I222" s="10" t="s">
        <v>364</v>
      </c>
      <c r="J222" s="10" t="s">
        <v>365</v>
      </c>
      <c r="K222" s="10" t="s">
        <v>104</v>
      </c>
      <c r="L222" s="10">
        <v>38</v>
      </c>
      <c r="M222" s="10">
        <v>2</v>
      </c>
      <c r="N222" s="11" t="s">
        <v>46</v>
      </c>
      <c r="O222" s="11">
        <v>274</v>
      </c>
      <c r="P222" s="11">
        <f t="shared" si="15"/>
        <v>548</v>
      </c>
      <c r="Q222" s="11">
        <f t="shared" si="18"/>
        <v>49.320000000000014</v>
      </c>
      <c r="R222" s="11">
        <f t="shared" si="16"/>
        <v>98.640000000000029</v>
      </c>
      <c r="S222" s="12">
        <f t="shared" si="19"/>
        <v>43.646017699115063</v>
      </c>
      <c r="T222" s="12">
        <f t="shared" si="17"/>
        <v>87.292035398230126</v>
      </c>
    </row>
    <row r="223" spans="1:20" ht="99.95" customHeight="1" x14ac:dyDescent="0.45">
      <c r="A223" s="10"/>
      <c r="B223" s="10" t="s">
        <v>32</v>
      </c>
      <c r="C223" s="10" t="s">
        <v>33</v>
      </c>
      <c r="D223" s="10" t="s">
        <v>34</v>
      </c>
      <c r="E223" s="10" t="s">
        <v>42</v>
      </c>
      <c r="F223" s="10" t="s">
        <v>35</v>
      </c>
      <c r="G223" s="10" t="s">
        <v>36</v>
      </c>
      <c r="H223" s="10" t="s">
        <v>37</v>
      </c>
      <c r="I223" s="10" t="s">
        <v>366</v>
      </c>
      <c r="J223" s="10" t="s">
        <v>367</v>
      </c>
      <c r="K223" s="10" t="s">
        <v>104</v>
      </c>
      <c r="L223" s="10">
        <v>38</v>
      </c>
      <c r="M223" s="10">
        <v>3</v>
      </c>
      <c r="N223" s="11" t="s">
        <v>46</v>
      </c>
      <c r="O223" s="11">
        <v>274</v>
      </c>
      <c r="P223" s="11">
        <f t="shared" si="15"/>
        <v>822</v>
      </c>
      <c r="Q223" s="11">
        <f t="shared" si="18"/>
        <v>49.320000000000014</v>
      </c>
      <c r="R223" s="11">
        <f t="shared" si="16"/>
        <v>147.96000000000004</v>
      </c>
      <c r="S223" s="12">
        <f t="shared" si="19"/>
        <v>43.646017699115063</v>
      </c>
      <c r="T223" s="12">
        <f t="shared" si="17"/>
        <v>130.93805309734518</v>
      </c>
    </row>
    <row r="224" spans="1:20" ht="99.95" customHeight="1" x14ac:dyDescent="0.45">
      <c r="A224" s="10"/>
      <c r="B224" s="10" t="s">
        <v>32</v>
      </c>
      <c r="C224" s="10" t="s">
        <v>33</v>
      </c>
      <c r="D224" s="10" t="s">
        <v>34</v>
      </c>
      <c r="E224" s="10" t="s">
        <v>42</v>
      </c>
      <c r="F224" s="10" t="s">
        <v>35</v>
      </c>
      <c r="G224" s="10" t="s">
        <v>36</v>
      </c>
      <c r="H224" s="10" t="s">
        <v>37</v>
      </c>
      <c r="I224" s="10" t="s">
        <v>366</v>
      </c>
      <c r="J224" s="10" t="s">
        <v>367</v>
      </c>
      <c r="K224" s="10" t="s">
        <v>50</v>
      </c>
      <c r="L224" s="10">
        <v>38</v>
      </c>
      <c r="M224" s="10">
        <v>2</v>
      </c>
      <c r="N224" s="11" t="s">
        <v>46</v>
      </c>
      <c r="O224" s="11">
        <v>274</v>
      </c>
      <c r="P224" s="11">
        <f t="shared" si="15"/>
        <v>548</v>
      </c>
      <c r="Q224" s="11">
        <f t="shared" si="18"/>
        <v>49.320000000000014</v>
      </c>
      <c r="R224" s="11">
        <f t="shared" si="16"/>
        <v>98.640000000000029</v>
      </c>
      <c r="S224" s="12">
        <f t="shared" si="19"/>
        <v>43.646017699115063</v>
      </c>
      <c r="T224" s="12">
        <f t="shared" si="17"/>
        <v>87.292035398230126</v>
      </c>
    </row>
    <row r="225" spans="1:20" ht="99.95" customHeight="1" x14ac:dyDescent="0.45">
      <c r="A225" s="10"/>
      <c r="B225" s="10" t="s">
        <v>32</v>
      </c>
      <c r="C225" s="10" t="s">
        <v>33</v>
      </c>
      <c r="D225" s="10" t="s">
        <v>34</v>
      </c>
      <c r="E225" s="10" t="s">
        <v>216</v>
      </c>
      <c r="F225" s="10" t="s">
        <v>35</v>
      </c>
      <c r="G225" s="10" t="s">
        <v>36</v>
      </c>
      <c r="H225" s="10" t="s">
        <v>37</v>
      </c>
      <c r="I225" s="10" t="s">
        <v>368</v>
      </c>
      <c r="J225" s="10" t="s">
        <v>369</v>
      </c>
      <c r="K225" s="10" t="s">
        <v>104</v>
      </c>
      <c r="L225" s="10">
        <v>38</v>
      </c>
      <c r="M225" s="10">
        <v>2</v>
      </c>
      <c r="N225" s="11" t="s">
        <v>46</v>
      </c>
      <c r="O225" s="11">
        <v>293</v>
      </c>
      <c r="P225" s="11">
        <f t="shared" si="15"/>
        <v>586</v>
      </c>
      <c r="Q225" s="11">
        <f t="shared" si="18"/>
        <v>52.740000000000016</v>
      </c>
      <c r="R225" s="11">
        <f t="shared" si="16"/>
        <v>105.48000000000003</v>
      </c>
      <c r="S225" s="12">
        <f t="shared" si="19"/>
        <v>46.672566371681434</v>
      </c>
      <c r="T225" s="12">
        <f t="shared" si="17"/>
        <v>93.345132743362868</v>
      </c>
    </row>
    <row r="226" spans="1:20" ht="99.95" customHeight="1" x14ac:dyDescent="0.45">
      <c r="A226" s="10"/>
      <c r="B226" s="10" t="s">
        <v>32</v>
      </c>
      <c r="C226" s="10" t="s">
        <v>33</v>
      </c>
      <c r="D226" s="10" t="s">
        <v>34</v>
      </c>
      <c r="E226" s="10" t="s">
        <v>216</v>
      </c>
      <c r="F226" s="10" t="s">
        <v>35</v>
      </c>
      <c r="G226" s="10" t="s">
        <v>36</v>
      </c>
      <c r="H226" s="10" t="s">
        <v>37</v>
      </c>
      <c r="I226" s="10" t="s">
        <v>368</v>
      </c>
      <c r="J226" s="10" t="s">
        <v>369</v>
      </c>
      <c r="K226" s="10" t="s">
        <v>238</v>
      </c>
      <c r="L226" s="10">
        <v>38</v>
      </c>
      <c r="M226" s="10">
        <v>1</v>
      </c>
      <c r="N226" s="11" t="s">
        <v>46</v>
      </c>
      <c r="O226" s="11">
        <v>293</v>
      </c>
      <c r="P226" s="11">
        <f t="shared" si="15"/>
        <v>293</v>
      </c>
      <c r="Q226" s="11">
        <f t="shared" si="18"/>
        <v>52.740000000000016</v>
      </c>
      <c r="R226" s="11">
        <f t="shared" si="16"/>
        <v>52.740000000000016</v>
      </c>
      <c r="S226" s="12">
        <f t="shared" si="19"/>
        <v>46.672566371681434</v>
      </c>
      <c r="T226" s="12">
        <f t="shared" si="17"/>
        <v>46.672566371681434</v>
      </c>
    </row>
    <row r="227" spans="1:20" ht="99.95" customHeight="1" x14ac:dyDescent="0.45">
      <c r="A227" s="10"/>
      <c r="B227" s="10" t="s">
        <v>32</v>
      </c>
      <c r="C227" s="10" t="s">
        <v>33</v>
      </c>
      <c r="D227" s="10" t="s">
        <v>34</v>
      </c>
      <c r="E227" s="10" t="s">
        <v>216</v>
      </c>
      <c r="F227" s="10" t="s">
        <v>43</v>
      </c>
      <c r="G227" s="10" t="s">
        <v>57</v>
      </c>
      <c r="H227" s="10" t="s">
        <v>37</v>
      </c>
      <c r="I227" s="10" t="s">
        <v>370</v>
      </c>
      <c r="J227" s="10" t="s">
        <v>371</v>
      </c>
      <c r="K227" s="10" t="s">
        <v>198</v>
      </c>
      <c r="L227" s="10">
        <v>38</v>
      </c>
      <c r="M227" s="10">
        <v>1</v>
      </c>
      <c r="N227" s="11" t="s">
        <v>46</v>
      </c>
      <c r="O227" s="11">
        <v>122</v>
      </c>
      <c r="P227" s="11">
        <f t="shared" si="15"/>
        <v>122</v>
      </c>
      <c r="Q227" s="11">
        <f t="shared" si="18"/>
        <v>21.960000000000004</v>
      </c>
      <c r="R227" s="11">
        <f t="shared" si="16"/>
        <v>21.960000000000004</v>
      </c>
      <c r="S227" s="12">
        <f t="shared" si="19"/>
        <v>19.433628318584077</v>
      </c>
      <c r="T227" s="12">
        <f t="shared" si="17"/>
        <v>19.433628318584077</v>
      </c>
    </row>
    <row r="228" spans="1:20" ht="99.95" customHeight="1" x14ac:dyDescent="0.45">
      <c r="A228" s="10"/>
      <c r="B228" s="10" t="s">
        <v>32</v>
      </c>
      <c r="C228" s="10" t="s">
        <v>33</v>
      </c>
      <c r="D228" s="10" t="s">
        <v>34</v>
      </c>
      <c r="E228" s="10" t="s">
        <v>216</v>
      </c>
      <c r="F228" s="10" t="s">
        <v>43</v>
      </c>
      <c r="G228" s="10" t="s">
        <v>57</v>
      </c>
      <c r="H228" s="10" t="s">
        <v>37</v>
      </c>
      <c r="I228" s="10" t="s">
        <v>370</v>
      </c>
      <c r="J228" s="10" t="s">
        <v>371</v>
      </c>
      <c r="K228" s="10" t="s">
        <v>238</v>
      </c>
      <c r="L228" s="10">
        <v>38</v>
      </c>
      <c r="M228" s="10">
        <v>1</v>
      </c>
      <c r="N228" s="11" t="s">
        <v>46</v>
      </c>
      <c r="O228" s="11">
        <v>122</v>
      </c>
      <c r="P228" s="11">
        <f t="shared" si="15"/>
        <v>122</v>
      </c>
      <c r="Q228" s="11">
        <f t="shared" si="18"/>
        <v>21.960000000000004</v>
      </c>
      <c r="R228" s="11">
        <f t="shared" si="16"/>
        <v>21.960000000000004</v>
      </c>
      <c r="S228" s="12">
        <f t="shared" si="19"/>
        <v>19.433628318584077</v>
      </c>
      <c r="T228" s="12">
        <f t="shared" si="17"/>
        <v>19.433628318584077</v>
      </c>
    </row>
    <row r="229" spans="1:20" ht="99.95" customHeight="1" x14ac:dyDescent="0.45">
      <c r="A229" s="10"/>
      <c r="B229" s="10" t="s">
        <v>32</v>
      </c>
      <c r="C229" s="10" t="s">
        <v>33</v>
      </c>
      <c r="D229" s="10" t="s">
        <v>34</v>
      </c>
      <c r="E229" s="10" t="s">
        <v>216</v>
      </c>
      <c r="F229" s="10" t="s">
        <v>43</v>
      </c>
      <c r="G229" s="10" t="s">
        <v>57</v>
      </c>
      <c r="H229" s="10" t="s">
        <v>37</v>
      </c>
      <c r="I229" s="10" t="s">
        <v>372</v>
      </c>
      <c r="J229" s="10" t="s">
        <v>373</v>
      </c>
      <c r="K229" s="10" t="s">
        <v>172</v>
      </c>
      <c r="L229" s="10">
        <v>38</v>
      </c>
      <c r="M229" s="10">
        <v>1</v>
      </c>
      <c r="N229" s="11" t="s">
        <v>46</v>
      </c>
      <c r="O229" s="11">
        <v>156</v>
      </c>
      <c r="P229" s="11">
        <f t="shared" si="15"/>
        <v>156</v>
      </c>
      <c r="Q229" s="11">
        <f t="shared" si="18"/>
        <v>28.080000000000009</v>
      </c>
      <c r="R229" s="11">
        <f t="shared" si="16"/>
        <v>28.080000000000009</v>
      </c>
      <c r="S229" s="12">
        <f t="shared" si="19"/>
        <v>24.849557522123906</v>
      </c>
      <c r="T229" s="12">
        <f t="shared" si="17"/>
        <v>24.849557522123906</v>
      </c>
    </row>
    <row r="230" spans="1:20" ht="99.95" customHeight="1" x14ac:dyDescent="0.45">
      <c r="A230" s="10"/>
      <c r="B230" s="10" t="s">
        <v>32</v>
      </c>
      <c r="C230" s="10" t="s">
        <v>33</v>
      </c>
      <c r="D230" s="10" t="s">
        <v>34</v>
      </c>
      <c r="E230" s="10" t="s">
        <v>216</v>
      </c>
      <c r="F230" s="10" t="s">
        <v>43</v>
      </c>
      <c r="G230" s="10" t="s">
        <v>57</v>
      </c>
      <c r="H230" s="10" t="s">
        <v>37</v>
      </c>
      <c r="I230" s="10" t="s">
        <v>372</v>
      </c>
      <c r="J230" s="10" t="s">
        <v>373</v>
      </c>
      <c r="K230" s="10" t="s">
        <v>198</v>
      </c>
      <c r="L230" s="10">
        <v>38</v>
      </c>
      <c r="M230" s="10">
        <v>1</v>
      </c>
      <c r="N230" s="11" t="s">
        <v>46</v>
      </c>
      <c r="O230" s="11">
        <v>156</v>
      </c>
      <c r="P230" s="11">
        <f t="shared" si="15"/>
        <v>156</v>
      </c>
      <c r="Q230" s="11">
        <f t="shared" si="18"/>
        <v>28.080000000000009</v>
      </c>
      <c r="R230" s="11">
        <f t="shared" si="16"/>
        <v>28.080000000000009</v>
      </c>
      <c r="S230" s="12">
        <f t="shared" si="19"/>
        <v>24.849557522123906</v>
      </c>
      <c r="T230" s="12">
        <f t="shared" si="17"/>
        <v>24.849557522123906</v>
      </c>
    </row>
    <row r="231" spans="1:20" ht="99.95" customHeight="1" x14ac:dyDescent="0.45">
      <c r="A231" s="10"/>
      <c r="B231" s="10" t="s">
        <v>32</v>
      </c>
      <c r="C231" s="10" t="s">
        <v>33</v>
      </c>
      <c r="D231" s="10" t="s">
        <v>34</v>
      </c>
      <c r="E231" s="10" t="s">
        <v>216</v>
      </c>
      <c r="F231" s="10" t="s">
        <v>43</v>
      </c>
      <c r="G231" s="10" t="s">
        <v>57</v>
      </c>
      <c r="H231" s="10" t="s">
        <v>37</v>
      </c>
      <c r="I231" s="10" t="s">
        <v>372</v>
      </c>
      <c r="J231" s="10" t="s">
        <v>373</v>
      </c>
      <c r="K231" s="10" t="s">
        <v>241</v>
      </c>
      <c r="L231" s="10">
        <v>38</v>
      </c>
      <c r="M231" s="10">
        <v>1</v>
      </c>
      <c r="N231" s="11" t="s">
        <v>46</v>
      </c>
      <c r="O231" s="11">
        <v>156</v>
      </c>
      <c r="P231" s="11">
        <f t="shared" si="15"/>
        <v>156</v>
      </c>
      <c r="Q231" s="11">
        <f t="shared" si="18"/>
        <v>28.080000000000009</v>
      </c>
      <c r="R231" s="11">
        <f t="shared" si="16"/>
        <v>28.080000000000009</v>
      </c>
      <c r="S231" s="12">
        <f t="shared" si="19"/>
        <v>24.849557522123906</v>
      </c>
      <c r="T231" s="12">
        <f t="shared" si="17"/>
        <v>24.849557522123906</v>
      </c>
    </row>
    <row r="232" spans="1:20" ht="99.95" customHeight="1" x14ac:dyDescent="0.45">
      <c r="A232" s="10"/>
      <c r="B232" s="10" t="s">
        <v>32</v>
      </c>
      <c r="C232" s="10" t="s">
        <v>33</v>
      </c>
      <c r="D232" s="10" t="s">
        <v>34</v>
      </c>
      <c r="E232" s="10" t="s">
        <v>216</v>
      </c>
      <c r="F232" s="10" t="s">
        <v>43</v>
      </c>
      <c r="G232" s="10" t="s">
        <v>57</v>
      </c>
      <c r="H232" s="10" t="s">
        <v>37</v>
      </c>
      <c r="I232" s="10" t="s">
        <v>374</v>
      </c>
      <c r="J232" s="10" t="s">
        <v>375</v>
      </c>
      <c r="K232" s="10" t="s">
        <v>54</v>
      </c>
      <c r="L232" s="10">
        <v>38</v>
      </c>
      <c r="M232" s="10">
        <v>2</v>
      </c>
      <c r="N232" s="11" t="s">
        <v>46</v>
      </c>
      <c r="O232" s="11">
        <v>168</v>
      </c>
      <c r="P232" s="11">
        <f t="shared" si="15"/>
        <v>336</v>
      </c>
      <c r="Q232" s="11">
        <f t="shared" si="18"/>
        <v>30.240000000000009</v>
      </c>
      <c r="R232" s="11">
        <f t="shared" si="16"/>
        <v>60.480000000000018</v>
      </c>
      <c r="S232" s="12">
        <f t="shared" si="19"/>
        <v>26.761061946902664</v>
      </c>
      <c r="T232" s="12">
        <f t="shared" si="17"/>
        <v>53.522123893805329</v>
      </c>
    </row>
    <row r="233" spans="1:20" ht="99.95" customHeight="1" x14ac:dyDescent="0.45">
      <c r="A233" s="10"/>
      <c r="B233" s="10" t="s">
        <v>32</v>
      </c>
      <c r="C233" s="10" t="s">
        <v>33</v>
      </c>
      <c r="D233" s="10" t="s">
        <v>34</v>
      </c>
      <c r="E233" s="10" t="s">
        <v>216</v>
      </c>
      <c r="F233" s="10" t="s">
        <v>43</v>
      </c>
      <c r="G233" s="10" t="s">
        <v>57</v>
      </c>
      <c r="H233" s="10" t="s">
        <v>37</v>
      </c>
      <c r="I233" s="10" t="s">
        <v>374</v>
      </c>
      <c r="J233" s="10" t="s">
        <v>375</v>
      </c>
      <c r="K233" s="10" t="s">
        <v>50</v>
      </c>
      <c r="L233" s="10">
        <v>38</v>
      </c>
      <c r="M233" s="10">
        <v>2</v>
      </c>
      <c r="N233" s="11" t="s">
        <v>46</v>
      </c>
      <c r="O233" s="11">
        <v>168</v>
      </c>
      <c r="P233" s="11">
        <f t="shared" si="15"/>
        <v>336</v>
      </c>
      <c r="Q233" s="11">
        <f t="shared" si="18"/>
        <v>30.240000000000009</v>
      </c>
      <c r="R233" s="11">
        <f t="shared" si="16"/>
        <v>60.480000000000018</v>
      </c>
      <c r="S233" s="12">
        <f t="shared" si="19"/>
        <v>26.761061946902664</v>
      </c>
      <c r="T233" s="12">
        <f t="shared" si="17"/>
        <v>53.522123893805329</v>
      </c>
    </row>
    <row r="234" spans="1:20" ht="99.95" customHeight="1" x14ac:dyDescent="0.45">
      <c r="A234" s="10"/>
      <c r="B234" s="10" t="s">
        <v>32</v>
      </c>
      <c r="C234" s="10" t="s">
        <v>33</v>
      </c>
      <c r="D234" s="10" t="s">
        <v>34</v>
      </c>
      <c r="E234" s="10" t="s">
        <v>216</v>
      </c>
      <c r="F234" s="10" t="s">
        <v>43</v>
      </c>
      <c r="G234" s="10" t="s">
        <v>57</v>
      </c>
      <c r="H234" s="10" t="s">
        <v>37</v>
      </c>
      <c r="I234" s="10" t="s">
        <v>374</v>
      </c>
      <c r="J234" s="10" t="s">
        <v>375</v>
      </c>
      <c r="K234" s="10" t="s">
        <v>238</v>
      </c>
      <c r="L234" s="10">
        <v>38</v>
      </c>
      <c r="M234" s="10">
        <v>1</v>
      </c>
      <c r="N234" s="11" t="s">
        <v>46</v>
      </c>
      <c r="O234" s="11">
        <v>168</v>
      </c>
      <c r="P234" s="11">
        <f t="shared" si="15"/>
        <v>168</v>
      </c>
      <c r="Q234" s="11">
        <f t="shared" si="18"/>
        <v>30.240000000000009</v>
      </c>
      <c r="R234" s="11">
        <f t="shared" si="16"/>
        <v>30.240000000000009</v>
      </c>
      <c r="S234" s="12">
        <f t="shared" si="19"/>
        <v>26.761061946902664</v>
      </c>
      <c r="T234" s="12">
        <f t="shared" si="17"/>
        <v>26.761061946902664</v>
      </c>
    </row>
    <row r="235" spans="1:20" ht="99.95" customHeight="1" x14ac:dyDescent="0.45">
      <c r="A235" s="10"/>
      <c r="B235" s="10" t="s">
        <v>32</v>
      </c>
      <c r="C235" s="10" t="s">
        <v>33</v>
      </c>
      <c r="D235" s="10" t="s">
        <v>34</v>
      </c>
      <c r="E235" s="10" t="s">
        <v>216</v>
      </c>
      <c r="F235" s="10" t="s">
        <v>43</v>
      </c>
      <c r="G235" s="10" t="s">
        <v>57</v>
      </c>
      <c r="H235" s="10" t="s">
        <v>37</v>
      </c>
      <c r="I235" s="10" t="s">
        <v>376</v>
      </c>
      <c r="J235" s="10" t="s">
        <v>377</v>
      </c>
      <c r="K235" s="10" t="s">
        <v>50</v>
      </c>
      <c r="L235" s="10">
        <v>38</v>
      </c>
      <c r="M235" s="10">
        <v>2</v>
      </c>
      <c r="N235" s="11" t="s">
        <v>46</v>
      </c>
      <c r="O235" s="11">
        <v>168</v>
      </c>
      <c r="P235" s="11">
        <f t="shared" si="15"/>
        <v>336</v>
      </c>
      <c r="Q235" s="11">
        <f t="shared" si="18"/>
        <v>30.240000000000009</v>
      </c>
      <c r="R235" s="11">
        <f t="shared" si="16"/>
        <v>60.480000000000018</v>
      </c>
      <c r="S235" s="12">
        <f t="shared" si="19"/>
        <v>26.761061946902664</v>
      </c>
      <c r="T235" s="12">
        <f t="shared" si="17"/>
        <v>53.522123893805329</v>
      </c>
    </row>
    <row r="236" spans="1:20" ht="99.95" customHeight="1" x14ac:dyDescent="0.45">
      <c r="A236" s="10"/>
      <c r="B236" s="10" t="s">
        <v>32</v>
      </c>
      <c r="C236" s="10" t="s">
        <v>33</v>
      </c>
      <c r="D236" s="10" t="s">
        <v>34</v>
      </c>
      <c r="E236" s="10" t="s">
        <v>216</v>
      </c>
      <c r="F236" s="10" t="s">
        <v>43</v>
      </c>
      <c r="G236" s="10" t="s">
        <v>57</v>
      </c>
      <c r="H236" s="10" t="s">
        <v>37</v>
      </c>
      <c r="I236" s="10" t="s">
        <v>376</v>
      </c>
      <c r="J236" s="10" t="s">
        <v>377</v>
      </c>
      <c r="K236" s="10" t="s">
        <v>104</v>
      </c>
      <c r="L236" s="10">
        <v>38</v>
      </c>
      <c r="M236" s="10">
        <v>2</v>
      </c>
      <c r="N236" s="11" t="s">
        <v>46</v>
      </c>
      <c r="O236" s="11">
        <v>168</v>
      </c>
      <c r="P236" s="11">
        <f t="shared" si="15"/>
        <v>336</v>
      </c>
      <c r="Q236" s="11">
        <f t="shared" si="18"/>
        <v>30.240000000000009</v>
      </c>
      <c r="R236" s="11">
        <f t="shared" si="16"/>
        <v>60.480000000000018</v>
      </c>
      <c r="S236" s="12">
        <f t="shared" si="19"/>
        <v>26.761061946902664</v>
      </c>
      <c r="T236" s="12">
        <f t="shared" si="17"/>
        <v>53.522123893805329</v>
      </c>
    </row>
    <row r="237" spans="1:20" ht="99.95" customHeight="1" x14ac:dyDescent="0.45">
      <c r="A237" s="10"/>
      <c r="B237" s="10" t="s">
        <v>32</v>
      </c>
      <c r="C237" s="10" t="s">
        <v>33</v>
      </c>
      <c r="D237" s="10" t="s">
        <v>34</v>
      </c>
      <c r="E237" s="10" t="s">
        <v>216</v>
      </c>
      <c r="F237" s="10" t="s">
        <v>43</v>
      </c>
      <c r="G237" s="10" t="s">
        <v>57</v>
      </c>
      <c r="H237" s="10" t="s">
        <v>37</v>
      </c>
      <c r="I237" s="10" t="s">
        <v>376</v>
      </c>
      <c r="J237" s="10" t="s">
        <v>377</v>
      </c>
      <c r="K237" s="10" t="s">
        <v>238</v>
      </c>
      <c r="L237" s="10">
        <v>38</v>
      </c>
      <c r="M237" s="10">
        <v>1</v>
      </c>
      <c r="N237" s="11" t="s">
        <v>46</v>
      </c>
      <c r="O237" s="11">
        <v>168</v>
      </c>
      <c r="P237" s="11">
        <f t="shared" si="15"/>
        <v>168</v>
      </c>
      <c r="Q237" s="11">
        <f t="shared" si="18"/>
        <v>30.240000000000009</v>
      </c>
      <c r="R237" s="11">
        <f t="shared" si="16"/>
        <v>30.240000000000009</v>
      </c>
      <c r="S237" s="12">
        <f t="shared" si="19"/>
        <v>26.761061946902664</v>
      </c>
      <c r="T237" s="12">
        <f t="shared" si="17"/>
        <v>26.761061946902664</v>
      </c>
    </row>
    <row r="238" spans="1:20" ht="99.95" customHeight="1" x14ac:dyDescent="0.45">
      <c r="A238" s="10"/>
      <c r="B238" s="10" t="s">
        <v>32</v>
      </c>
      <c r="C238" s="10" t="s">
        <v>33</v>
      </c>
      <c r="D238" s="10" t="s">
        <v>34</v>
      </c>
      <c r="E238" s="10" t="s">
        <v>216</v>
      </c>
      <c r="F238" s="10" t="s">
        <v>43</v>
      </c>
      <c r="G238" s="10" t="s">
        <v>57</v>
      </c>
      <c r="H238" s="10" t="s">
        <v>37</v>
      </c>
      <c r="I238" s="10" t="s">
        <v>378</v>
      </c>
      <c r="J238" s="10" t="s">
        <v>379</v>
      </c>
      <c r="K238" s="10" t="s">
        <v>50</v>
      </c>
      <c r="L238" s="10">
        <v>38</v>
      </c>
      <c r="M238" s="10">
        <v>1</v>
      </c>
      <c r="N238" s="11" t="s">
        <v>46</v>
      </c>
      <c r="O238" s="11">
        <v>168</v>
      </c>
      <c r="P238" s="11">
        <f t="shared" si="15"/>
        <v>168</v>
      </c>
      <c r="Q238" s="11">
        <f t="shared" si="18"/>
        <v>30.240000000000009</v>
      </c>
      <c r="R238" s="11">
        <f t="shared" si="16"/>
        <v>30.240000000000009</v>
      </c>
      <c r="S238" s="12">
        <f t="shared" si="19"/>
        <v>26.761061946902664</v>
      </c>
      <c r="T238" s="12">
        <f t="shared" si="17"/>
        <v>26.761061946902664</v>
      </c>
    </row>
    <row r="239" spans="1:20" ht="99.95" customHeight="1" x14ac:dyDescent="0.45">
      <c r="A239" s="10"/>
      <c r="B239" s="10" t="s">
        <v>32</v>
      </c>
      <c r="C239" s="10" t="s">
        <v>33</v>
      </c>
      <c r="D239" s="10" t="s">
        <v>34</v>
      </c>
      <c r="E239" s="10" t="s">
        <v>47</v>
      </c>
      <c r="F239" s="10" t="s">
        <v>43</v>
      </c>
      <c r="G239" s="10" t="s">
        <v>36</v>
      </c>
      <c r="H239" s="10" t="s">
        <v>37</v>
      </c>
      <c r="I239" s="10" t="s">
        <v>380</v>
      </c>
      <c r="J239" s="10" t="s">
        <v>381</v>
      </c>
      <c r="K239" s="10" t="s">
        <v>53</v>
      </c>
      <c r="L239" s="10">
        <v>38</v>
      </c>
      <c r="M239" s="10">
        <v>1</v>
      </c>
      <c r="N239" s="11" t="s">
        <v>46</v>
      </c>
      <c r="O239" s="11">
        <v>274</v>
      </c>
      <c r="P239" s="11">
        <f t="shared" si="15"/>
        <v>274</v>
      </c>
      <c r="Q239" s="11">
        <f t="shared" si="18"/>
        <v>49.320000000000014</v>
      </c>
      <c r="R239" s="11">
        <f t="shared" si="16"/>
        <v>49.320000000000014</v>
      </c>
      <c r="S239" s="12">
        <f t="shared" si="19"/>
        <v>43.646017699115063</v>
      </c>
      <c r="T239" s="12">
        <f t="shared" si="17"/>
        <v>43.646017699115063</v>
      </c>
    </row>
    <row r="240" spans="1:20" ht="99.95" customHeight="1" x14ac:dyDescent="0.45">
      <c r="A240" s="10"/>
      <c r="B240" s="10" t="s">
        <v>32</v>
      </c>
      <c r="C240" s="10" t="s">
        <v>33</v>
      </c>
      <c r="D240" s="10" t="s">
        <v>34</v>
      </c>
      <c r="E240" s="10" t="s">
        <v>47</v>
      </c>
      <c r="F240" s="10" t="s">
        <v>43</v>
      </c>
      <c r="G240" s="10" t="s">
        <v>36</v>
      </c>
      <c r="H240" s="10" t="s">
        <v>37</v>
      </c>
      <c r="I240" s="10" t="s">
        <v>380</v>
      </c>
      <c r="J240" s="10" t="s">
        <v>381</v>
      </c>
      <c r="K240" s="10" t="s">
        <v>241</v>
      </c>
      <c r="L240" s="10">
        <v>38</v>
      </c>
      <c r="M240" s="10">
        <v>1</v>
      </c>
      <c r="N240" s="11" t="s">
        <v>46</v>
      </c>
      <c r="O240" s="11">
        <v>274</v>
      </c>
      <c r="P240" s="11">
        <f t="shared" si="15"/>
        <v>274</v>
      </c>
      <c r="Q240" s="11">
        <f t="shared" si="18"/>
        <v>49.320000000000014</v>
      </c>
      <c r="R240" s="11">
        <f t="shared" si="16"/>
        <v>49.320000000000014</v>
      </c>
      <c r="S240" s="12">
        <f t="shared" si="19"/>
        <v>43.646017699115063</v>
      </c>
      <c r="T240" s="12">
        <f t="shared" si="17"/>
        <v>43.646017699115063</v>
      </c>
    </row>
    <row r="241" spans="1:20" ht="99.95" customHeight="1" x14ac:dyDescent="0.45">
      <c r="A241" s="10"/>
      <c r="B241" s="10" t="s">
        <v>32</v>
      </c>
      <c r="C241" s="10" t="s">
        <v>33</v>
      </c>
      <c r="D241" s="10" t="s">
        <v>34</v>
      </c>
      <c r="E241" s="10" t="s">
        <v>47</v>
      </c>
      <c r="F241" s="10" t="s">
        <v>43</v>
      </c>
      <c r="G241" s="10" t="s">
        <v>36</v>
      </c>
      <c r="H241" s="10" t="s">
        <v>37</v>
      </c>
      <c r="I241" s="10" t="s">
        <v>382</v>
      </c>
      <c r="J241" s="10" t="s">
        <v>383</v>
      </c>
      <c r="K241" s="10" t="s">
        <v>53</v>
      </c>
      <c r="L241" s="10">
        <v>36</v>
      </c>
      <c r="M241" s="10">
        <v>1</v>
      </c>
      <c r="N241" s="11" t="s">
        <v>46</v>
      </c>
      <c r="O241" s="11">
        <v>326</v>
      </c>
      <c r="P241" s="11">
        <f t="shared" si="15"/>
        <v>326</v>
      </c>
      <c r="Q241" s="11">
        <f t="shared" si="18"/>
        <v>58.680000000000014</v>
      </c>
      <c r="R241" s="11">
        <f t="shared" si="16"/>
        <v>58.680000000000014</v>
      </c>
      <c r="S241" s="12">
        <f t="shared" si="19"/>
        <v>51.929203539823028</v>
      </c>
      <c r="T241" s="12">
        <f t="shared" si="17"/>
        <v>51.929203539823028</v>
      </c>
    </row>
    <row r="242" spans="1:20" ht="99.95" customHeight="1" x14ac:dyDescent="0.45">
      <c r="A242" s="10"/>
      <c r="B242" s="10" t="s">
        <v>32</v>
      </c>
      <c r="C242" s="10" t="s">
        <v>33</v>
      </c>
      <c r="D242" s="10" t="s">
        <v>34</v>
      </c>
      <c r="E242" s="10" t="s">
        <v>384</v>
      </c>
      <c r="F242" s="10" t="s">
        <v>43</v>
      </c>
      <c r="G242" s="10" t="s">
        <v>36</v>
      </c>
      <c r="H242" s="10" t="s">
        <v>37</v>
      </c>
      <c r="I242" s="10" t="s">
        <v>385</v>
      </c>
      <c r="J242" s="10" t="s">
        <v>386</v>
      </c>
      <c r="K242" s="10" t="s">
        <v>53</v>
      </c>
      <c r="L242" s="10">
        <v>36</v>
      </c>
      <c r="M242" s="10">
        <v>1</v>
      </c>
      <c r="N242" s="11" t="s">
        <v>46</v>
      </c>
      <c r="O242" s="11">
        <v>326</v>
      </c>
      <c r="P242" s="11">
        <f t="shared" si="15"/>
        <v>326</v>
      </c>
      <c r="Q242" s="11">
        <f t="shared" si="18"/>
        <v>58.680000000000014</v>
      </c>
      <c r="R242" s="11">
        <f t="shared" si="16"/>
        <v>58.680000000000014</v>
      </c>
      <c r="S242" s="12">
        <f t="shared" si="19"/>
        <v>51.929203539823028</v>
      </c>
      <c r="T242" s="12">
        <f t="shared" si="17"/>
        <v>51.929203539823028</v>
      </c>
    </row>
    <row r="243" spans="1:20" ht="47.25" x14ac:dyDescent="0.45">
      <c r="A243" s="10"/>
      <c r="B243" s="10" t="s">
        <v>32</v>
      </c>
      <c r="C243" s="10" t="s">
        <v>33</v>
      </c>
      <c r="D243" s="10" t="s">
        <v>34</v>
      </c>
      <c r="E243" s="10" t="s">
        <v>384</v>
      </c>
      <c r="F243" s="10" t="s">
        <v>43</v>
      </c>
      <c r="G243" s="10" t="s">
        <v>36</v>
      </c>
      <c r="H243" s="10" t="s">
        <v>37</v>
      </c>
      <c r="I243" s="10" t="s">
        <v>385</v>
      </c>
      <c r="J243" s="10" t="s">
        <v>386</v>
      </c>
      <c r="K243" s="10" t="s">
        <v>53</v>
      </c>
      <c r="L243" s="10">
        <v>40</v>
      </c>
      <c r="M243" s="10">
        <v>1</v>
      </c>
      <c r="N243" s="11" t="s">
        <v>46</v>
      </c>
      <c r="O243" s="11">
        <v>326</v>
      </c>
      <c r="P243" s="11">
        <f t="shared" si="15"/>
        <v>326</v>
      </c>
      <c r="Q243" s="11">
        <f t="shared" si="18"/>
        <v>58.680000000000014</v>
      </c>
      <c r="R243" s="11">
        <f t="shared" si="16"/>
        <v>58.680000000000014</v>
      </c>
      <c r="S243" s="12">
        <f t="shared" si="19"/>
        <v>51.929203539823028</v>
      </c>
      <c r="T243" s="12">
        <f t="shared" si="17"/>
        <v>51.929203539823028</v>
      </c>
    </row>
    <row r="244" spans="1:20" ht="99.95" customHeight="1" x14ac:dyDescent="0.45">
      <c r="A244" s="10"/>
      <c r="B244" s="10" t="s">
        <v>32</v>
      </c>
      <c r="C244" s="10" t="s">
        <v>33</v>
      </c>
      <c r="D244" s="10" t="s">
        <v>34</v>
      </c>
      <c r="E244" s="10" t="s">
        <v>384</v>
      </c>
      <c r="F244" s="10" t="s">
        <v>43</v>
      </c>
      <c r="G244" s="10" t="s">
        <v>36</v>
      </c>
      <c r="H244" s="10" t="s">
        <v>37</v>
      </c>
      <c r="I244" s="10" t="s">
        <v>387</v>
      </c>
      <c r="J244" s="10" t="s">
        <v>388</v>
      </c>
      <c r="K244" s="10" t="s">
        <v>238</v>
      </c>
      <c r="L244" s="10">
        <v>38</v>
      </c>
      <c r="M244" s="10">
        <v>1</v>
      </c>
      <c r="N244" s="11" t="s">
        <v>46</v>
      </c>
      <c r="O244" s="11">
        <v>326</v>
      </c>
      <c r="P244" s="11">
        <f t="shared" si="15"/>
        <v>326</v>
      </c>
      <c r="Q244" s="11">
        <f t="shared" si="18"/>
        <v>58.680000000000014</v>
      </c>
      <c r="R244" s="11">
        <f t="shared" si="16"/>
        <v>58.680000000000014</v>
      </c>
      <c r="S244" s="12">
        <f t="shared" si="19"/>
        <v>51.929203539823028</v>
      </c>
      <c r="T244" s="12">
        <f t="shared" si="17"/>
        <v>51.929203539823028</v>
      </c>
    </row>
    <row r="245" spans="1:20" ht="99.95" customHeight="1" x14ac:dyDescent="0.45">
      <c r="A245" s="10"/>
      <c r="B245" s="10" t="s">
        <v>32</v>
      </c>
      <c r="C245" s="10" t="s">
        <v>33</v>
      </c>
      <c r="D245" s="10" t="s">
        <v>34</v>
      </c>
      <c r="E245" s="10" t="s">
        <v>47</v>
      </c>
      <c r="F245" s="10" t="s">
        <v>43</v>
      </c>
      <c r="G245" s="10" t="s">
        <v>36</v>
      </c>
      <c r="H245" s="10" t="s">
        <v>37</v>
      </c>
      <c r="I245" s="10" t="s">
        <v>389</v>
      </c>
      <c r="J245" s="10" t="s">
        <v>390</v>
      </c>
      <c r="K245" s="10" t="s">
        <v>172</v>
      </c>
      <c r="L245" s="10">
        <v>38</v>
      </c>
      <c r="M245" s="10">
        <v>2</v>
      </c>
      <c r="N245" s="11" t="s">
        <v>46</v>
      </c>
      <c r="O245" s="11">
        <v>326</v>
      </c>
      <c r="P245" s="11">
        <f t="shared" si="15"/>
        <v>652</v>
      </c>
      <c r="Q245" s="11">
        <f t="shared" si="18"/>
        <v>58.680000000000014</v>
      </c>
      <c r="R245" s="11">
        <f t="shared" si="16"/>
        <v>117.36000000000003</v>
      </c>
      <c r="S245" s="12">
        <f t="shared" si="19"/>
        <v>51.929203539823028</v>
      </c>
      <c r="T245" s="12">
        <f t="shared" si="17"/>
        <v>103.85840707964606</v>
      </c>
    </row>
    <row r="246" spans="1:20" ht="99.95" customHeight="1" x14ac:dyDescent="0.45">
      <c r="A246" s="10"/>
      <c r="B246" s="10" t="s">
        <v>32</v>
      </c>
      <c r="C246" s="10" t="s">
        <v>33</v>
      </c>
      <c r="D246" s="10" t="s">
        <v>34</v>
      </c>
      <c r="E246" s="10" t="s">
        <v>47</v>
      </c>
      <c r="F246" s="10" t="s">
        <v>43</v>
      </c>
      <c r="G246" s="10" t="s">
        <v>36</v>
      </c>
      <c r="H246" s="10" t="s">
        <v>37</v>
      </c>
      <c r="I246" s="10" t="s">
        <v>389</v>
      </c>
      <c r="J246" s="10" t="s">
        <v>390</v>
      </c>
      <c r="K246" s="10" t="s">
        <v>50</v>
      </c>
      <c r="L246" s="10">
        <v>38</v>
      </c>
      <c r="M246" s="10">
        <v>2</v>
      </c>
      <c r="N246" s="11" t="s">
        <v>46</v>
      </c>
      <c r="O246" s="11">
        <v>326</v>
      </c>
      <c r="P246" s="11">
        <f t="shared" si="15"/>
        <v>652</v>
      </c>
      <c r="Q246" s="11">
        <f t="shared" si="18"/>
        <v>58.680000000000014</v>
      </c>
      <c r="R246" s="11">
        <f t="shared" si="16"/>
        <v>117.36000000000003</v>
      </c>
      <c r="S246" s="12">
        <f t="shared" si="19"/>
        <v>51.929203539823028</v>
      </c>
      <c r="T246" s="12">
        <f t="shared" si="17"/>
        <v>103.85840707964606</v>
      </c>
    </row>
    <row r="247" spans="1:20" ht="99.95" customHeight="1" x14ac:dyDescent="0.45">
      <c r="A247" s="10"/>
      <c r="B247" s="10" t="s">
        <v>32</v>
      </c>
      <c r="C247" s="10" t="s">
        <v>33</v>
      </c>
      <c r="D247" s="10" t="s">
        <v>34</v>
      </c>
      <c r="E247" s="10" t="s">
        <v>47</v>
      </c>
      <c r="F247" s="10" t="s">
        <v>43</v>
      </c>
      <c r="G247" s="10" t="s">
        <v>36</v>
      </c>
      <c r="H247" s="10" t="s">
        <v>37</v>
      </c>
      <c r="I247" s="10" t="s">
        <v>391</v>
      </c>
      <c r="J247" s="10" t="s">
        <v>392</v>
      </c>
      <c r="K247" s="10" t="s">
        <v>53</v>
      </c>
      <c r="L247" s="10">
        <v>38</v>
      </c>
      <c r="M247" s="10">
        <v>2</v>
      </c>
      <c r="N247" s="11" t="s">
        <v>46</v>
      </c>
      <c r="O247" s="11">
        <v>326</v>
      </c>
      <c r="P247" s="11">
        <f t="shared" si="15"/>
        <v>652</v>
      </c>
      <c r="Q247" s="11">
        <f t="shared" si="18"/>
        <v>58.680000000000014</v>
      </c>
      <c r="R247" s="11">
        <f t="shared" si="16"/>
        <v>117.36000000000003</v>
      </c>
      <c r="S247" s="12">
        <f t="shared" si="19"/>
        <v>51.929203539823028</v>
      </c>
      <c r="T247" s="12">
        <f t="shared" si="17"/>
        <v>103.85840707964606</v>
      </c>
    </row>
    <row r="248" spans="1:20" ht="99.95" customHeight="1" x14ac:dyDescent="0.45">
      <c r="A248" s="10"/>
      <c r="B248" s="10" t="s">
        <v>32</v>
      </c>
      <c r="C248" s="10" t="s">
        <v>33</v>
      </c>
      <c r="D248" s="10" t="s">
        <v>34</v>
      </c>
      <c r="E248" s="10" t="s">
        <v>47</v>
      </c>
      <c r="F248" s="10" t="s">
        <v>43</v>
      </c>
      <c r="G248" s="10" t="s">
        <v>36</v>
      </c>
      <c r="H248" s="10" t="s">
        <v>37</v>
      </c>
      <c r="I248" s="10" t="s">
        <v>391</v>
      </c>
      <c r="J248" s="10" t="s">
        <v>392</v>
      </c>
      <c r="K248" s="10" t="s">
        <v>172</v>
      </c>
      <c r="L248" s="10">
        <v>38</v>
      </c>
      <c r="M248" s="10">
        <v>2</v>
      </c>
      <c r="N248" s="11" t="s">
        <v>46</v>
      </c>
      <c r="O248" s="11">
        <v>326</v>
      </c>
      <c r="P248" s="11">
        <f t="shared" si="15"/>
        <v>652</v>
      </c>
      <c r="Q248" s="11">
        <f t="shared" si="18"/>
        <v>58.680000000000014</v>
      </c>
      <c r="R248" s="11">
        <f t="shared" si="16"/>
        <v>117.36000000000003</v>
      </c>
      <c r="S248" s="12">
        <f t="shared" si="19"/>
        <v>51.929203539823028</v>
      </c>
      <c r="T248" s="12">
        <f t="shared" si="17"/>
        <v>103.85840707964606</v>
      </c>
    </row>
    <row r="249" spans="1:20" ht="99.95" customHeight="1" x14ac:dyDescent="0.45">
      <c r="A249" s="10"/>
      <c r="B249" s="10" t="s">
        <v>32</v>
      </c>
      <c r="C249" s="10" t="s">
        <v>33</v>
      </c>
      <c r="D249" s="10" t="s">
        <v>34</v>
      </c>
      <c r="E249" s="10" t="s">
        <v>216</v>
      </c>
      <c r="F249" s="10" t="s">
        <v>105</v>
      </c>
      <c r="G249" s="10" t="s">
        <v>57</v>
      </c>
      <c r="H249" s="10" t="s">
        <v>37</v>
      </c>
      <c r="I249" s="10" t="s">
        <v>393</v>
      </c>
      <c r="J249" s="10" t="s">
        <v>394</v>
      </c>
      <c r="K249" s="10" t="s">
        <v>172</v>
      </c>
      <c r="L249" s="10">
        <v>38</v>
      </c>
      <c r="M249" s="10">
        <v>1</v>
      </c>
      <c r="N249" s="11" t="s">
        <v>46</v>
      </c>
      <c r="O249" s="11">
        <v>377</v>
      </c>
      <c r="P249" s="11">
        <f t="shared" si="15"/>
        <v>377</v>
      </c>
      <c r="Q249" s="11">
        <f t="shared" si="18"/>
        <v>67.860000000000014</v>
      </c>
      <c r="R249" s="11">
        <f t="shared" si="16"/>
        <v>67.860000000000014</v>
      </c>
      <c r="S249" s="12">
        <f t="shared" si="19"/>
        <v>60.053097345132763</v>
      </c>
      <c r="T249" s="12">
        <f t="shared" si="17"/>
        <v>60.053097345132763</v>
      </c>
    </row>
    <row r="250" spans="1:20" ht="99.95" customHeight="1" x14ac:dyDescent="0.45">
      <c r="A250" s="10"/>
      <c r="B250" s="10" t="s">
        <v>32</v>
      </c>
      <c r="C250" s="10" t="s">
        <v>33</v>
      </c>
      <c r="D250" s="10" t="s">
        <v>34</v>
      </c>
      <c r="E250" s="10" t="s">
        <v>216</v>
      </c>
      <c r="F250" s="10" t="s">
        <v>105</v>
      </c>
      <c r="G250" s="10" t="s">
        <v>57</v>
      </c>
      <c r="H250" s="10" t="s">
        <v>37</v>
      </c>
      <c r="I250" s="10" t="s">
        <v>395</v>
      </c>
      <c r="J250" s="10" t="s">
        <v>396</v>
      </c>
      <c r="K250" s="10" t="s">
        <v>53</v>
      </c>
      <c r="L250" s="10">
        <v>37</v>
      </c>
      <c r="M250" s="10">
        <v>2</v>
      </c>
      <c r="N250" s="11" t="s">
        <v>46</v>
      </c>
      <c r="O250" s="11">
        <v>377</v>
      </c>
      <c r="P250" s="11">
        <f t="shared" si="15"/>
        <v>754</v>
      </c>
      <c r="Q250" s="11">
        <f t="shared" si="18"/>
        <v>67.860000000000014</v>
      </c>
      <c r="R250" s="11">
        <f t="shared" si="16"/>
        <v>135.72000000000003</v>
      </c>
      <c r="S250" s="12">
        <f t="shared" si="19"/>
        <v>60.053097345132763</v>
      </c>
      <c r="T250" s="12">
        <f t="shared" si="17"/>
        <v>120.10619469026553</v>
      </c>
    </row>
    <row r="251" spans="1:20" ht="99.95" customHeight="1" x14ac:dyDescent="0.45">
      <c r="A251" s="10"/>
      <c r="B251" s="10" t="s">
        <v>32</v>
      </c>
      <c r="C251" s="10" t="s">
        <v>33</v>
      </c>
      <c r="D251" s="10" t="s">
        <v>34</v>
      </c>
      <c r="E251" s="10" t="s">
        <v>216</v>
      </c>
      <c r="F251" s="10" t="s">
        <v>105</v>
      </c>
      <c r="G251" s="10" t="s">
        <v>57</v>
      </c>
      <c r="H251" s="10" t="s">
        <v>37</v>
      </c>
      <c r="I251" s="10" t="s">
        <v>395</v>
      </c>
      <c r="J251" s="10" t="s">
        <v>396</v>
      </c>
      <c r="K251" s="10" t="s">
        <v>315</v>
      </c>
      <c r="L251" s="10">
        <v>38</v>
      </c>
      <c r="M251" s="10">
        <v>2</v>
      </c>
      <c r="N251" s="11" t="s">
        <v>46</v>
      </c>
      <c r="O251" s="11">
        <v>377</v>
      </c>
      <c r="P251" s="11">
        <f t="shared" si="15"/>
        <v>754</v>
      </c>
      <c r="Q251" s="11">
        <f t="shared" si="18"/>
        <v>67.860000000000014</v>
      </c>
      <c r="R251" s="11">
        <f t="shared" si="16"/>
        <v>135.72000000000003</v>
      </c>
      <c r="S251" s="12">
        <f t="shared" si="19"/>
        <v>60.053097345132763</v>
      </c>
      <c r="T251" s="12">
        <f t="shared" si="17"/>
        <v>120.10619469026553</v>
      </c>
    </row>
    <row r="252" spans="1:20" ht="99.95" customHeight="1" x14ac:dyDescent="0.45">
      <c r="A252" s="10"/>
      <c r="B252" s="10" t="s">
        <v>32</v>
      </c>
      <c r="C252" s="10" t="s">
        <v>33</v>
      </c>
      <c r="D252" s="10" t="s">
        <v>34</v>
      </c>
      <c r="E252" s="10" t="s">
        <v>216</v>
      </c>
      <c r="F252" s="10" t="s">
        <v>105</v>
      </c>
      <c r="G252" s="10" t="s">
        <v>57</v>
      </c>
      <c r="H252" s="10" t="s">
        <v>37</v>
      </c>
      <c r="I252" s="10" t="s">
        <v>397</v>
      </c>
      <c r="J252" s="10" t="s">
        <v>398</v>
      </c>
      <c r="K252" s="10" t="s">
        <v>50</v>
      </c>
      <c r="L252" s="10">
        <v>38</v>
      </c>
      <c r="M252" s="10">
        <v>3</v>
      </c>
      <c r="N252" s="11" t="s">
        <v>46</v>
      </c>
      <c r="O252" s="11">
        <v>362</v>
      </c>
      <c r="P252" s="11">
        <f t="shared" si="15"/>
        <v>1086</v>
      </c>
      <c r="Q252" s="11">
        <f t="shared" si="18"/>
        <v>65.160000000000011</v>
      </c>
      <c r="R252" s="11">
        <f t="shared" si="16"/>
        <v>195.48000000000002</v>
      </c>
      <c r="S252" s="12">
        <f t="shared" si="19"/>
        <v>57.663716814159308</v>
      </c>
      <c r="T252" s="12">
        <f t="shared" si="17"/>
        <v>172.99115044247793</v>
      </c>
    </row>
    <row r="253" spans="1:20" ht="99.95" customHeight="1" x14ac:dyDescent="0.45">
      <c r="A253" s="10"/>
      <c r="B253" s="10" t="s">
        <v>32</v>
      </c>
      <c r="C253" s="10" t="s">
        <v>33</v>
      </c>
      <c r="D253" s="10" t="s">
        <v>34</v>
      </c>
      <c r="E253" s="10" t="s">
        <v>216</v>
      </c>
      <c r="F253" s="10" t="s">
        <v>105</v>
      </c>
      <c r="G253" s="10" t="s">
        <v>57</v>
      </c>
      <c r="H253" s="10" t="s">
        <v>37</v>
      </c>
      <c r="I253" s="10" t="s">
        <v>399</v>
      </c>
      <c r="J253" s="10" t="s">
        <v>400</v>
      </c>
      <c r="K253" s="10" t="s">
        <v>238</v>
      </c>
      <c r="L253" s="10">
        <v>38</v>
      </c>
      <c r="M253" s="10">
        <v>1</v>
      </c>
      <c r="N253" s="11" t="s">
        <v>46</v>
      </c>
      <c r="O253" s="11">
        <v>343</v>
      </c>
      <c r="P253" s="11">
        <f t="shared" si="15"/>
        <v>343</v>
      </c>
      <c r="Q253" s="11">
        <f t="shared" si="18"/>
        <v>61.740000000000016</v>
      </c>
      <c r="R253" s="11">
        <f t="shared" si="16"/>
        <v>61.740000000000016</v>
      </c>
      <c r="S253" s="12">
        <f t="shared" si="19"/>
        <v>54.637168141592937</v>
      </c>
      <c r="T253" s="12">
        <f t="shared" si="17"/>
        <v>54.637168141592937</v>
      </c>
    </row>
    <row r="254" spans="1:20" ht="99.95" customHeight="1" x14ac:dyDescent="0.45">
      <c r="A254" s="10"/>
      <c r="B254" s="10" t="s">
        <v>32</v>
      </c>
      <c r="C254" s="10" t="s">
        <v>33</v>
      </c>
      <c r="D254" s="10" t="s">
        <v>34</v>
      </c>
      <c r="E254" s="10" t="s">
        <v>216</v>
      </c>
      <c r="F254" s="10" t="s">
        <v>43</v>
      </c>
      <c r="G254" s="10" t="s">
        <v>57</v>
      </c>
      <c r="H254" s="10" t="s">
        <v>37</v>
      </c>
      <c r="I254" s="10" t="s">
        <v>401</v>
      </c>
      <c r="J254" s="10" t="s">
        <v>402</v>
      </c>
      <c r="K254" s="10" t="s">
        <v>53</v>
      </c>
      <c r="L254" s="10">
        <v>38</v>
      </c>
      <c r="M254" s="10">
        <v>1</v>
      </c>
      <c r="N254" s="11" t="s">
        <v>46</v>
      </c>
      <c r="O254" s="11">
        <v>377</v>
      </c>
      <c r="P254" s="11">
        <f t="shared" si="15"/>
        <v>377</v>
      </c>
      <c r="Q254" s="11">
        <f t="shared" si="18"/>
        <v>67.860000000000014</v>
      </c>
      <c r="R254" s="11">
        <f t="shared" si="16"/>
        <v>67.860000000000014</v>
      </c>
      <c r="S254" s="12">
        <f t="shared" si="19"/>
        <v>60.053097345132763</v>
      </c>
      <c r="T254" s="12">
        <f t="shared" si="17"/>
        <v>60.053097345132763</v>
      </c>
    </row>
    <row r="255" spans="1:20" ht="99.95" customHeight="1" x14ac:dyDescent="0.45">
      <c r="A255" s="10"/>
      <c r="B255" s="10" t="s">
        <v>32</v>
      </c>
      <c r="C255" s="10" t="s">
        <v>33</v>
      </c>
      <c r="D255" s="10" t="s">
        <v>34</v>
      </c>
      <c r="E255" s="10" t="s">
        <v>216</v>
      </c>
      <c r="F255" s="10" t="s">
        <v>403</v>
      </c>
      <c r="G255" s="10" t="s">
        <v>57</v>
      </c>
      <c r="H255" s="10" t="s">
        <v>37</v>
      </c>
      <c r="I255" s="10" t="s">
        <v>404</v>
      </c>
      <c r="J255" s="10" t="s">
        <v>405</v>
      </c>
      <c r="K255" s="10" t="s">
        <v>172</v>
      </c>
      <c r="L255" s="10">
        <v>38</v>
      </c>
      <c r="M255" s="10">
        <v>1</v>
      </c>
      <c r="N255" s="11" t="s">
        <v>46</v>
      </c>
      <c r="O255" s="11">
        <v>377</v>
      </c>
      <c r="P255" s="11">
        <f t="shared" si="15"/>
        <v>377</v>
      </c>
      <c r="Q255" s="11">
        <f t="shared" si="18"/>
        <v>67.860000000000014</v>
      </c>
      <c r="R255" s="11">
        <f t="shared" si="16"/>
        <v>67.860000000000014</v>
      </c>
      <c r="S255" s="12">
        <f t="shared" si="19"/>
        <v>60.053097345132763</v>
      </c>
      <c r="T255" s="12">
        <f t="shared" si="17"/>
        <v>60.053097345132763</v>
      </c>
    </row>
    <row r="256" spans="1:20" ht="99.95" customHeight="1" x14ac:dyDescent="0.45">
      <c r="A256" s="10"/>
      <c r="B256" s="10" t="s">
        <v>32</v>
      </c>
      <c r="C256" s="10" t="s">
        <v>33</v>
      </c>
      <c r="D256" s="10" t="s">
        <v>34</v>
      </c>
      <c r="E256" s="10" t="s">
        <v>216</v>
      </c>
      <c r="F256" s="10" t="s">
        <v>406</v>
      </c>
      <c r="G256" s="10" t="s">
        <v>57</v>
      </c>
      <c r="H256" s="10" t="s">
        <v>37</v>
      </c>
      <c r="I256" s="10" t="s">
        <v>407</v>
      </c>
      <c r="J256" s="10" t="s">
        <v>408</v>
      </c>
      <c r="K256" s="10" t="s">
        <v>172</v>
      </c>
      <c r="L256" s="10">
        <v>38</v>
      </c>
      <c r="M256" s="10">
        <v>4</v>
      </c>
      <c r="N256" s="11" t="s">
        <v>46</v>
      </c>
      <c r="O256" s="11">
        <v>377</v>
      </c>
      <c r="P256" s="11">
        <f t="shared" si="15"/>
        <v>1508</v>
      </c>
      <c r="Q256" s="11">
        <f t="shared" si="18"/>
        <v>67.860000000000014</v>
      </c>
      <c r="R256" s="11">
        <f t="shared" si="16"/>
        <v>271.44000000000005</v>
      </c>
      <c r="S256" s="12">
        <f t="shared" si="19"/>
        <v>60.053097345132763</v>
      </c>
      <c r="T256" s="12">
        <f t="shared" si="17"/>
        <v>240.21238938053105</v>
      </c>
    </row>
    <row r="257" spans="1:20" ht="99.95" customHeight="1" x14ac:dyDescent="0.45">
      <c r="A257" s="10"/>
      <c r="B257" s="10" t="s">
        <v>32</v>
      </c>
      <c r="C257" s="10" t="s">
        <v>33</v>
      </c>
      <c r="D257" s="10" t="s">
        <v>34</v>
      </c>
      <c r="E257" s="10" t="s">
        <v>409</v>
      </c>
      <c r="F257" s="10" t="s">
        <v>35</v>
      </c>
      <c r="G257" s="10" t="s">
        <v>57</v>
      </c>
      <c r="H257" s="10" t="s">
        <v>37</v>
      </c>
      <c r="I257" s="10" t="s">
        <v>410</v>
      </c>
      <c r="J257" s="10" t="s">
        <v>411</v>
      </c>
      <c r="K257" s="10" t="s">
        <v>50</v>
      </c>
      <c r="L257" s="10">
        <v>38</v>
      </c>
      <c r="M257" s="10">
        <v>1</v>
      </c>
      <c r="N257" s="11" t="s">
        <v>46</v>
      </c>
      <c r="O257" s="11">
        <v>343</v>
      </c>
      <c r="P257" s="11">
        <f t="shared" si="15"/>
        <v>343</v>
      </c>
      <c r="Q257" s="11">
        <f t="shared" si="18"/>
        <v>61.740000000000016</v>
      </c>
      <c r="R257" s="11">
        <f t="shared" si="16"/>
        <v>61.740000000000016</v>
      </c>
      <c r="S257" s="12">
        <f t="shared" si="19"/>
        <v>54.637168141592937</v>
      </c>
      <c r="T257" s="12">
        <f t="shared" si="17"/>
        <v>54.637168141592937</v>
      </c>
    </row>
    <row r="258" spans="1:20" ht="99.95" customHeight="1" x14ac:dyDescent="0.45">
      <c r="A258" s="10"/>
      <c r="B258" s="10" t="s">
        <v>32</v>
      </c>
      <c r="C258" s="10" t="s">
        <v>33</v>
      </c>
      <c r="D258" s="10" t="s">
        <v>34</v>
      </c>
      <c r="E258" s="10" t="s">
        <v>409</v>
      </c>
      <c r="F258" s="10" t="s">
        <v>105</v>
      </c>
      <c r="G258" s="10" t="s">
        <v>57</v>
      </c>
      <c r="H258" s="10" t="s">
        <v>37</v>
      </c>
      <c r="I258" s="10" t="s">
        <v>412</v>
      </c>
      <c r="J258" s="10" t="s">
        <v>413</v>
      </c>
      <c r="K258" s="10" t="s">
        <v>53</v>
      </c>
      <c r="L258" s="10">
        <v>38</v>
      </c>
      <c r="M258" s="10">
        <v>1</v>
      </c>
      <c r="N258" s="11" t="s">
        <v>46</v>
      </c>
      <c r="O258" s="11">
        <v>377</v>
      </c>
      <c r="P258" s="11">
        <f t="shared" si="15"/>
        <v>377</v>
      </c>
      <c r="Q258" s="11">
        <f t="shared" si="18"/>
        <v>67.860000000000014</v>
      </c>
      <c r="R258" s="11">
        <f t="shared" si="16"/>
        <v>67.860000000000014</v>
      </c>
      <c r="S258" s="12">
        <f t="shared" si="19"/>
        <v>60.053097345132763</v>
      </c>
      <c r="T258" s="12">
        <f t="shared" si="17"/>
        <v>60.053097345132763</v>
      </c>
    </row>
    <row r="259" spans="1:20" ht="99.95" customHeight="1" x14ac:dyDescent="0.45">
      <c r="A259" s="10"/>
      <c r="B259" s="10" t="s">
        <v>32</v>
      </c>
      <c r="C259" s="10" t="s">
        <v>33</v>
      </c>
      <c r="D259" s="10" t="s">
        <v>34</v>
      </c>
      <c r="E259" s="10" t="s">
        <v>140</v>
      </c>
      <c r="F259" s="10" t="s">
        <v>105</v>
      </c>
      <c r="G259" s="10" t="s">
        <v>57</v>
      </c>
      <c r="H259" s="10" t="s">
        <v>37</v>
      </c>
      <c r="I259" s="10" t="s">
        <v>414</v>
      </c>
      <c r="J259" s="10" t="s">
        <v>415</v>
      </c>
      <c r="K259" s="10" t="s">
        <v>315</v>
      </c>
      <c r="L259" s="10">
        <v>38</v>
      </c>
      <c r="M259" s="10">
        <v>1</v>
      </c>
      <c r="N259" s="11" t="s">
        <v>46</v>
      </c>
      <c r="O259" s="11">
        <v>377</v>
      </c>
      <c r="P259" s="11">
        <f t="shared" si="15"/>
        <v>377</v>
      </c>
      <c r="Q259" s="11">
        <f t="shared" si="18"/>
        <v>67.860000000000014</v>
      </c>
      <c r="R259" s="11">
        <f t="shared" si="16"/>
        <v>67.860000000000014</v>
      </c>
      <c r="S259" s="12">
        <f t="shared" si="19"/>
        <v>60.053097345132763</v>
      </c>
      <c r="T259" s="12">
        <f t="shared" si="17"/>
        <v>60.053097345132763</v>
      </c>
    </row>
    <row r="260" spans="1:20" ht="99.95" customHeight="1" x14ac:dyDescent="0.45">
      <c r="A260" s="10"/>
      <c r="B260" s="10" t="s">
        <v>32</v>
      </c>
      <c r="C260" s="10" t="s">
        <v>33</v>
      </c>
      <c r="D260" s="10" t="s">
        <v>34</v>
      </c>
      <c r="E260" s="10" t="s">
        <v>47</v>
      </c>
      <c r="F260" s="10" t="s">
        <v>416</v>
      </c>
      <c r="G260" s="10" t="s">
        <v>57</v>
      </c>
      <c r="H260" s="10" t="s">
        <v>37</v>
      </c>
      <c r="I260" s="10" t="s">
        <v>417</v>
      </c>
      <c r="J260" s="10" t="s">
        <v>418</v>
      </c>
      <c r="K260" s="10" t="s">
        <v>60</v>
      </c>
      <c r="L260" s="10">
        <v>38</v>
      </c>
      <c r="M260" s="10">
        <v>2</v>
      </c>
      <c r="N260" s="11" t="s">
        <v>46</v>
      </c>
      <c r="O260" s="11">
        <v>396</v>
      </c>
      <c r="P260" s="11">
        <f t="shared" si="15"/>
        <v>792</v>
      </c>
      <c r="Q260" s="11">
        <f t="shared" si="18"/>
        <v>71.280000000000015</v>
      </c>
      <c r="R260" s="11">
        <f t="shared" si="16"/>
        <v>142.56000000000003</v>
      </c>
      <c r="S260" s="12">
        <f t="shared" si="19"/>
        <v>63.079646017699133</v>
      </c>
      <c r="T260" s="12">
        <f t="shared" si="17"/>
        <v>126.15929203539827</v>
      </c>
    </row>
    <row r="261" spans="1:20" ht="99.95" customHeight="1" x14ac:dyDescent="0.45">
      <c r="A261" s="10"/>
      <c r="B261" s="10" t="s">
        <v>32</v>
      </c>
      <c r="C261" s="10" t="s">
        <v>33</v>
      </c>
      <c r="D261" s="10" t="s">
        <v>34</v>
      </c>
      <c r="E261" s="10" t="s">
        <v>47</v>
      </c>
      <c r="F261" s="10" t="s">
        <v>416</v>
      </c>
      <c r="G261" s="10" t="s">
        <v>57</v>
      </c>
      <c r="H261" s="10" t="s">
        <v>37</v>
      </c>
      <c r="I261" s="10" t="s">
        <v>417</v>
      </c>
      <c r="J261" s="10" t="s">
        <v>418</v>
      </c>
      <c r="K261" s="10" t="s">
        <v>50</v>
      </c>
      <c r="L261" s="10">
        <v>38</v>
      </c>
      <c r="M261" s="10">
        <v>1</v>
      </c>
      <c r="N261" s="11" t="s">
        <v>46</v>
      </c>
      <c r="O261" s="11">
        <v>396</v>
      </c>
      <c r="P261" s="11">
        <f t="shared" si="15"/>
        <v>396</v>
      </c>
      <c r="Q261" s="11">
        <f t="shared" si="18"/>
        <v>71.280000000000015</v>
      </c>
      <c r="R261" s="11">
        <f t="shared" si="16"/>
        <v>71.280000000000015</v>
      </c>
      <c r="S261" s="12">
        <f t="shared" si="19"/>
        <v>63.079646017699133</v>
      </c>
      <c r="T261" s="12">
        <f t="shared" si="17"/>
        <v>63.079646017699133</v>
      </c>
    </row>
    <row r="262" spans="1:20" ht="99.95" customHeight="1" x14ac:dyDescent="0.45">
      <c r="A262" s="10"/>
      <c r="B262" s="10" t="s">
        <v>32</v>
      </c>
      <c r="C262" s="10" t="s">
        <v>33</v>
      </c>
      <c r="D262" s="10" t="s">
        <v>34</v>
      </c>
      <c r="E262" s="10" t="s">
        <v>61</v>
      </c>
      <c r="F262" s="10" t="s">
        <v>146</v>
      </c>
      <c r="G262" s="10" t="s">
        <v>57</v>
      </c>
      <c r="H262" s="10" t="s">
        <v>37</v>
      </c>
      <c r="I262" s="10" t="s">
        <v>419</v>
      </c>
      <c r="J262" s="10" t="s">
        <v>420</v>
      </c>
      <c r="K262" s="10" t="s">
        <v>60</v>
      </c>
      <c r="L262" s="10">
        <v>38</v>
      </c>
      <c r="M262" s="10">
        <v>2</v>
      </c>
      <c r="N262" s="11" t="s">
        <v>46</v>
      </c>
      <c r="O262" s="11">
        <v>516</v>
      </c>
      <c r="P262" s="11">
        <f t="shared" si="15"/>
        <v>1032</v>
      </c>
      <c r="Q262" s="11">
        <f t="shared" si="18"/>
        <v>92.880000000000024</v>
      </c>
      <c r="R262" s="11">
        <f t="shared" si="16"/>
        <v>185.76000000000005</v>
      </c>
      <c r="S262" s="12">
        <f t="shared" si="19"/>
        <v>82.194690265486756</v>
      </c>
      <c r="T262" s="12">
        <f t="shared" si="17"/>
        <v>164.38938053097351</v>
      </c>
    </row>
    <row r="263" spans="1:20" ht="99.95" customHeight="1" x14ac:dyDescent="0.45">
      <c r="A263" s="10"/>
      <c r="B263" s="10" t="s">
        <v>32</v>
      </c>
      <c r="C263" s="10" t="s">
        <v>33</v>
      </c>
      <c r="D263" s="10" t="s">
        <v>34</v>
      </c>
      <c r="E263" s="10" t="s">
        <v>61</v>
      </c>
      <c r="F263" s="10" t="s">
        <v>146</v>
      </c>
      <c r="G263" s="10" t="s">
        <v>57</v>
      </c>
      <c r="H263" s="10" t="s">
        <v>37</v>
      </c>
      <c r="I263" s="10" t="s">
        <v>419</v>
      </c>
      <c r="J263" s="10" t="s">
        <v>420</v>
      </c>
      <c r="K263" s="10" t="s">
        <v>50</v>
      </c>
      <c r="L263" s="10">
        <v>38</v>
      </c>
      <c r="M263" s="10">
        <v>1</v>
      </c>
      <c r="N263" s="11" t="s">
        <v>46</v>
      </c>
      <c r="O263" s="11">
        <v>516</v>
      </c>
      <c r="P263" s="11">
        <f t="shared" si="15"/>
        <v>516</v>
      </c>
      <c r="Q263" s="11">
        <f t="shared" si="18"/>
        <v>92.880000000000024</v>
      </c>
      <c r="R263" s="11">
        <f t="shared" si="16"/>
        <v>92.880000000000024</v>
      </c>
      <c r="S263" s="12">
        <f t="shared" si="19"/>
        <v>82.194690265486756</v>
      </c>
      <c r="T263" s="12">
        <f t="shared" si="17"/>
        <v>82.194690265486756</v>
      </c>
    </row>
    <row r="264" spans="1:20" ht="99.95" customHeight="1" x14ac:dyDescent="0.45">
      <c r="A264" s="10"/>
      <c r="B264" s="10" t="s">
        <v>32</v>
      </c>
      <c r="C264" s="10" t="s">
        <v>33</v>
      </c>
      <c r="D264" s="10" t="s">
        <v>34</v>
      </c>
      <c r="E264" s="10" t="s">
        <v>421</v>
      </c>
      <c r="F264" s="10" t="s">
        <v>217</v>
      </c>
      <c r="G264" s="10" t="s">
        <v>57</v>
      </c>
      <c r="H264" s="10" t="s">
        <v>37</v>
      </c>
      <c r="I264" s="10" t="s">
        <v>422</v>
      </c>
      <c r="J264" s="10" t="s">
        <v>423</v>
      </c>
      <c r="K264" s="10" t="s">
        <v>50</v>
      </c>
      <c r="L264" s="10">
        <v>38</v>
      </c>
      <c r="M264" s="10">
        <v>1</v>
      </c>
      <c r="N264" s="11" t="s">
        <v>46</v>
      </c>
      <c r="O264" s="11">
        <v>326</v>
      </c>
      <c r="P264" s="11">
        <f t="shared" si="15"/>
        <v>326</v>
      </c>
      <c r="Q264" s="11">
        <f t="shared" si="18"/>
        <v>58.680000000000014</v>
      </c>
      <c r="R264" s="11">
        <f t="shared" si="16"/>
        <v>58.680000000000014</v>
      </c>
      <c r="S264" s="12">
        <f t="shared" si="19"/>
        <v>51.929203539823028</v>
      </c>
      <c r="T264" s="12">
        <f t="shared" si="17"/>
        <v>51.929203539823028</v>
      </c>
    </row>
    <row r="265" spans="1:20" ht="99.95" customHeight="1" x14ac:dyDescent="0.45">
      <c r="A265" s="10"/>
      <c r="B265" s="10" t="s">
        <v>32</v>
      </c>
      <c r="C265" s="10" t="s">
        <v>33</v>
      </c>
      <c r="D265" s="10" t="s">
        <v>34</v>
      </c>
      <c r="E265" s="10" t="s">
        <v>421</v>
      </c>
      <c r="F265" s="10" t="s">
        <v>146</v>
      </c>
      <c r="G265" s="10" t="s">
        <v>57</v>
      </c>
      <c r="H265" s="10" t="s">
        <v>37</v>
      </c>
      <c r="I265" s="10" t="s">
        <v>424</v>
      </c>
      <c r="J265" s="10" t="s">
        <v>425</v>
      </c>
      <c r="K265" s="10" t="s">
        <v>238</v>
      </c>
      <c r="L265" s="10">
        <v>38</v>
      </c>
      <c r="M265" s="10">
        <v>1</v>
      </c>
      <c r="N265" s="11" t="s">
        <v>46</v>
      </c>
      <c r="O265" s="11">
        <v>326</v>
      </c>
      <c r="P265" s="11">
        <f t="shared" si="15"/>
        <v>326</v>
      </c>
      <c r="Q265" s="11">
        <f t="shared" si="18"/>
        <v>58.680000000000014</v>
      </c>
      <c r="R265" s="11">
        <f t="shared" si="16"/>
        <v>58.680000000000014</v>
      </c>
      <c r="S265" s="12">
        <f t="shared" si="19"/>
        <v>51.929203539823028</v>
      </c>
      <c r="T265" s="12">
        <f t="shared" si="17"/>
        <v>51.929203539823028</v>
      </c>
    </row>
    <row r="266" spans="1:20" ht="99.95" customHeight="1" x14ac:dyDescent="0.45">
      <c r="A266" s="10"/>
      <c r="B266" s="10" t="s">
        <v>32</v>
      </c>
      <c r="C266" s="10" t="s">
        <v>33</v>
      </c>
      <c r="D266" s="10" t="s">
        <v>34</v>
      </c>
      <c r="E266" s="10" t="s">
        <v>140</v>
      </c>
      <c r="F266" s="10" t="s">
        <v>146</v>
      </c>
      <c r="G266" s="10" t="s">
        <v>65</v>
      </c>
      <c r="H266" s="10" t="s">
        <v>37</v>
      </c>
      <c r="I266" s="10" t="s">
        <v>426</v>
      </c>
      <c r="J266" s="10" t="s">
        <v>427</v>
      </c>
      <c r="K266" s="10" t="s">
        <v>50</v>
      </c>
      <c r="L266" s="10">
        <v>38</v>
      </c>
      <c r="M266" s="10">
        <v>1</v>
      </c>
      <c r="N266" s="11" t="s">
        <v>46</v>
      </c>
      <c r="O266" s="11">
        <v>326</v>
      </c>
      <c r="P266" s="11">
        <f t="shared" si="15"/>
        <v>326</v>
      </c>
      <c r="Q266" s="11">
        <f t="shared" si="18"/>
        <v>58.680000000000014</v>
      </c>
      <c r="R266" s="11">
        <f t="shared" si="16"/>
        <v>58.680000000000014</v>
      </c>
      <c r="S266" s="12">
        <f t="shared" si="19"/>
        <v>51.929203539823028</v>
      </c>
      <c r="T266" s="12">
        <f t="shared" si="17"/>
        <v>51.929203539823028</v>
      </c>
    </row>
    <row r="267" spans="1:20" ht="99.95" customHeight="1" x14ac:dyDescent="0.45">
      <c r="A267" s="10"/>
      <c r="B267" s="10" t="s">
        <v>32</v>
      </c>
      <c r="C267" s="10" t="s">
        <v>33</v>
      </c>
      <c r="D267" s="10" t="s">
        <v>34</v>
      </c>
      <c r="E267" s="10" t="s">
        <v>140</v>
      </c>
      <c r="F267" s="10" t="s">
        <v>35</v>
      </c>
      <c r="G267" s="10" t="s">
        <v>65</v>
      </c>
      <c r="H267" s="10" t="s">
        <v>37</v>
      </c>
      <c r="I267" s="10" t="s">
        <v>428</v>
      </c>
      <c r="J267" s="10" t="s">
        <v>429</v>
      </c>
      <c r="K267" s="10" t="s">
        <v>60</v>
      </c>
      <c r="L267" s="10">
        <v>38</v>
      </c>
      <c r="M267" s="10">
        <v>1</v>
      </c>
      <c r="N267" s="11" t="s">
        <v>46</v>
      </c>
      <c r="O267" s="11">
        <v>326</v>
      </c>
      <c r="P267" s="11">
        <f t="shared" si="15"/>
        <v>326</v>
      </c>
      <c r="Q267" s="11">
        <f t="shared" si="18"/>
        <v>58.680000000000014</v>
      </c>
      <c r="R267" s="11">
        <f t="shared" si="16"/>
        <v>58.680000000000014</v>
      </c>
      <c r="S267" s="12">
        <f t="shared" si="19"/>
        <v>51.929203539823028</v>
      </c>
      <c r="T267" s="12">
        <f t="shared" si="17"/>
        <v>51.929203539823028</v>
      </c>
    </row>
    <row r="268" spans="1:20" ht="99.95" customHeight="1" x14ac:dyDescent="0.45">
      <c r="A268" s="10"/>
      <c r="B268" s="10" t="s">
        <v>32</v>
      </c>
      <c r="C268" s="10" t="s">
        <v>33</v>
      </c>
      <c r="D268" s="10" t="s">
        <v>34</v>
      </c>
      <c r="E268" s="10" t="s">
        <v>221</v>
      </c>
      <c r="F268" s="10" t="s">
        <v>146</v>
      </c>
      <c r="G268" s="10" t="s">
        <v>90</v>
      </c>
      <c r="H268" s="10" t="s">
        <v>37</v>
      </c>
      <c r="I268" s="10" t="s">
        <v>430</v>
      </c>
      <c r="J268" s="10" t="s">
        <v>431</v>
      </c>
      <c r="K268" s="10" t="s">
        <v>172</v>
      </c>
      <c r="L268" s="10">
        <v>38</v>
      </c>
      <c r="M268" s="10">
        <v>3</v>
      </c>
      <c r="N268" s="11" t="s">
        <v>46</v>
      </c>
      <c r="O268" s="11">
        <v>290</v>
      </c>
      <c r="P268" s="11">
        <f t="shared" si="15"/>
        <v>870</v>
      </c>
      <c r="Q268" s="11">
        <f t="shared" si="18"/>
        <v>52.200000000000017</v>
      </c>
      <c r="R268" s="11">
        <f t="shared" si="16"/>
        <v>156.60000000000005</v>
      </c>
      <c r="S268" s="12">
        <f t="shared" si="19"/>
        <v>46.194690265486749</v>
      </c>
      <c r="T268" s="12">
        <f t="shared" si="17"/>
        <v>138.58407079646025</v>
      </c>
    </row>
    <row r="269" spans="1:20" ht="99.95" customHeight="1" x14ac:dyDescent="0.45">
      <c r="A269" s="10"/>
      <c r="B269" s="10" t="s">
        <v>32</v>
      </c>
      <c r="C269" s="10" t="s">
        <v>33</v>
      </c>
      <c r="D269" s="10" t="s">
        <v>34</v>
      </c>
      <c r="E269" s="10" t="s">
        <v>221</v>
      </c>
      <c r="F269" s="10" t="s">
        <v>146</v>
      </c>
      <c r="G269" s="10" t="s">
        <v>90</v>
      </c>
      <c r="H269" s="10" t="s">
        <v>37</v>
      </c>
      <c r="I269" s="10" t="s">
        <v>430</v>
      </c>
      <c r="J269" s="10" t="s">
        <v>431</v>
      </c>
      <c r="K269" s="10" t="s">
        <v>50</v>
      </c>
      <c r="L269" s="10">
        <v>38</v>
      </c>
      <c r="M269" s="10">
        <v>1</v>
      </c>
      <c r="N269" s="11" t="s">
        <v>46</v>
      </c>
      <c r="O269" s="11">
        <v>290</v>
      </c>
      <c r="P269" s="11">
        <f t="shared" si="15"/>
        <v>290</v>
      </c>
      <c r="Q269" s="11">
        <f t="shared" si="18"/>
        <v>52.200000000000017</v>
      </c>
      <c r="R269" s="11">
        <f t="shared" si="16"/>
        <v>52.200000000000017</v>
      </c>
      <c r="S269" s="12">
        <f t="shared" si="19"/>
        <v>46.194690265486749</v>
      </c>
      <c r="T269" s="12">
        <f t="shared" si="17"/>
        <v>46.194690265486749</v>
      </c>
    </row>
    <row r="270" spans="1:20" ht="47.25" x14ac:dyDescent="0.45">
      <c r="A270" s="10"/>
      <c r="B270" s="10" t="s">
        <v>32</v>
      </c>
      <c r="C270" s="10" t="s">
        <v>33</v>
      </c>
      <c r="D270" s="10" t="s">
        <v>34</v>
      </c>
      <c r="E270" s="10" t="s">
        <v>221</v>
      </c>
      <c r="F270" s="10" t="s">
        <v>146</v>
      </c>
      <c r="G270" s="10" t="s">
        <v>90</v>
      </c>
      <c r="H270" s="10" t="s">
        <v>37</v>
      </c>
      <c r="I270" s="10" t="s">
        <v>430</v>
      </c>
      <c r="J270" s="10" t="s">
        <v>431</v>
      </c>
      <c r="K270" s="10" t="s">
        <v>50</v>
      </c>
      <c r="L270" s="10">
        <v>39</v>
      </c>
      <c r="M270" s="10">
        <v>1</v>
      </c>
      <c r="N270" s="11" t="s">
        <v>46</v>
      </c>
      <c r="O270" s="11">
        <v>290</v>
      </c>
      <c r="P270" s="11">
        <f t="shared" si="15"/>
        <v>290</v>
      </c>
      <c r="Q270" s="11">
        <f t="shared" si="18"/>
        <v>52.200000000000017</v>
      </c>
      <c r="R270" s="11">
        <f t="shared" si="16"/>
        <v>52.200000000000017</v>
      </c>
      <c r="S270" s="12">
        <f t="shared" si="19"/>
        <v>46.194690265486749</v>
      </c>
      <c r="T270" s="12">
        <f t="shared" si="17"/>
        <v>46.194690265486749</v>
      </c>
    </row>
    <row r="271" spans="1:20" ht="99.95" customHeight="1" x14ac:dyDescent="0.45">
      <c r="A271" s="10"/>
      <c r="B271" s="10" t="s">
        <v>32</v>
      </c>
      <c r="C271" s="10" t="s">
        <v>33</v>
      </c>
      <c r="D271" s="10" t="s">
        <v>34</v>
      </c>
      <c r="E271" s="10" t="s">
        <v>221</v>
      </c>
      <c r="F271" s="10" t="s">
        <v>146</v>
      </c>
      <c r="G271" s="10" t="s">
        <v>90</v>
      </c>
      <c r="H271" s="10" t="s">
        <v>37</v>
      </c>
      <c r="I271" s="10" t="s">
        <v>430</v>
      </c>
      <c r="J271" s="10" t="s">
        <v>431</v>
      </c>
      <c r="K271" s="10" t="s">
        <v>241</v>
      </c>
      <c r="L271" s="10">
        <v>38</v>
      </c>
      <c r="M271" s="10">
        <v>2</v>
      </c>
      <c r="N271" s="11" t="s">
        <v>46</v>
      </c>
      <c r="O271" s="11">
        <v>290</v>
      </c>
      <c r="P271" s="11">
        <f t="shared" ref="P271:P334" si="20">SUM(O271*M271)</f>
        <v>580</v>
      </c>
      <c r="Q271" s="11">
        <f t="shared" si="18"/>
        <v>52.200000000000017</v>
      </c>
      <c r="R271" s="11">
        <f t="shared" ref="R271:R334" si="21">SUM(Q271*M271)</f>
        <v>104.40000000000003</v>
      </c>
      <c r="S271" s="12">
        <f t="shared" si="19"/>
        <v>46.194690265486749</v>
      </c>
      <c r="T271" s="12">
        <f t="shared" ref="T271:T334" si="22">SUM(S271*M271)</f>
        <v>92.389380530973497</v>
      </c>
    </row>
    <row r="272" spans="1:20" ht="99.95" customHeight="1" x14ac:dyDescent="0.45">
      <c r="A272" s="10"/>
      <c r="B272" s="10" t="s">
        <v>32</v>
      </c>
      <c r="C272" s="10" t="s">
        <v>33</v>
      </c>
      <c r="D272" s="10" t="s">
        <v>34</v>
      </c>
      <c r="E272" s="10" t="s">
        <v>221</v>
      </c>
      <c r="F272" s="10" t="s">
        <v>217</v>
      </c>
      <c r="G272" s="10" t="s">
        <v>90</v>
      </c>
      <c r="H272" s="10" t="s">
        <v>37</v>
      </c>
      <c r="I272" s="10" t="s">
        <v>432</v>
      </c>
      <c r="J272" s="10" t="s">
        <v>433</v>
      </c>
      <c r="K272" s="10" t="s">
        <v>54</v>
      </c>
      <c r="L272" s="10">
        <v>38</v>
      </c>
      <c r="M272" s="10">
        <v>2</v>
      </c>
      <c r="N272" s="11" t="s">
        <v>46</v>
      </c>
      <c r="O272" s="11">
        <v>290</v>
      </c>
      <c r="P272" s="11">
        <f t="shared" si="20"/>
        <v>580</v>
      </c>
      <c r="Q272" s="11">
        <f t="shared" ref="Q272:Q335" si="23">O272*(1-82%)</f>
        <v>52.200000000000017</v>
      </c>
      <c r="R272" s="11">
        <f t="shared" si="21"/>
        <v>104.40000000000003</v>
      </c>
      <c r="S272" s="12">
        <f t="shared" ref="S272:S335" si="24">SUM(Q272/1.13)</f>
        <v>46.194690265486749</v>
      </c>
      <c r="T272" s="12">
        <f t="shared" si="22"/>
        <v>92.389380530973497</v>
      </c>
    </row>
    <row r="273" spans="1:20" ht="99.95" customHeight="1" x14ac:dyDescent="0.45">
      <c r="A273" s="10"/>
      <c r="B273" s="10" t="s">
        <v>32</v>
      </c>
      <c r="C273" s="10" t="s">
        <v>33</v>
      </c>
      <c r="D273" s="10" t="s">
        <v>34</v>
      </c>
      <c r="E273" s="10" t="s">
        <v>221</v>
      </c>
      <c r="F273" s="10" t="s">
        <v>217</v>
      </c>
      <c r="G273" s="10" t="s">
        <v>90</v>
      </c>
      <c r="H273" s="10" t="s">
        <v>37</v>
      </c>
      <c r="I273" s="10" t="s">
        <v>432</v>
      </c>
      <c r="J273" s="10" t="s">
        <v>433</v>
      </c>
      <c r="K273" s="10" t="s">
        <v>50</v>
      </c>
      <c r="L273" s="10">
        <v>38</v>
      </c>
      <c r="M273" s="10">
        <v>2</v>
      </c>
      <c r="N273" s="11" t="s">
        <v>46</v>
      </c>
      <c r="O273" s="11">
        <v>290</v>
      </c>
      <c r="P273" s="11">
        <f t="shared" si="20"/>
        <v>580</v>
      </c>
      <c r="Q273" s="11">
        <f t="shared" si="23"/>
        <v>52.200000000000017</v>
      </c>
      <c r="R273" s="11">
        <f t="shared" si="21"/>
        <v>104.40000000000003</v>
      </c>
      <c r="S273" s="12">
        <f t="shared" si="24"/>
        <v>46.194690265486749</v>
      </c>
      <c r="T273" s="12">
        <f t="shared" si="22"/>
        <v>92.389380530973497</v>
      </c>
    </row>
    <row r="274" spans="1:20" ht="99.95" customHeight="1" x14ac:dyDescent="0.45">
      <c r="A274" s="10"/>
      <c r="B274" s="10" t="s">
        <v>32</v>
      </c>
      <c r="C274" s="10" t="s">
        <v>33</v>
      </c>
      <c r="D274" s="10" t="s">
        <v>34</v>
      </c>
      <c r="E274" s="10" t="s">
        <v>47</v>
      </c>
      <c r="F274" s="10" t="s">
        <v>43</v>
      </c>
      <c r="G274" s="10" t="s">
        <v>36</v>
      </c>
      <c r="H274" s="10" t="s">
        <v>37</v>
      </c>
      <c r="I274" s="10" t="s">
        <v>434</v>
      </c>
      <c r="J274" s="10" t="s">
        <v>435</v>
      </c>
      <c r="K274" s="10" t="s">
        <v>50</v>
      </c>
      <c r="L274" s="10">
        <v>38</v>
      </c>
      <c r="M274" s="10">
        <v>1</v>
      </c>
      <c r="N274" s="11" t="s">
        <v>46</v>
      </c>
      <c r="O274" s="11">
        <v>307</v>
      </c>
      <c r="P274" s="11">
        <f t="shared" si="20"/>
        <v>307</v>
      </c>
      <c r="Q274" s="11">
        <f t="shared" si="23"/>
        <v>55.260000000000012</v>
      </c>
      <c r="R274" s="11">
        <f t="shared" si="21"/>
        <v>55.260000000000012</v>
      </c>
      <c r="S274" s="12">
        <f t="shared" si="24"/>
        <v>48.902654867256651</v>
      </c>
      <c r="T274" s="12">
        <f t="shared" si="22"/>
        <v>48.902654867256651</v>
      </c>
    </row>
    <row r="275" spans="1:20" ht="99.95" customHeight="1" x14ac:dyDescent="0.45">
      <c r="A275" s="10"/>
      <c r="B275" s="10" t="s">
        <v>32</v>
      </c>
      <c r="C275" s="10" t="s">
        <v>33</v>
      </c>
      <c r="D275" s="10" t="s">
        <v>34</v>
      </c>
      <c r="E275" s="10" t="s">
        <v>47</v>
      </c>
      <c r="F275" s="10" t="s">
        <v>43</v>
      </c>
      <c r="G275" s="10" t="s">
        <v>36</v>
      </c>
      <c r="H275" s="10" t="s">
        <v>37</v>
      </c>
      <c r="I275" s="10" t="s">
        <v>434</v>
      </c>
      <c r="J275" s="10" t="s">
        <v>435</v>
      </c>
      <c r="K275" s="10" t="s">
        <v>436</v>
      </c>
      <c r="L275" s="10">
        <v>36</v>
      </c>
      <c r="M275" s="10">
        <v>1</v>
      </c>
      <c r="N275" s="11" t="s">
        <v>46</v>
      </c>
      <c r="O275" s="11">
        <v>307</v>
      </c>
      <c r="P275" s="11">
        <f t="shared" si="20"/>
        <v>307</v>
      </c>
      <c r="Q275" s="11">
        <f t="shared" si="23"/>
        <v>55.260000000000012</v>
      </c>
      <c r="R275" s="11">
        <f t="shared" si="21"/>
        <v>55.260000000000012</v>
      </c>
      <c r="S275" s="12">
        <f t="shared" si="24"/>
        <v>48.902654867256651</v>
      </c>
      <c r="T275" s="12">
        <f t="shared" si="22"/>
        <v>48.902654867256651</v>
      </c>
    </row>
    <row r="276" spans="1:20" ht="99.95" customHeight="1" x14ac:dyDescent="0.45">
      <c r="A276" s="10"/>
      <c r="B276" s="10" t="s">
        <v>32</v>
      </c>
      <c r="C276" s="10" t="s">
        <v>33</v>
      </c>
      <c r="D276" s="10" t="s">
        <v>34</v>
      </c>
      <c r="E276" s="10" t="s">
        <v>47</v>
      </c>
      <c r="F276" s="10" t="s">
        <v>43</v>
      </c>
      <c r="G276" s="10" t="s">
        <v>177</v>
      </c>
      <c r="H276" s="10" t="s">
        <v>37</v>
      </c>
      <c r="I276" s="10" t="s">
        <v>437</v>
      </c>
      <c r="J276" s="10" t="s">
        <v>438</v>
      </c>
      <c r="K276" s="10" t="s">
        <v>172</v>
      </c>
      <c r="L276" s="10">
        <v>38</v>
      </c>
      <c r="M276" s="10">
        <v>3</v>
      </c>
      <c r="N276" s="11" t="s">
        <v>46</v>
      </c>
      <c r="O276" s="11">
        <v>324</v>
      </c>
      <c r="P276" s="11">
        <f t="shared" si="20"/>
        <v>972</v>
      </c>
      <c r="Q276" s="11">
        <f t="shared" si="23"/>
        <v>58.320000000000014</v>
      </c>
      <c r="R276" s="11">
        <f t="shared" si="21"/>
        <v>174.96000000000004</v>
      </c>
      <c r="S276" s="12">
        <f t="shared" si="24"/>
        <v>51.610619469026567</v>
      </c>
      <c r="T276" s="12">
        <f t="shared" si="22"/>
        <v>154.83185840707969</v>
      </c>
    </row>
    <row r="277" spans="1:20" ht="99.95" customHeight="1" x14ac:dyDescent="0.45">
      <c r="A277" s="10"/>
      <c r="B277" s="10" t="s">
        <v>32</v>
      </c>
      <c r="C277" s="10" t="s">
        <v>33</v>
      </c>
      <c r="D277" s="10" t="s">
        <v>34</v>
      </c>
      <c r="E277" s="10" t="s">
        <v>47</v>
      </c>
      <c r="F277" s="10" t="s">
        <v>43</v>
      </c>
      <c r="G277" s="10" t="s">
        <v>177</v>
      </c>
      <c r="H277" s="10" t="s">
        <v>37</v>
      </c>
      <c r="I277" s="10" t="s">
        <v>437</v>
      </c>
      <c r="J277" s="10" t="s">
        <v>438</v>
      </c>
      <c r="K277" s="10" t="s">
        <v>53</v>
      </c>
      <c r="L277" s="10">
        <v>38</v>
      </c>
      <c r="M277" s="10">
        <v>1</v>
      </c>
      <c r="N277" s="11" t="s">
        <v>46</v>
      </c>
      <c r="O277" s="11">
        <v>324</v>
      </c>
      <c r="P277" s="11">
        <f t="shared" si="20"/>
        <v>324</v>
      </c>
      <c r="Q277" s="11">
        <f t="shared" si="23"/>
        <v>58.320000000000014</v>
      </c>
      <c r="R277" s="11">
        <f t="shared" si="21"/>
        <v>58.320000000000014</v>
      </c>
      <c r="S277" s="12">
        <f t="shared" si="24"/>
        <v>51.610619469026567</v>
      </c>
      <c r="T277" s="12">
        <f t="shared" si="22"/>
        <v>51.610619469026567</v>
      </c>
    </row>
    <row r="278" spans="1:20" ht="99.95" customHeight="1" x14ac:dyDescent="0.45">
      <c r="A278" s="10"/>
      <c r="B278" s="10" t="s">
        <v>32</v>
      </c>
      <c r="C278" s="10" t="s">
        <v>33</v>
      </c>
      <c r="D278" s="10" t="s">
        <v>34</v>
      </c>
      <c r="E278" s="10" t="s">
        <v>221</v>
      </c>
      <c r="F278" s="10" t="s">
        <v>439</v>
      </c>
      <c r="G278" s="10" t="s">
        <v>90</v>
      </c>
      <c r="H278" s="10" t="s">
        <v>37</v>
      </c>
      <c r="I278" s="10" t="s">
        <v>440</v>
      </c>
      <c r="J278" s="10" t="s">
        <v>441</v>
      </c>
      <c r="K278" s="10" t="s">
        <v>50</v>
      </c>
      <c r="L278" s="10">
        <v>36</v>
      </c>
      <c r="M278" s="10">
        <v>1</v>
      </c>
      <c r="N278" s="11" t="s">
        <v>296</v>
      </c>
      <c r="O278" s="11">
        <v>286</v>
      </c>
      <c r="P278" s="11">
        <f t="shared" si="20"/>
        <v>286</v>
      </c>
      <c r="Q278" s="11">
        <f t="shared" si="23"/>
        <v>51.480000000000011</v>
      </c>
      <c r="R278" s="11">
        <f t="shared" si="21"/>
        <v>51.480000000000011</v>
      </c>
      <c r="S278" s="12">
        <f t="shared" si="24"/>
        <v>45.557522123893818</v>
      </c>
      <c r="T278" s="12">
        <f t="shared" si="22"/>
        <v>45.557522123893818</v>
      </c>
    </row>
    <row r="279" spans="1:20" ht="47.25" x14ac:dyDescent="0.45">
      <c r="A279" s="10"/>
      <c r="B279" s="10" t="s">
        <v>32</v>
      </c>
      <c r="C279" s="10" t="s">
        <v>33</v>
      </c>
      <c r="D279" s="10" t="s">
        <v>34</v>
      </c>
      <c r="E279" s="10" t="s">
        <v>221</v>
      </c>
      <c r="F279" s="10" t="s">
        <v>439</v>
      </c>
      <c r="G279" s="10" t="s">
        <v>90</v>
      </c>
      <c r="H279" s="10" t="s">
        <v>37</v>
      </c>
      <c r="I279" s="10" t="s">
        <v>440</v>
      </c>
      <c r="J279" s="10" t="s">
        <v>441</v>
      </c>
      <c r="K279" s="10" t="s">
        <v>50</v>
      </c>
      <c r="L279" s="10">
        <v>38</v>
      </c>
      <c r="M279" s="10">
        <v>2</v>
      </c>
      <c r="N279" s="11" t="s">
        <v>296</v>
      </c>
      <c r="O279" s="11">
        <v>286</v>
      </c>
      <c r="P279" s="11">
        <f t="shared" si="20"/>
        <v>572</v>
      </c>
      <c r="Q279" s="11">
        <f t="shared" si="23"/>
        <v>51.480000000000011</v>
      </c>
      <c r="R279" s="11">
        <f t="shared" si="21"/>
        <v>102.96000000000002</v>
      </c>
      <c r="S279" s="12">
        <f t="shared" si="24"/>
        <v>45.557522123893818</v>
      </c>
      <c r="T279" s="12">
        <f t="shared" si="22"/>
        <v>91.115044247787637</v>
      </c>
    </row>
    <row r="280" spans="1:20" ht="99.95" customHeight="1" x14ac:dyDescent="0.45">
      <c r="A280" s="10"/>
      <c r="B280" s="10" t="s">
        <v>32</v>
      </c>
      <c r="C280" s="10" t="s">
        <v>33</v>
      </c>
      <c r="D280" s="10" t="s">
        <v>34</v>
      </c>
      <c r="E280" s="10" t="s">
        <v>47</v>
      </c>
      <c r="F280" s="10" t="s">
        <v>43</v>
      </c>
      <c r="G280" s="10" t="s">
        <v>36</v>
      </c>
      <c r="H280" s="10" t="s">
        <v>37</v>
      </c>
      <c r="I280" s="10" t="s">
        <v>442</v>
      </c>
      <c r="J280" s="10" t="s">
        <v>443</v>
      </c>
      <c r="K280" s="10" t="s">
        <v>53</v>
      </c>
      <c r="L280" s="10">
        <v>38</v>
      </c>
      <c r="M280" s="10">
        <v>2</v>
      </c>
      <c r="N280" s="11" t="s">
        <v>46</v>
      </c>
      <c r="O280" s="11">
        <v>341</v>
      </c>
      <c r="P280" s="11">
        <f t="shared" si="20"/>
        <v>682</v>
      </c>
      <c r="Q280" s="11">
        <f t="shared" si="23"/>
        <v>61.380000000000017</v>
      </c>
      <c r="R280" s="11">
        <f t="shared" si="21"/>
        <v>122.76000000000003</v>
      </c>
      <c r="S280" s="12">
        <f t="shared" si="24"/>
        <v>54.318584070796483</v>
      </c>
      <c r="T280" s="12">
        <f t="shared" si="22"/>
        <v>108.63716814159297</v>
      </c>
    </row>
    <row r="281" spans="1:20" ht="99.95" customHeight="1" x14ac:dyDescent="0.45">
      <c r="A281" s="10"/>
      <c r="B281" s="10" t="s">
        <v>32</v>
      </c>
      <c r="C281" s="10" t="s">
        <v>33</v>
      </c>
      <c r="D281" s="10" t="s">
        <v>34</v>
      </c>
      <c r="E281" s="10" t="s">
        <v>47</v>
      </c>
      <c r="F281" s="10" t="s">
        <v>43</v>
      </c>
      <c r="G281" s="10" t="s">
        <v>36</v>
      </c>
      <c r="H281" s="10" t="s">
        <v>37</v>
      </c>
      <c r="I281" s="10" t="s">
        <v>442</v>
      </c>
      <c r="J281" s="10" t="s">
        <v>443</v>
      </c>
      <c r="K281" s="10" t="s">
        <v>172</v>
      </c>
      <c r="L281" s="10">
        <v>38</v>
      </c>
      <c r="M281" s="10">
        <v>1</v>
      </c>
      <c r="N281" s="11" t="s">
        <v>46</v>
      </c>
      <c r="O281" s="11">
        <v>341</v>
      </c>
      <c r="P281" s="11">
        <f t="shared" si="20"/>
        <v>341</v>
      </c>
      <c r="Q281" s="11">
        <f t="shared" si="23"/>
        <v>61.380000000000017</v>
      </c>
      <c r="R281" s="11">
        <f t="shared" si="21"/>
        <v>61.380000000000017</v>
      </c>
      <c r="S281" s="12">
        <f t="shared" si="24"/>
        <v>54.318584070796483</v>
      </c>
      <c r="T281" s="12">
        <f t="shared" si="22"/>
        <v>54.318584070796483</v>
      </c>
    </row>
    <row r="282" spans="1:20" ht="99.95" customHeight="1" x14ac:dyDescent="0.45">
      <c r="A282" s="10"/>
      <c r="B282" s="10" t="s">
        <v>32</v>
      </c>
      <c r="C282" s="10" t="s">
        <v>33</v>
      </c>
      <c r="D282" s="10" t="s">
        <v>34</v>
      </c>
      <c r="E282" s="10" t="s">
        <v>47</v>
      </c>
      <c r="F282" s="10" t="s">
        <v>43</v>
      </c>
      <c r="G282" s="10" t="s">
        <v>36</v>
      </c>
      <c r="H282" s="10" t="s">
        <v>37</v>
      </c>
      <c r="I282" s="10" t="s">
        <v>444</v>
      </c>
      <c r="J282" s="10" t="s">
        <v>445</v>
      </c>
      <c r="K282" s="10" t="s">
        <v>234</v>
      </c>
      <c r="L282" s="10">
        <v>36</v>
      </c>
      <c r="M282" s="10">
        <v>1</v>
      </c>
      <c r="N282" s="11" t="s">
        <v>46</v>
      </c>
      <c r="O282" s="11">
        <v>336</v>
      </c>
      <c r="P282" s="11">
        <f t="shared" si="20"/>
        <v>336</v>
      </c>
      <c r="Q282" s="11">
        <f t="shared" si="23"/>
        <v>60.480000000000018</v>
      </c>
      <c r="R282" s="11">
        <f t="shared" si="21"/>
        <v>60.480000000000018</v>
      </c>
      <c r="S282" s="12">
        <f t="shared" si="24"/>
        <v>53.522123893805329</v>
      </c>
      <c r="T282" s="12">
        <f t="shared" si="22"/>
        <v>53.522123893805329</v>
      </c>
    </row>
    <row r="283" spans="1:20" ht="47.25" x14ac:dyDescent="0.45">
      <c r="A283" s="10"/>
      <c r="B283" s="10" t="s">
        <v>32</v>
      </c>
      <c r="C283" s="10" t="s">
        <v>33</v>
      </c>
      <c r="D283" s="10" t="s">
        <v>34</v>
      </c>
      <c r="E283" s="10" t="s">
        <v>47</v>
      </c>
      <c r="F283" s="10" t="s">
        <v>43</v>
      </c>
      <c r="G283" s="10" t="s">
        <v>36</v>
      </c>
      <c r="H283" s="10" t="s">
        <v>37</v>
      </c>
      <c r="I283" s="10" t="s">
        <v>444</v>
      </c>
      <c r="J283" s="10" t="s">
        <v>445</v>
      </c>
      <c r="K283" s="10" t="s">
        <v>234</v>
      </c>
      <c r="L283" s="10">
        <v>37</v>
      </c>
      <c r="M283" s="10">
        <v>1</v>
      </c>
      <c r="N283" s="11" t="s">
        <v>46</v>
      </c>
      <c r="O283" s="11">
        <v>336</v>
      </c>
      <c r="P283" s="11">
        <f t="shared" si="20"/>
        <v>336</v>
      </c>
      <c r="Q283" s="11">
        <f t="shared" si="23"/>
        <v>60.480000000000018</v>
      </c>
      <c r="R283" s="11">
        <f t="shared" si="21"/>
        <v>60.480000000000018</v>
      </c>
      <c r="S283" s="12">
        <f t="shared" si="24"/>
        <v>53.522123893805329</v>
      </c>
      <c r="T283" s="12">
        <f t="shared" si="22"/>
        <v>53.522123893805329</v>
      </c>
    </row>
    <row r="284" spans="1:20" ht="47.25" x14ac:dyDescent="0.45">
      <c r="A284" s="10"/>
      <c r="B284" s="10" t="s">
        <v>32</v>
      </c>
      <c r="C284" s="10" t="s">
        <v>33</v>
      </c>
      <c r="D284" s="10" t="s">
        <v>34</v>
      </c>
      <c r="E284" s="10" t="s">
        <v>47</v>
      </c>
      <c r="F284" s="10" t="s">
        <v>43</v>
      </c>
      <c r="G284" s="10" t="s">
        <v>36</v>
      </c>
      <c r="H284" s="10" t="s">
        <v>37</v>
      </c>
      <c r="I284" s="10" t="s">
        <v>444</v>
      </c>
      <c r="J284" s="10" t="s">
        <v>445</v>
      </c>
      <c r="K284" s="10" t="s">
        <v>234</v>
      </c>
      <c r="L284" s="10">
        <v>38</v>
      </c>
      <c r="M284" s="10">
        <v>1</v>
      </c>
      <c r="N284" s="11" t="s">
        <v>46</v>
      </c>
      <c r="O284" s="11">
        <v>336</v>
      </c>
      <c r="P284" s="11">
        <f t="shared" si="20"/>
        <v>336</v>
      </c>
      <c r="Q284" s="11">
        <f t="shared" si="23"/>
        <v>60.480000000000018</v>
      </c>
      <c r="R284" s="11">
        <f t="shared" si="21"/>
        <v>60.480000000000018</v>
      </c>
      <c r="S284" s="12">
        <f t="shared" si="24"/>
        <v>53.522123893805329</v>
      </c>
      <c r="T284" s="12">
        <f t="shared" si="22"/>
        <v>53.522123893805329</v>
      </c>
    </row>
    <row r="285" spans="1:20" ht="47.25" x14ac:dyDescent="0.45">
      <c r="A285" s="10"/>
      <c r="B285" s="10" t="s">
        <v>32</v>
      </c>
      <c r="C285" s="10" t="s">
        <v>33</v>
      </c>
      <c r="D285" s="10" t="s">
        <v>34</v>
      </c>
      <c r="E285" s="10" t="s">
        <v>47</v>
      </c>
      <c r="F285" s="10" t="s">
        <v>43</v>
      </c>
      <c r="G285" s="10" t="s">
        <v>36</v>
      </c>
      <c r="H285" s="10" t="s">
        <v>37</v>
      </c>
      <c r="I285" s="10" t="s">
        <v>444</v>
      </c>
      <c r="J285" s="10" t="s">
        <v>445</v>
      </c>
      <c r="K285" s="10" t="s">
        <v>234</v>
      </c>
      <c r="L285" s="10">
        <v>39</v>
      </c>
      <c r="M285" s="10">
        <v>1</v>
      </c>
      <c r="N285" s="11" t="s">
        <v>46</v>
      </c>
      <c r="O285" s="11">
        <v>336</v>
      </c>
      <c r="P285" s="11">
        <f t="shared" si="20"/>
        <v>336</v>
      </c>
      <c r="Q285" s="11">
        <f t="shared" si="23"/>
        <v>60.480000000000018</v>
      </c>
      <c r="R285" s="11">
        <f t="shared" si="21"/>
        <v>60.480000000000018</v>
      </c>
      <c r="S285" s="12">
        <f t="shared" si="24"/>
        <v>53.522123893805329</v>
      </c>
      <c r="T285" s="12">
        <f t="shared" si="22"/>
        <v>53.522123893805329</v>
      </c>
    </row>
    <row r="286" spans="1:20" ht="47.25" x14ac:dyDescent="0.45">
      <c r="A286" s="10"/>
      <c r="B286" s="10" t="s">
        <v>32</v>
      </c>
      <c r="C286" s="10" t="s">
        <v>33</v>
      </c>
      <c r="D286" s="10" t="s">
        <v>34</v>
      </c>
      <c r="E286" s="10" t="s">
        <v>47</v>
      </c>
      <c r="F286" s="10" t="s">
        <v>43</v>
      </c>
      <c r="G286" s="10" t="s">
        <v>36</v>
      </c>
      <c r="H286" s="10" t="s">
        <v>37</v>
      </c>
      <c r="I286" s="10" t="s">
        <v>444</v>
      </c>
      <c r="J286" s="10" t="s">
        <v>445</v>
      </c>
      <c r="K286" s="10" t="s">
        <v>234</v>
      </c>
      <c r="L286" s="10">
        <v>40</v>
      </c>
      <c r="M286" s="10">
        <v>1</v>
      </c>
      <c r="N286" s="11" t="s">
        <v>46</v>
      </c>
      <c r="O286" s="11">
        <v>336</v>
      </c>
      <c r="P286" s="11">
        <f t="shared" si="20"/>
        <v>336</v>
      </c>
      <c r="Q286" s="11">
        <f t="shared" si="23"/>
        <v>60.480000000000018</v>
      </c>
      <c r="R286" s="11">
        <f t="shared" si="21"/>
        <v>60.480000000000018</v>
      </c>
      <c r="S286" s="12">
        <f t="shared" si="24"/>
        <v>53.522123893805329</v>
      </c>
      <c r="T286" s="12">
        <f t="shared" si="22"/>
        <v>53.522123893805329</v>
      </c>
    </row>
    <row r="287" spans="1:20" ht="99.95" customHeight="1" x14ac:dyDescent="0.45">
      <c r="A287" s="10"/>
      <c r="B287" s="10" t="s">
        <v>32</v>
      </c>
      <c r="C287" s="10" t="s">
        <v>33</v>
      </c>
      <c r="D287" s="10" t="s">
        <v>34</v>
      </c>
      <c r="E287" s="10" t="s">
        <v>47</v>
      </c>
      <c r="F287" s="10" t="s">
        <v>43</v>
      </c>
      <c r="G287" s="10" t="s">
        <v>36</v>
      </c>
      <c r="H287" s="10" t="s">
        <v>37</v>
      </c>
      <c r="I287" s="10" t="s">
        <v>444</v>
      </c>
      <c r="J287" s="10" t="s">
        <v>445</v>
      </c>
      <c r="K287" s="10" t="s">
        <v>50</v>
      </c>
      <c r="L287" s="10">
        <v>39</v>
      </c>
      <c r="M287" s="10">
        <v>1</v>
      </c>
      <c r="N287" s="11" t="s">
        <v>46</v>
      </c>
      <c r="O287" s="11">
        <v>336</v>
      </c>
      <c r="P287" s="11">
        <f t="shared" si="20"/>
        <v>336</v>
      </c>
      <c r="Q287" s="11">
        <f t="shared" si="23"/>
        <v>60.480000000000018</v>
      </c>
      <c r="R287" s="11">
        <f t="shared" si="21"/>
        <v>60.480000000000018</v>
      </c>
      <c r="S287" s="12">
        <f t="shared" si="24"/>
        <v>53.522123893805329</v>
      </c>
      <c r="T287" s="12">
        <f t="shared" si="22"/>
        <v>53.522123893805329</v>
      </c>
    </row>
    <row r="288" spans="1:20" ht="99.95" customHeight="1" x14ac:dyDescent="0.45">
      <c r="A288" s="10"/>
      <c r="B288" s="10" t="s">
        <v>32</v>
      </c>
      <c r="C288" s="10" t="s">
        <v>33</v>
      </c>
      <c r="D288" s="10" t="s">
        <v>34</v>
      </c>
      <c r="E288" s="10" t="s">
        <v>61</v>
      </c>
      <c r="F288" s="10" t="s">
        <v>43</v>
      </c>
      <c r="G288" s="10" t="s">
        <v>36</v>
      </c>
      <c r="H288" s="10" t="s">
        <v>37</v>
      </c>
      <c r="I288" s="10" t="s">
        <v>446</v>
      </c>
      <c r="J288" s="10" t="s">
        <v>447</v>
      </c>
      <c r="K288" s="10" t="s">
        <v>60</v>
      </c>
      <c r="L288" s="10">
        <v>37</v>
      </c>
      <c r="M288" s="10">
        <v>1</v>
      </c>
      <c r="N288" s="11" t="s">
        <v>46</v>
      </c>
      <c r="O288" s="11">
        <v>341</v>
      </c>
      <c r="P288" s="11">
        <f t="shared" si="20"/>
        <v>341</v>
      </c>
      <c r="Q288" s="11">
        <f t="shared" si="23"/>
        <v>61.380000000000017</v>
      </c>
      <c r="R288" s="11">
        <f t="shared" si="21"/>
        <v>61.380000000000017</v>
      </c>
      <c r="S288" s="12">
        <f t="shared" si="24"/>
        <v>54.318584070796483</v>
      </c>
      <c r="T288" s="12">
        <f t="shared" si="22"/>
        <v>54.318584070796483</v>
      </c>
    </row>
    <row r="289" spans="1:20" ht="99.95" customHeight="1" x14ac:dyDescent="0.45">
      <c r="A289" s="10"/>
      <c r="B289" s="10" t="s">
        <v>32</v>
      </c>
      <c r="C289" s="10" t="s">
        <v>33</v>
      </c>
      <c r="D289" s="10" t="s">
        <v>34</v>
      </c>
      <c r="E289" s="10" t="s">
        <v>42</v>
      </c>
      <c r="F289" s="10" t="s">
        <v>43</v>
      </c>
      <c r="G289" s="10" t="s">
        <v>36</v>
      </c>
      <c r="H289" s="10" t="s">
        <v>37</v>
      </c>
      <c r="I289" s="10" t="s">
        <v>448</v>
      </c>
      <c r="J289" s="10" t="s">
        <v>449</v>
      </c>
      <c r="K289" s="10" t="s">
        <v>53</v>
      </c>
      <c r="L289" s="10">
        <v>36</v>
      </c>
      <c r="M289" s="10">
        <v>1</v>
      </c>
      <c r="N289" s="11" t="s">
        <v>46</v>
      </c>
      <c r="O289" s="11">
        <v>295</v>
      </c>
      <c r="P289" s="11">
        <f t="shared" si="20"/>
        <v>295</v>
      </c>
      <c r="Q289" s="11">
        <f t="shared" si="23"/>
        <v>53.100000000000016</v>
      </c>
      <c r="R289" s="11">
        <f t="shared" si="21"/>
        <v>53.100000000000016</v>
      </c>
      <c r="S289" s="12">
        <f t="shared" si="24"/>
        <v>46.991150442477895</v>
      </c>
      <c r="T289" s="12">
        <f t="shared" si="22"/>
        <v>46.991150442477895</v>
      </c>
    </row>
    <row r="290" spans="1:20" ht="47.25" x14ac:dyDescent="0.45">
      <c r="A290" s="10"/>
      <c r="B290" s="10" t="s">
        <v>32</v>
      </c>
      <c r="C290" s="10" t="s">
        <v>33</v>
      </c>
      <c r="D290" s="10" t="s">
        <v>34</v>
      </c>
      <c r="E290" s="10" t="s">
        <v>42</v>
      </c>
      <c r="F290" s="10" t="s">
        <v>43</v>
      </c>
      <c r="G290" s="10" t="s">
        <v>36</v>
      </c>
      <c r="H290" s="10" t="s">
        <v>37</v>
      </c>
      <c r="I290" s="10" t="s">
        <v>448</v>
      </c>
      <c r="J290" s="10" t="s">
        <v>449</v>
      </c>
      <c r="K290" s="10" t="s">
        <v>53</v>
      </c>
      <c r="L290" s="10">
        <v>37</v>
      </c>
      <c r="M290" s="10">
        <v>1</v>
      </c>
      <c r="N290" s="11" t="s">
        <v>46</v>
      </c>
      <c r="O290" s="11">
        <v>295</v>
      </c>
      <c r="P290" s="11">
        <f t="shared" si="20"/>
        <v>295</v>
      </c>
      <c r="Q290" s="11">
        <f t="shared" si="23"/>
        <v>53.100000000000016</v>
      </c>
      <c r="R290" s="11">
        <f t="shared" si="21"/>
        <v>53.100000000000016</v>
      </c>
      <c r="S290" s="12">
        <f t="shared" si="24"/>
        <v>46.991150442477895</v>
      </c>
      <c r="T290" s="12">
        <f t="shared" si="22"/>
        <v>46.991150442477895</v>
      </c>
    </row>
    <row r="291" spans="1:20" ht="99.95" customHeight="1" x14ac:dyDescent="0.45">
      <c r="A291" s="10"/>
      <c r="B291" s="10" t="s">
        <v>32</v>
      </c>
      <c r="C291" s="10" t="s">
        <v>33</v>
      </c>
      <c r="D291" s="10" t="s">
        <v>34</v>
      </c>
      <c r="E291" s="10" t="s">
        <v>216</v>
      </c>
      <c r="F291" s="10" t="s">
        <v>105</v>
      </c>
      <c r="G291" s="10" t="s">
        <v>90</v>
      </c>
      <c r="H291" s="10" t="s">
        <v>37</v>
      </c>
      <c r="I291" s="10" t="s">
        <v>450</v>
      </c>
      <c r="J291" s="10" t="s">
        <v>451</v>
      </c>
      <c r="K291" s="10" t="s">
        <v>198</v>
      </c>
      <c r="L291" s="10">
        <v>38</v>
      </c>
      <c r="M291" s="10">
        <v>1</v>
      </c>
      <c r="N291" s="11" t="s">
        <v>46</v>
      </c>
      <c r="O291" s="11">
        <v>319</v>
      </c>
      <c r="P291" s="11">
        <f t="shared" si="20"/>
        <v>319</v>
      </c>
      <c r="Q291" s="11">
        <f t="shared" si="23"/>
        <v>57.420000000000016</v>
      </c>
      <c r="R291" s="11">
        <f t="shared" si="21"/>
        <v>57.420000000000016</v>
      </c>
      <c r="S291" s="12">
        <f t="shared" si="24"/>
        <v>50.81415929203542</v>
      </c>
      <c r="T291" s="12">
        <f t="shared" si="22"/>
        <v>50.81415929203542</v>
      </c>
    </row>
    <row r="292" spans="1:20" ht="99.95" customHeight="1" x14ac:dyDescent="0.45">
      <c r="A292" s="10"/>
      <c r="B292" s="10" t="s">
        <v>32</v>
      </c>
      <c r="C292" s="10" t="s">
        <v>33</v>
      </c>
      <c r="D292" s="10" t="s">
        <v>34</v>
      </c>
      <c r="E292" s="10" t="s">
        <v>216</v>
      </c>
      <c r="F292" s="10" t="s">
        <v>105</v>
      </c>
      <c r="G292" s="10" t="s">
        <v>90</v>
      </c>
      <c r="H292" s="10" t="s">
        <v>37</v>
      </c>
      <c r="I292" s="10" t="s">
        <v>452</v>
      </c>
      <c r="J292" s="10" t="s">
        <v>453</v>
      </c>
      <c r="K292" s="10" t="s">
        <v>454</v>
      </c>
      <c r="L292" s="10">
        <v>36</v>
      </c>
      <c r="M292" s="10">
        <v>3</v>
      </c>
      <c r="N292" s="11" t="s">
        <v>46</v>
      </c>
      <c r="O292" s="11">
        <v>307</v>
      </c>
      <c r="P292" s="11">
        <f t="shared" si="20"/>
        <v>921</v>
      </c>
      <c r="Q292" s="11">
        <f t="shared" si="23"/>
        <v>55.260000000000012</v>
      </c>
      <c r="R292" s="11">
        <f t="shared" si="21"/>
        <v>165.78000000000003</v>
      </c>
      <c r="S292" s="12">
        <f t="shared" si="24"/>
        <v>48.902654867256651</v>
      </c>
      <c r="T292" s="12">
        <f t="shared" si="22"/>
        <v>146.70796460176996</v>
      </c>
    </row>
    <row r="293" spans="1:20" ht="47.25" x14ac:dyDescent="0.45">
      <c r="A293" s="10"/>
      <c r="B293" s="10" t="s">
        <v>32</v>
      </c>
      <c r="C293" s="10" t="s">
        <v>33</v>
      </c>
      <c r="D293" s="10" t="s">
        <v>34</v>
      </c>
      <c r="E293" s="10" t="s">
        <v>216</v>
      </c>
      <c r="F293" s="10" t="s">
        <v>105</v>
      </c>
      <c r="G293" s="10" t="s">
        <v>90</v>
      </c>
      <c r="H293" s="10" t="s">
        <v>37</v>
      </c>
      <c r="I293" s="10" t="s">
        <v>452</v>
      </c>
      <c r="J293" s="10" t="s">
        <v>453</v>
      </c>
      <c r="K293" s="10" t="s">
        <v>454</v>
      </c>
      <c r="L293" s="10">
        <v>37</v>
      </c>
      <c r="M293" s="10">
        <v>3</v>
      </c>
      <c r="N293" s="11" t="s">
        <v>46</v>
      </c>
      <c r="O293" s="11">
        <v>307</v>
      </c>
      <c r="P293" s="11">
        <f t="shared" si="20"/>
        <v>921</v>
      </c>
      <c r="Q293" s="11">
        <f t="shared" si="23"/>
        <v>55.260000000000012</v>
      </c>
      <c r="R293" s="11">
        <f t="shared" si="21"/>
        <v>165.78000000000003</v>
      </c>
      <c r="S293" s="12">
        <f t="shared" si="24"/>
        <v>48.902654867256651</v>
      </c>
      <c r="T293" s="12">
        <f t="shared" si="22"/>
        <v>146.70796460176996</v>
      </c>
    </row>
    <row r="294" spans="1:20" ht="47.25" x14ac:dyDescent="0.45">
      <c r="A294" s="10"/>
      <c r="B294" s="10" t="s">
        <v>32</v>
      </c>
      <c r="C294" s="10" t="s">
        <v>33</v>
      </c>
      <c r="D294" s="10" t="s">
        <v>34</v>
      </c>
      <c r="E294" s="10" t="s">
        <v>216</v>
      </c>
      <c r="F294" s="10" t="s">
        <v>105</v>
      </c>
      <c r="G294" s="10" t="s">
        <v>90</v>
      </c>
      <c r="H294" s="10" t="s">
        <v>37</v>
      </c>
      <c r="I294" s="10" t="s">
        <v>452</v>
      </c>
      <c r="J294" s="10" t="s">
        <v>453</v>
      </c>
      <c r="K294" s="10" t="s">
        <v>454</v>
      </c>
      <c r="L294" s="10">
        <v>38</v>
      </c>
      <c r="M294" s="10">
        <v>3</v>
      </c>
      <c r="N294" s="11" t="s">
        <v>46</v>
      </c>
      <c r="O294" s="11">
        <v>307</v>
      </c>
      <c r="P294" s="11">
        <f t="shared" si="20"/>
        <v>921</v>
      </c>
      <c r="Q294" s="11">
        <f t="shared" si="23"/>
        <v>55.260000000000012</v>
      </c>
      <c r="R294" s="11">
        <f t="shared" si="21"/>
        <v>165.78000000000003</v>
      </c>
      <c r="S294" s="12">
        <f t="shared" si="24"/>
        <v>48.902654867256651</v>
      </c>
      <c r="T294" s="12">
        <f t="shared" si="22"/>
        <v>146.70796460176996</v>
      </c>
    </row>
    <row r="295" spans="1:20" ht="47.25" x14ac:dyDescent="0.45">
      <c r="A295" s="10"/>
      <c r="B295" s="10" t="s">
        <v>32</v>
      </c>
      <c r="C295" s="10" t="s">
        <v>33</v>
      </c>
      <c r="D295" s="10" t="s">
        <v>34</v>
      </c>
      <c r="E295" s="10" t="s">
        <v>216</v>
      </c>
      <c r="F295" s="10" t="s">
        <v>105</v>
      </c>
      <c r="G295" s="10" t="s">
        <v>90</v>
      </c>
      <c r="H295" s="10" t="s">
        <v>37</v>
      </c>
      <c r="I295" s="10" t="s">
        <v>452</v>
      </c>
      <c r="J295" s="10" t="s">
        <v>453</v>
      </c>
      <c r="K295" s="10" t="s">
        <v>454</v>
      </c>
      <c r="L295" s="10">
        <v>39</v>
      </c>
      <c r="M295" s="10">
        <v>3</v>
      </c>
      <c r="N295" s="11" t="s">
        <v>46</v>
      </c>
      <c r="O295" s="11">
        <v>307</v>
      </c>
      <c r="P295" s="11">
        <f t="shared" si="20"/>
        <v>921</v>
      </c>
      <c r="Q295" s="11">
        <f t="shared" si="23"/>
        <v>55.260000000000012</v>
      </c>
      <c r="R295" s="11">
        <f t="shared" si="21"/>
        <v>165.78000000000003</v>
      </c>
      <c r="S295" s="12">
        <f t="shared" si="24"/>
        <v>48.902654867256651</v>
      </c>
      <c r="T295" s="12">
        <f t="shared" si="22"/>
        <v>146.70796460176996</v>
      </c>
    </row>
    <row r="296" spans="1:20" ht="47.25" x14ac:dyDescent="0.45">
      <c r="A296" s="10"/>
      <c r="B296" s="10" t="s">
        <v>32</v>
      </c>
      <c r="C296" s="10" t="s">
        <v>33</v>
      </c>
      <c r="D296" s="10" t="s">
        <v>34</v>
      </c>
      <c r="E296" s="10" t="s">
        <v>216</v>
      </c>
      <c r="F296" s="10" t="s">
        <v>105</v>
      </c>
      <c r="G296" s="10" t="s">
        <v>90</v>
      </c>
      <c r="H296" s="10" t="s">
        <v>37</v>
      </c>
      <c r="I296" s="10" t="s">
        <v>452</v>
      </c>
      <c r="J296" s="10" t="s">
        <v>453</v>
      </c>
      <c r="K296" s="10" t="s">
        <v>454</v>
      </c>
      <c r="L296" s="10">
        <v>40</v>
      </c>
      <c r="M296" s="10">
        <v>1</v>
      </c>
      <c r="N296" s="11" t="s">
        <v>46</v>
      </c>
      <c r="O296" s="11">
        <v>307</v>
      </c>
      <c r="P296" s="11">
        <f t="shared" si="20"/>
        <v>307</v>
      </c>
      <c r="Q296" s="11">
        <f t="shared" si="23"/>
        <v>55.260000000000012</v>
      </c>
      <c r="R296" s="11">
        <f t="shared" si="21"/>
        <v>55.260000000000012</v>
      </c>
      <c r="S296" s="12">
        <f t="shared" si="24"/>
        <v>48.902654867256651</v>
      </c>
      <c r="T296" s="12">
        <f t="shared" si="22"/>
        <v>48.902654867256651</v>
      </c>
    </row>
    <row r="297" spans="1:20" ht="47.25" x14ac:dyDescent="0.45">
      <c r="A297" s="10"/>
      <c r="B297" s="10" t="s">
        <v>32</v>
      </c>
      <c r="C297" s="10" t="s">
        <v>33</v>
      </c>
      <c r="D297" s="10" t="s">
        <v>34</v>
      </c>
      <c r="E297" s="10" t="s">
        <v>216</v>
      </c>
      <c r="F297" s="10" t="s">
        <v>105</v>
      </c>
      <c r="G297" s="10" t="s">
        <v>90</v>
      </c>
      <c r="H297" s="10" t="s">
        <v>37</v>
      </c>
      <c r="I297" s="10" t="s">
        <v>452</v>
      </c>
      <c r="J297" s="10" t="s">
        <v>453</v>
      </c>
      <c r="K297" s="10" t="s">
        <v>454</v>
      </c>
      <c r="L297" s="10">
        <v>41</v>
      </c>
      <c r="M297" s="10">
        <v>1</v>
      </c>
      <c r="N297" s="11" t="s">
        <v>46</v>
      </c>
      <c r="O297" s="11">
        <v>307</v>
      </c>
      <c r="P297" s="11">
        <f t="shared" si="20"/>
        <v>307</v>
      </c>
      <c r="Q297" s="11">
        <f t="shared" si="23"/>
        <v>55.260000000000012</v>
      </c>
      <c r="R297" s="11">
        <f t="shared" si="21"/>
        <v>55.260000000000012</v>
      </c>
      <c r="S297" s="12">
        <f t="shared" si="24"/>
        <v>48.902654867256651</v>
      </c>
      <c r="T297" s="12">
        <f t="shared" si="22"/>
        <v>48.902654867256651</v>
      </c>
    </row>
    <row r="298" spans="1:20" ht="99.95" customHeight="1" x14ac:dyDescent="0.45">
      <c r="A298" s="10"/>
      <c r="B298" s="10" t="s">
        <v>32</v>
      </c>
      <c r="C298" s="10" t="s">
        <v>33</v>
      </c>
      <c r="D298" s="10" t="s">
        <v>34</v>
      </c>
      <c r="E298" s="10" t="s">
        <v>216</v>
      </c>
      <c r="F298" s="10" t="s">
        <v>105</v>
      </c>
      <c r="G298" s="10" t="s">
        <v>90</v>
      </c>
      <c r="H298" s="10" t="s">
        <v>37</v>
      </c>
      <c r="I298" s="10" t="s">
        <v>452</v>
      </c>
      <c r="J298" s="10" t="s">
        <v>453</v>
      </c>
      <c r="K298" s="10" t="s">
        <v>455</v>
      </c>
      <c r="L298" s="10">
        <v>36</v>
      </c>
      <c r="M298" s="10">
        <v>4</v>
      </c>
      <c r="N298" s="11" t="s">
        <v>46</v>
      </c>
      <c r="O298" s="11">
        <v>307</v>
      </c>
      <c r="P298" s="11">
        <f t="shared" si="20"/>
        <v>1228</v>
      </c>
      <c r="Q298" s="11">
        <f t="shared" si="23"/>
        <v>55.260000000000012</v>
      </c>
      <c r="R298" s="11">
        <f t="shared" si="21"/>
        <v>221.04000000000005</v>
      </c>
      <c r="S298" s="12">
        <f t="shared" si="24"/>
        <v>48.902654867256651</v>
      </c>
      <c r="T298" s="12">
        <f t="shared" si="22"/>
        <v>195.6106194690266</v>
      </c>
    </row>
    <row r="299" spans="1:20" ht="47.25" x14ac:dyDescent="0.45">
      <c r="A299" s="10"/>
      <c r="B299" s="10" t="s">
        <v>32</v>
      </c>
      <c r="C299" s="10" t="s">
        <v>33</v>
      </c>
      <c r="D299" s="10" t="s">
        <v>34</v>
      </c>
      <c r="E299" s="10" t="s">
        <v>216</v>
      </c>
      <c r="F299" s="10" t="s">
        <v>105</v>
      </c>
      <c r="G299" s="10" t="s">
        <v>90</v>
      </c>
      <c r="H299" s="10" t="s">
        <v>37</v>
      </c>
      <c r="I299" s="10" t="s">
        <v>452</v>
      </c>
      <c r="J299" s="10" t="s">
        <v>453</v>
      </c>
      <c r="K299" s="10" t="s">
        <v>455</v>
      </c>
      <c r="L299" s="10">
        <v>37</v>
      </c>
      <c r="M299" s="10">
        <v>3</v>
      </c>
      <c r="N299" s="11" t="s">
        <v>46</v>
      </c>
      <c r="O299" s="11">
        <v>307</v>
      </c>
      <c r="P299" s="11">
        <f t="shared" si="20"/>
        <v>921</v>
      </c>
      <c r="Q299" s="11">
        <f t="shared" si="23"/>
        <v>55.260000000000012</v>
      </c>
      <c r="R299" s="11">
        <f t="shared" si="21"/>
        <v>165.78000000000003</v>
      </c>
      <c r="S299" s="12">
        <f t="shared" si="24"/>
        <v>48.902654867256651</v>
      </c>
      <c r="T299" s="12">
        <f t="shared" si="22"/>
        <v>146.70796460176996</v>
      </c>
    </row>
    <row r="300" spans="1:20" ht="47.25" x14ac:dyDescent="0.45">
      <c r="A300" s="10"/>
      <c r="B300" s="10" t="s">
        <v>32</v>
      </c>
      <c r="C300" s="10" t="s">
        <v>33</v>
      </c>
      <c r="D300" s="10" t="s">
        <v>34</v>
      </c>
      <c r="E300" s="10" t="s">
        <v>216</v>
      </c>
      <c r="F300" s="10" t="s">
        <v>105</v>
      </c>
      <c r="G300" s="10" t="s">
        <v>90</v>
      </c>
      <c r="H300" s="10" t="s">
        <v>37</v>
      </c>
      <c r="I300" s="10" t="s">
        <v>452</v>
      </c>
      <c r="J300" s="10" t="s">
        <v>453</v>
      </c>
      <c r="K300" s="10" t="s">
        <v>455</v>
      </c>
      <c r="L300" s="10">
        <v>38</v>
      </c>
      <c r="M300" s="10">
        <v>3</v>
      </c>
      <c r="N300" s="11" t="s">
        <v>46</v>
      </c>
      <c r="O300" s="11">
        <v>307</v>
      </c>
      <c r="P300" s="11">
        <f t="shared" si="20"/>
        <v>921</v>
      </c>
      <c r="Q300" s="11">
        <f t="shared" si="23"/>
        <v>55.260000000000012</v>
      </c>
      <c r="R300" s="11">
        <f t="shared" si="21"/>
        <v>165.78000000000003</v>
      </c>
      <c r="S300" s="12">
        <f t="shared" si="24"/>
        <v>48.902654867256651</v>
      </c>
      <c r="T300" s="12">
        <f t="shared" si="22"/>
        <v>146.70796460176996</v>
      </c>
    </row>
    <row r="301" spans="1:20" ht="47.25" x14ac:dyDescent="0.45">
      <c r="A301" s="10"/>
      <c r="B301" s="10" t="s">
        <v>32</v>
      </c>
      <c r="C301" s="10" t="s">
        <v>33</v>
      </c>
      <c r="D301" s="10" t="s">
        <v>34</v>
      </c>
      <c r="E301" s="10" t="s">
        <v>216</v>
      </c>
      <c r="F301" s="10" t="s">
        <v>105</v>
      </c>
      <c r="G301" s="10" t="s">
        <v>90</v>
      </c>
      <c r="H301" s="10" t="s">
        <v>37</v>
      </c>
      <c r="I301" s="10" t="s">
        <v>452</v>
      </c>
      <c r="J301" s="10" t="s">
        <v>453</v>
      </c>
      <c r="K301" s="10" t="s">
        <v>455</v>
      </c>
      <c r="L301" s="10">
        <v>39</v>
      </c>
      <c r="M301" s="10">
        <v>1</v>
      </c>
      <c r="N301" s="11" t="s">
        <v>46</v>
      </c>
      <c r="O301" s="11">
        <v>307</v>
      </c>
      <c r="P301" s="11">
        <f t="shared" si="20"/>
        <v>307</v>
      </c>
      <c r="Q301" s="11">
        <f t="shared" si="23"/>
        <v>55.260000000000012</v>
      </c>
      <c r="R301" s="11">
        <f t="shared" si="21"/>
        <v>55.260000000000012</v>
      </c>
      <c r="S301" s="12">
        <f t="shared" si="24"/>
        <v>48.902654867256651</v>
      </c>
      <c r="T301" s="12">
        <f t="shared" si="22"/>
        <v>48.902654867256651</v>
      </c>
    </row>
    <row r="302" spans="1:20" ht="47.25" x14ac:dyDescent="0.45">
      <c r="A302" s="10"/>
      <c r="B302" s="10" t="s">
        <v>32</v>
      </c>
      <c r="C302" s="10" t="s">
        <v>33</v>
      </c>
      <c r="D302" s="10" t="s">
        <v>34</v>
      </c>
      <c r="E302" s="10" t="s">
        <v>216</v>
      </c>
      <c r="F302" s="10" t="s">
        <v>105</v>
      </c>
      <c r="G302" s="10" t="s">
        <v>90</v>
      </c>
      <c r="H302" s="10" t="s">
        <v>37</v>
      </c>
      <c r="I302" s="10" t="s">
        <v>452</v>
      </c>
      <c r="J302" s="10" t="s">
        <v>453</v>
      </c>
      <c r="K302" s="10" t="s">
        <v>455</v>
      </c>
      <c r="L302" s="10">
        <v>40</v>
      </c>
      <c r="M302" s="10">
        <v>2</v>
      </c>
      <c r="N302" s="11" t="s">
        <v>46</v>
      </c>
      <c r="O302" s="11">
        <v>307</v>
      </c>
      <c r="P302" s="11">
        <f t="shared" si="20"/>
        <v>614</v>
      </c>
      <c r="Q302" s="11">
        <f t="shared" si="23"/>
        <v>55.260000000000012</v>
      </c>
      <c r="R302" s="11">
        <f t="shared" si="21"/>
        <v>110.52000000000002</v>
      </c>
      <c r="S302" s="12">
        <f t="shared" si="24"/>
        <v>48.902654867256651</v>
      </c>
      <c r="T302" s="12">
        <f t="shared" si="22"/>
        <v>97.805309734513301</v>
      </c>
    </row>
    <row r="303" spans="1:20" ht="47.25" x14ac:dyDescent="0.45">
      <c r="A303" s="10"/>
      <c r="B303" s="10" t="s">
        <v>32</v>
      </c>
      <c r="C303" s="10" t="s">
        <v>33</v>
      </c>
      <c r="D303" s="10" t="s">
        <v>34</v>
      </c>
      <c r="E303" s="10" t="s">
        <v>216</v>
      </c>
      <c r="F303" s="10" t="s">
        <v>105</v>
      </c>
      <c r="G303" s="10" t="s">
        <v>90</v>
      </c>
      <c r="H303" s="10" t="s">
        <v>37</v>
      </c>
      <c r="I303" s="10" t="s">
        <v>452</v>
      </c>
      <c r="J303" s="10" t="s">
        <v>453</v>
      </c>
      <c r="K303" s="10" t="s">
        <v>455</v>
      </c>
      <c r="L303" s="10">
        <v>41</v>
      </c>
      <c r="M303" s="10">
        <v>1</v>
      </c>
      <c r="N303" s="11" t="s">
        <v>46</v>
      </c>
      <c r="O303" s="11">
        <v>307</v>
      </c>
      <c r="P303" s="11">
        <f t="shared" si="20"/>
        <v>307</v>
      </c>
      <c r="Q303" s="11">
        <f t="shared" si="23"/>
        <v>55.260000000000012</v>
      </c>
      <c r="R303" s="11">
        <f t="shared" si="21"/>
        <v>55.260000000000012</v>
      </c>
      <c r="S303" s="12">
        <f t="shared" si="24"/>
        <v>48.902654867256651</v>
      </c>
      <c r="T303" s="12">
        <f t="shared" si="22"/>
        <v>48.902654867256651</v>
      </c>
    </row>
    <row r="304" spans="1:20" ht="99.95" customHeight="1" x14ac:dyDescent="0.45">
      <c r="A304" s="10"/>
      <c r="B304" s="10" t="s">
        <v>32</v>
      </c>
      <c r="C304" s="10" t="s">
        <v>33</v>
      </c>
      <c r="D304" s="10" t="s">
        <v>34</v>
      </c>
      <c r="E304" s="10" t="s">
        <v>235</v>
      </c>
      <c r="F304" s="10" t="s">
        <v>105</v>
      </c>
      <c r="G304" s="10" t="s">
        <v>57</v>
      </c>
      <c r="H304" s="10" t="s">
        <v>37</v>
      </c>
      <c r="I304" s="10" t="s">
        <v>456</v>
      </c>
      <c r="J304" s="10" t="s">
        <v>457</v>
      </c>
      <c r="K304" s="10" t="s">
        <v>172</v>
      </c>
      <c r="L304" s="10">
        <v>38</v>
      </c>
      <c r="M304" s="10">
        <v>2</v>
      </c>
      <c r="N304" s="11" t="s">
        <v>46</v>
      </c>
      <c r="O304" s="11">
        <v>245</v>
      </c>
      <c r="P304" s="11">
        <f t="shared" si="20"/>
        <v>490</v>
      </c>
      <c r="Q304" s="11">
        <f t="shared" si="23"/>
        <v>44.100000000000009</v>
      </c>
      <c r="R304" s="11">
        <f t="shared" si="21"/>
        <v>88.200000000000017</v>
      </c>
      <c r="S304" s="12">
        <f t="shared" si="24"/>
        <v>39.026548672566385</v>
      </c>
      <c r="T304" s="12">
        <f t="shared" si="22"/>
        <v>78.05309734513277</v>
      </c>
    </row>
    <row r="305" spans="1:20" ht="99.95" customHeight="1" x14ac:dyDescent="0.45">
      <c r="A305" s="10"/>
      <c r="B305" s="10" t="s">
        <v>32</v>
      </c>
      <c r="C305" s="10" t="s">
        <v>33</v>
      </c>
      <c r="D305" s="10" t="s">
        <v>34</v>
      </c>
      <c r="E305" s="10" t="s">
        <v>42</v>
      </c>
      <c r="F305" s="10" t="s">
        <v>105</v>
      </c>
      <c r="G305" s="10" t="s">
        <v>57</v>
      </c>
      <c r="H305" s="10" t="s">
        <v>37</v>
      </c>
      <c r="I305" s="10" t="s">
        <v>458</v>
      </c>
      <c r="J305" s="10" t="s">
        <v>459</v>
      </c>
      <c r="K305" s="10" t="s">
        <v>238</v>
      </c>
      <c r="L305" s="10">
        <v>38</v>
      </c>
      <c r="M305" s="10">
        <v>1</v>
      </c>
      <c r="N305" s="11" t="s">
        <v>46</v>
      </c>
      <c r="O305" s="11">
        <v>259</v>
      </c>
      <c r="P305" s="11">
        <f t="shared" si="20"/>
        <v>259</v>
      </c>
      <c r="Q305" s="11">
        <f t="shared" si="23"/>
        <v>46.620000000000012</v>
      </c>
      <c r="R305" s="11">
        <f t="shared" si="21"/>
        <v>46.620000000000012</v>
      </c>
      <c r="S305" s="12">
        <f t="shared" si="24"/>
        <v>41.256637168141609</v>
      </c>
      <c r="T305" s="12">
        <f t="shared" si="22"/>
        <v>41.256637168141609</v>
      </c>
    </row>
    <row r="306" spans="1:20" ht="99.95" customHeight="1" x14ac:dyDescent="0.45">
      <c r="A306" s="10"/>
      <c r="B306" s="10" t="s">
        <v>32</v>
      </c>
      <c r="C306" s="10" t="s">
        <v>33</v>
      </c>
      <c r="D306" s="10" t="s">
        <v>34</v>
      </c>
      <c r="E306" s="10" t="s">
        <v>140</v>
      </c>
      <c r="F306" s="10" t="s">
        <v>35</v>
      </c>
      <c r="G306" s="10" t="s">
        <v>57</v>
      </c>
      <c r="H306" s="10" t="s">
        <v>37</v>
      </c>
      <c r="I306" s="10" t="s">
        <v>460</v>
      </c>
      <c r="J306" s="10" t="s">
        <v>461</v>
      </c>
      <c r="K306" s="10" t="s">
        <v>234</v>
      </c>
      <c r="L306" s="10">
        <v>38</v>
      </c>
      <c r="M306" s="10">
        <v>1</v>
      </c>
      <c r="N306" s="11" t="s">
        <v>46</v>
      </c>
      <c r="O306" s="11">
        <v>341</v>
      </c>
      <c r="P306" s="11">
        <f t="shared" si="20"/>
        <v>341</v>
      </c>
      <c r="Q306" s="11">
        <f t="shared" si="23"/>
        <v>61.380000000000017</v>
      </c>
      <c r="R306" s="11">
        <f t="shared" si="21"/>
        <v>61.380000000000017</v>
      </c>
      <c r="S306" s="12">
        <f t="shared" si="24"/>
        <v>54.318584070796483</v>
      </c>
      <c r="T306" s="12">
        <f t="shared" si="22"/>
        <v>54.318584070796483</v>
      </c>
    </row>
    <row r="307" spans="1:20" ht="99.95" customHeight="1" x14ac:dyDescent="0.45">
      <c r="A307" s="10"/>
      <c r="B307" s="10" t="s">
        <v>32</v>
      </c>
      <c r="C307" s="10" t="s">
        <v>33</v>
      </c>
      <c r="D307" s="10" t="s">
        <v>34</v>
      </c>
      <c r="E307" s="10" t="s">
        <v>140</v>
      </c>
      <c r="F307" s="10" t="s">
        <v>217</v>
      </c>
      <c r="G307" s="10" t="s">
        <v>57</v>
      </c>
      <c r="H307" s="10" t="s">
        <v>37</v>
      </c>
      <c r="I307" s="10" t="s">
        <v>462</v>
      </c>
      <c r="J307" s="10" t="s">
        <v>463</v>
      </c>
      <c r="K307" s="10" t="s">
        <v>238</v>
      </c>
      <c r="L307" s="10">
        <v>38</v>
      </c>
      <c r="M307" s="10">
        <v>1</v>
      </c>
      <c r="N307" s="11" t="s">
        <v>46</v>
      </c>
      <c r="O307" s="11">
        <v>307</v>
      </c>
      <c r="P307" s="11">
        <f t="shared" si="20"/>
        <v>307</v>
      </c>
      <c r="Q307" s="11">
        <f t="shared" si="23"/>
        <v>55.260000000000012</v>
      </c>
      <c r="R307" s="11">
        <f t="shared" si="21"/>
        <v>55.260000000000012</v>
      </c>
      <c r="S307" s="12">
        <f t="shared" si="24"/>
        <v>48.902654867256651</v>
      </c>
      <c r="T307" s="12">
        <f t="shared" si="22"/>
        <v>48.902654867256651</v>
      </c>
    </row>
    <row r="308" spans="1:20" ht="99.95" customHeight="1" x14ac:dyDescent="0.45">
      <c r="A308" s="10"/>
      <c r="B308" s="10" t="s">
        <v>32</v>
      </c>
      <c r="C308" s="10" t="s">
        <v>33</v>
      </c>
      <c r="D308" s="10" t="s">
        <v>34</v>
      </c>
      <c r="E308" s="10" t="s">
        <v>42</v>
      </c>
      <c r="F308" s="10" t="s">
        <v>217</v>
      </c>
      <c r="G308" s="10" t="s">
        <v>57</v>
      </c>
      <c r="H308" s="10" t="s">
        <v>37</v>
      </c>
      <c r="I308" s="10" t="s">
        <v>464</v>
      </c>
      <c r="J308" s="10" t="s">
        <v>465</v>
      </c>
      <c r="K308" s="10" t="s">
        <v>241</v>
      </c>
      <c r="L308" s="10">
        <v>38</v>
      </c>
      <c r="M308" s="10">
        <v>1</v>
      </c>
      <c r="N308" s="11" t="s">
        <v>46</v>
      </c>
      <c r="O308" s="11">
        <v>341</v>
      </c>
      <c r="P308" s="11">
        <f t="shared" si="20"/>
        <v>341</v>
      </c>
      <c r="Q308" s="11">
        <f t="shared" si="23"/>
        <v>61.380000000000017</v>
      </c>
      <c r="R308" s="11">
        <f t="shared" si="21"/>
        <v>61.380000000000017</v>
      </c>
      <c r="S308" s="12">
        <f t="shared" si="24"/>
        <v>54.318584070796483</v>
      </c>
      <c r="T308" s="12">
        <f t="shared" si="22"/>
        <v>54.318584070796483</v>
      </c>
    </row>
    <row r="309" spans="1:20" ht="99.95" customHeight="1" x14ac:dyDescent="0.45">
      <c r="A309" s="10"/>
      <c r="B309" s="10" t="s">
        <v>32</v>
      </c>
      <c r="C309" s="10" t="s">
        <v>33</v>
      </c>
      <c r="D309" s="10" t="s">
        <v>34</v>
      </c>
      <c r="E309" s="10" t="s">
        <v>42</v>
      </c>
      <c r="F309" s="10" t="s">
        <v>217</v>
      </c>
      <c r="G309" s="10" t="s">
        <v>57</v>
      </c>
      <c r="H309" s="10" t="s">
        <v>37</v>
      </c>
      <c r="I309" s="10" t="s">
        <v>466</v>
      </c>
      <c r="J309" s="10" t="s">
        <v>467</v>
      </c>
      <c r="K309" s="10" t="s">
        <v>241</v>
      </c>
      <c r="L309" s="10">
        <v>38</v>
      </c>
      <c r="M309" s="10">
        <v>2</v>
      </c>
      <c r="N309" s="11" t="s">
        <v>46</v>
      </c>
      <c r="O309" s="11">
        <v>341</v>
      </c>
      <c r="P309" s="11">
        <f t="shared" si="20"/>
        <v>682</v>
      </c>
      <c r="Q309" s="11">
        <f t="shared" si="23"/>
        <v>61.380000000000017</v>
      </c>
      <c r="R309" s="11">
        <f t="shared" si="21"/>
        <v>122.76000000000003</v>
      </c>
      <c r="S309" s="12">
        <f t="shared" si="24"/>
        <v>54.318584070796483</v>
      </c>
      <c r="T309" s="12">
        <f t="shared" si="22"/>
        <v>108.63716814159297</v>
      </c>
    </row>
    <row r="310" spans="1:20" ht="99.95" customHeight="1" x14ac:dyDescent="0.45">
      <c r="A310" s="10"/>
      <c r="B310" s="10" t="s">
        <v>32</v>
      </c>
      <c r="C310" s="10" t="s">
        <v>33</v>
      </c>
      <c r="D310" s="10" t="s">
        <v>34</v>
      </c>
      <c r="E310" s="10" t="s">
        <v>42</v>
      </c>
      <c r="F310" s="10" t="s">
        <v>217</v>
      </c>
      <c r="G310" s="10" t="s">
        <v>57</v>
      </c>
      <c r="H310" s="10" t="s">
        <v>37</v>
      </c>
      <c r="I310" s="10" t="s">
        <v>466</v>
      </c>
      <c r="J310" s="10" t="s">
        <v>467</v>
      </c>
      <c r="K310" s="10" t="s">
        <v>198</v>
      </c>
      <c r="L310" s="10">
        <v>38</v>
      </c>
      <c r="M310" s="10">
        <v>1</v>
      </c>
      <c r="N310" s="11" t="s">
        <v>46</v>
      </c>
      <c r="O310" s="11">
        <v>341</v>
      </c>
      <c r="P310" s="11">
        <f t="shared" si="20"/>
        <v>341</v>
      </c>
      <c r="Q310" s="11">
        <f t="shared" si="23"/>
        <v>61.380000000000017</v>
      </c>
      <c r="R310" s="11">
        <f t="shared" si="21"/>
        <v>61.380000000000017</v>
      </c>
      <c r="S310" s="12">
        <f t="shared" si="24"/>
        <v>54.318584070796483</v>
      </c>
      <c r="T310" s="12">
        <f t="shared" si="22"/>
        <v>54.318584070796483</v>
      </c>
    </row>
    <row r="311" spans="1:20" ht="99.95" customHeight="1" x14ac:dyDescent="0.45">
      <c r="A311" s="10"/>
      <c r="B311" s="10" t="s">
        <v>32</v>
      </c>
      <c r="C311" s="10" t="s">
        <v>33</v>
      </c>
      <c r="D311" s="10" t="s">
        <v>34</v>
      </c>
      <c r="E311" s="10" t="s">
        <v>42</v>
      </c>
      <c r="F311" s="10" t="s">
        <v>217</v>
      </c>
      <c r="G311" s="10" t="s">
        <v>57</v>
      </c>
      <c r="H311" s="10" t="s">
        <v>37</v>
      </c>
      <c r="I311" s="10" t="s">
        <v>468</v>
      </c>
      <c r="J311" s="10" t="s">
        <v>469</v>
      </c>
      <c r="K311" s="10" t="s">
        <v>172</v>
      </c>
      <c r="L311" s="10">
        <v>38</v>
      </c>
      <c r="M311" s="10">
        <v>2</v>
      </c>
      <c r="N311" s="11" t="s">
        <v>46</v>
      </c>
      <c r="O311" s="11">
        <v>317</v>
      </c>
      <c r="P311" s="11">
        <f t="shared" si="20"/>
        <v>634</v>
      </c>
      <c r="Q311" s="11">
        <f t="shared" si="23"/>
        <v>57.060000000000016</v>
      </c>
      <c r="R311" s="11">
        <f t="shared" si="21"/>
        <v>114.12000000000003</v>
      </c>
      <c r="S311" s="12">
        <f t="shared" si="24"/>
        <v>50.495575221238958</v>
      </c>
      <c r="T311" s="12">
        <f t="shared" si="22"/>
        <v>100.99115044247792</v>
      </c>
    </row>
    <row r="312" spans="1:20" ht="99.95" customHeight="1" x14ac:dyDescent="0.45">
      <c r="A312" s="10"/>
      <c r="B312" s="10" t="s">
        <v>32</v>
      </c>
      <c r="C312" s="10" t="s">
        <v>33</v>
      </c>
      <c r="D312" s="10" t="s">
        <v>34</v>
      </c>
      <c r="E312" s="10" t="s">
        <v>42</v>
      </c>
      <c r="F312" s="10" t="s">
        <v>217</v>
      </c>
      <c r="G312" s="10" t="s">
        <v>57</v>
      </c>
      <c r="H312" s="10" t="s">
        <v>37</v>
      </c>
      <c r="I312" s="10" t="s">
        <v>468</v>
      </c>
      <c r="J312" s="10" t="s">
        <v>469</v>
      </c>
      <c r="K312" s="10" t="s">
        <v>53</v>
      </c>
      <c r="L312" s="10">
        <v>38</v>
      </c>
      <c r="M312" s="10">
        <v>1</v>
      </c>
      <c r="N312" s="11" t="s">
        <v>46</v>
      </c>
      <c r="O312" s="11">
        <v>317</v>
      </c>
      <c r="P312" s="11">
        <f t="shared" si="20"/>
        <v>317</v>
      </c>
      <c r="Q312" s="11">
        <f t="shared" si="23"/>
        <v>57.060000000000016</v>
      </c>
      <c r="R312" s="11">
        <f t="shared" si="21"/>
        <v>57.060000000000016</v>
      </c>
      <c r="S312" s="12">
        <f t="shared" si="24"/>
        <v>50.495575221238958</v>
      </c>
      <c r="T312" s="12">
        <f t="shared" si="22"/>
        <v>50.495575221238958</v>
      </c>
    </row>
    <row r="313" spans="1:20" ht="99.95" customHeight="1" x14ac:dyDescent="0.45">
      <c r="A313" s="10"/>
      <c r="B313" s="10" t="s">
        <v>32</v>
      </c>
      <c r="C313" s="10" t="s">
        <v>33</v>
      </c>
      <c r="D313" s="10" t="s">
        <v>34</v>
      </c>
      <c r="E313" s="10" t="s">
        <v>47</v>
      </c>
      <c r="F313" s="10" t="s">
        <v>43</v>
      </c>
      <c r="G313" s="10" t="s">
        <v>57</v>
      </c>
      <c r="H313" s="10" t="s">
        <v>37</v>
      </c>
      <c r="I313" s="10" t="s">
        <v>470</v>
      </c>
      <c r="J313" s="10" t="s">
        <v>471</v>
      </c>
      <c r="K313" s="10" t="s">
        <v>172</v>
      </c>
      <c r="L313" s="10">
        <v>38</v>
      </c>
      <c r="M313" s="10">
        <v>2</v>
      </c>
      <c r="N313" s="11" t="s">
        <v>46</v>
      </c>
      <c r="O313" s="11">
        <v>341</v>
      </c>
      <c r="P313" s="11">
        <f t="shared" si="20"/>
        <v>682</v>
      </c>
      <c r="Q313" s="11">
        <f t="shared" si="23"/>
        <v>61.380000000000017</v>
      </c>
      <c r="R313" s="11">
        <f t="shared" si="21"/>
        <v>122.76000000000003</v>
      </c>
      <c r="S313" s="12">
        <f t="shared" si="24"/>
        <v>54.318584070796483</v>
      </c>
      <c r="T313" s="12">
        <f t="shared" si="22"/>
        <v>108.63716814159297</v>
      </c>
    </row>
    <row r="314" spans="1:20" ht="99.95" customHeight="1" x14ac:dyDescent="0.45">
      <c r="A314" s="10"/>
      <c r="B314" s="10" t="s">
        <v>32</v>
      </c>
      <c r="C314" s="10" t="s">
        <v>33</v>
      </c>
      <c r="D314" s="10" t="s">
        <v>34</v>
      </c>
      <c r="E314" s="10" t="s">
        <v>47</v>
      </c>
      <c r="F314" s="10" t="s">
        <v>43</v>
      </c>
      <c r="G314" s="10" t="s">
        <v>57</v>
      </c>
      <c r="H314" s="10" t="s">
        <v>37</v>
      </c>
      <c r="I314" s="10" t="s">
        <v>470</v>
      </c>
      <c r="J314" s="10" t="s">
        <v>471</v>
      </c>
      <c r="K314" s="10" t="s">
        <v>53</v>
      </c>
      <c r="L314" s="10">
        <v>38</v>
      </c>
      <c r="M314" s="10">
        <v>1</v>
      </c>
      <c r="N314" s="11" t="s">
        <v>46</v>
      </c>
      <c r="O314" s="11">
        <v>341</v>
      </c>
      <c r="P314" s="11">
        <f t="shared" si="20"/>
        <v>341</v>
      </c>
      <c r="Q314" s="11">
        <f t="shared" si="23"/>
        <v>61.380000000000017</v>
      </c>
      <c r="R314" s="11">
        <f t="shared" si="21"/>
        <v>61.380000000000017</v>
      </c>
      <c r="S314" s="12">
        <f t="shared" si="24"/>
        <v>54.318584070796483</v>
      </c>
      <c r="T314" s="12">
        <f t="shared" si="22"/>
        <v>54.318584070796483</v>
      </c>
    </row>
    <row r="315" spans="1:20" ht="99.95" customHeight="1" x14ac:dyDescent="0.45">
      <c r="A315" s="10"/>
      <c r="B315" s="10" t="s">
        <v>32</v>
      </c>
      <c r="C315" s="10" t="s">
        <v>33</v>
      </c>
      <c r="D315" s="10" t="s">
        <v>34</v>
      </c>
      <c r="E315" s="10" t="s">
        <v>216</v>
      </c>
      <c r="F315" s="10" t="s">
        <v>43</v>
      </c>
      <c r="G315" s="10" t="s">
        <v>57</v>
      </c>
      <c r="H315" s="10" t="s">
        <v>37</v>
      </c>
      <c r="I315" s="10" t="s">
        <v>472</v>
      </c>
      <c r="J315" s="10" t="s">
        <v>473</v>
      </c>
      <c r="K315" s="10" t="s">
        <v>172</v>
      </c>
      <c r="L315" s="10">
        <v>38</v>
      </c>
      <c r="M315" s="10">
        <v>2</v>
      </c>
      <c r="N315" s="11" t="s">
        <v>46</v>
      </c>
      <c r="O315" s="11">
        <v>274</v>
      </c>
      <c r="P315" s="11">
        <f t="shared" si="20"/>
        <v>548</v>
      </c>
      <c r="Q315" s="11">
        <f t="shared" si="23"/>
        <v>49.320000000000014</v>
      </c>
      <c r="R315" s="11">
        <f t="shared" si="21"/>
        <v>98.640000000000029</v>
      </c>
      <c r="S315" s="12">
        <f t="shared" si="24"/>
        <v>43.646017699115063</v>
      </c>
      <c r="T315" s="12">
        <f t="shared" si="22"/>
        <v>87.292035398230126</v>
      </c>
    </row>
    <row r="316" spans="1:20" ht="99.95" customHeight="1" x14ac:dyDescent="0.45">
      <c r="A316" s="10"/>
      <c r="B316" s="10" t="s">
        <v>32</v>
      </c>
      <c r="C316" s="10" t="s">
        <v>33</v>
      </c>
      <c r="D316" s="10" t="s">
        <v>34</v>
      </c>
      <c r="E316" s="10" t="s">
        <v>216</v>
      </c>
      <c r="F316" s="10" t="s">
        <v>43</v>
      </c>
      <c r="G316" s="10" t="s">
        <v>57</v>
      </c>
      <c r="H316" s="10" t="s">
        <v>37</v>
      </c>
      <c r="I316" s="10" t="s">
        <v>472</v>
      </c>
      <c r="J316" s="10" t="s">
        <v>473</v>
      </c>
      <c r="K316" s="10" t="s">
        <v>238</v>
      </c>
      <c r="L316" s="10">
        <v>38</v>
      </c>
      <c r="M316" s="10">
        <v>2</v>
      </c>
      <c r="N316" s="11" t="s">
        <v>46</v>
      </c>
      <c r="O316" s="11">
        <v>274</v>
      </c>
      <c r="P316" s="11">
        <f t="shared" si="20"/>
        <v>548</v>
      </c>
      <c r="Q316" s="11">
        <f t="shared" si="23"/>
        <v>49.320000000000014</v>
      </c>
      <c r="R316" s="11">
        <f t="shared" si="21"/>
        <v>98.640000000000029</v>
      </c>
      <c r="S316" s="12">
        <f t="shared" si="24"/>
        <v>43.646017699115063</v>
      </c>
      <c r="T316" s="12">
        <f t="shared" si="22"/>
        <v>87.292035398230126</v>
      </c>
    </row>
    <row r="317" spans="1:20" ht="99.95" customHeight="1" x14ac:dyDescent="0.45">
      <c r="A317" s="10"/>
      <c r="B317" s="10" t="s">
        <v>474</v>
      </c>
      <c r="C317" s="10" t="s">
        <v>33</v>
      </c>
      <c r="D317" s="10" t="s">
        <v>34</v>
      </c>
      <c r="E317" s="10" t="s">
        <v>475</v>
      </c>
      <c r="F317" s="10" t="s">
        <v>476</v>
      </c>
      <c r="G317" s="10" t="s">
        <v>57</v>
      </c>
      <c r="H317" s="10" t="s">
        <v>477</v>
      </c>
      <c r="I317" s="10" t="s">
        <v>478</v>
      </c>
      <c r="J317" s="10" t="s">
        <v>479</v>
      </c>
      <c r="K317" s="10" t="s">
        <v>480</v>
      </c>
      <c r="L317" s="10">
        <v>40</v>
      </c>
      <c r="M317" s="10">
        <v>2</v>
      </c>
      <c r="N317" s="11" t="s">
        <v>481</v>
      </c>
      <c r="O317" s="11">
        <v>622</v>
      </c>
      <c r="P317" s="11">
        <f t="shared" si="20"/>
        <v>1244</v>
      </c>
      <c r="Q317" s="11">
        <f t="shared" si="23"/>
        <v>111.96000000000004</v>
      </c>
      <c r="R317" s="11">
        <f t="shared" si="21"/>
        <v>223.92000000000007</v>
      </c>
      <c r="S317" s="12">
        <f t="shared" si="24"/>
        <v>99.079646017699162</v>
      </c>
      <c r="T317" s="12">
        <f t="shared" si="22"/>
        <v>198.15929203539832</v>
      </c>
    </row>
    <row r="318" spans="1:20" ht="99.95" customHeight="1" x14ac:dyDescent="0.45">
      <c r="A318" s="10"/>
      <c r="B318" s="10" t="s">
        <v>474</v>
      </c>
      <c r="C318" s="10" t="s">
        <v>33</v>
      </c>
      <c r="D318" s="10" t="s">
        <v>34</v>
      </c>
      <c r="E318" s="10" t="s">
        <v>47</v>
      </c>
      <c r="F318" s="10" t="s">
        <v>35</v>
      </c>
      <c r="G318" s="10" t="s">
        <v>36</v>
      </c>
      <c r="H318" s="10" t="s">
        <v>477</v>
      </c>
      <c r="I318" s="10" t="s">
        <v>482</v>
      </c>
      <c r="J318" s="10" t="s">
        <v>483</v>
      </c>
      <c r="K318" s="10" t="s">
        <v>53</v>
      </c>
      <c r="L318" s="10">
        <v>40</v>
      </c>
      <c r="M318" s="10">
        <v>1</v>
      </c>
      <c r="N318" s="11" t="s">
        <v>41</v>
      </c>
      <c r="O318" s="11">
        <v>286</v>
      </c>
      <c r="P318" s="11">
        <f t="shared" si="20"/>
        <v>286</v>
      </c>
      <c r="Q318" s="11">
        <f t="shared" si="23"/>
        <v>51.480000000000011</v>
      </c>
      <c r="R318" s="11">
        <f t="shared" si="21"/>
        <v>51.480000000000011</v>
      </c>
      <c r="S318" s="12">
        <f t="shared" si="24"/>
        <v>45.557522123893818</v>
      </c>
      <c r="T318" s="12">
        <f t="shared" si="22"/>
        <v>45.557522123893818</v>
      </c>
    </row>
    <row r="319" spans="1:20" ht="99.95" customHeight="1" x14ac:dyDescent="0.45">
      <c r="A319" s="10"/>
      <c r="B319" s="10" t="s">
        <v>474</v>
      </c>
      <c r="C319" s="10" t="s">
        <v>33</v>
      </c>
      <c r="D319" s="10" t="s">
        <v>34</v>
      </c>
      <c r="E319" s="10" t="s">
        <v>484</v>
      </c>
      <c r="F319" s="10" t="s">
        <v>35</v>
      </c>
      <c r="G319" s="10" t="s">
        <v>36</v>
      </c>
      <c r="H319" s="10" t="s">
        <v>477</v>
      </c>
      <c r="I319" s="10" t="s">
        <v>485</v>
      </c>
      <c r="J319" s="10" t="s">
        <v>486</v>
      </c>
      <c r="K319" s="10" t="s">
        <v>95</v>
      </c>
      <c r="L319" s="10">
        <v>42</v>
      </c>
      <c r="M319" s="10">
        <v>1</v>
      </c>
      <c r="N319" s="11" t="s">
        <v>41</v>
      </c>
      <c r="O319" s="11">
        <v>274</v>
      </c>
      <c r="P319" s="11">
        <f t="shared" si="20"/>
        <v>274</v>
      </c>
      <c r="Q319" s="11">
        <f t="shared" si="23"/>
        <v>49.320000000000014</v>
      </c>
      <c r="R319" s="11">
        <f t="shared" si="21"/>
        <v>49.320000000000014</v>
      </c>
      <c r="S319" s="12">
        <f t="shared" si="24"/>
        <v>43.646017699115063</v>
      </c>
      <c r="T319" s="12">
        <f t="shared" si="22"/>
        <v>43.646017699115063</v>
      </c>
    </row>
    <row r="320" spans="1:20" ht="99.95" customHeight="1" x14ac:dyDescent="0.45">
      <c r="A320" s="10"/>
      <c r="B320" s="10" t="s">
        <v>474</v>
      </c>
      <c r="C320" s="10" t="s">
        <v>33</v>
      </c>
      <c r="D320" s="10" t="s">
        <v>34</v>
      </c>
      <c r="E320" s="10" t="s">
        <v>484</v>
      </c>
      <c r="F320" s="10" t="s">
        <v>487</v>
      </c>
      <c r="G320" s="10" t="s">
        <v>36</v>
      </c>
      <c r="H320" s="10" t="s">
        <v>477</v>
      </c>
      <c r="I320" s="10" t="s">
        <v>488</v>
      </c>
      <c r="J320" s="10" t="s">
        <v>489</v>
      </c>
      <c r="K320" s="10" t="s">
        <v>60</v>
      </c>
      <c r="L320" s="10">
        <v>42</v>
      </c>
      <c r="M320" s="10">
        <v>1</v>
      </c>
      <c r="N320" s="11" t="s">
        <v>188</v>
      </c>
      <c r="O320" s="11">
        <v>338</v>
      </c>
      <c r="P320" s="11">
        <f t="shared" si="20"/>
        <v>338</v>
      </c>
      <c r="Q320" s="11">
        <f t="shared" si="23"/>
        <v>60.840000000000018</v>
      </c>
      <c r="R320" s="11">
        <f t="shared" si="21"/>
        <v>60.840000000000018</v>
      </c>
      <c r="S320" s="12">
        <f t="shared" si="24"/>
        <v>53.840707964601791</v>
      </c>
      <c r="T320" s="12">
        <f t="shared" si="22"/>
        <v>53.840707964601791</v>
      </c>
    </row>
    <row r="321" spans="1:20" ht="99.95" customHeight="1" x14ac:dyDescent="0.45">
      <c r="A321" s="10"/>
      <c r="B321" s="10" t="s">
        <v>474</v>
      </c>
      <c r="C321" s="10" t="s">
        <v>33</v>
      </c>
      <c r="D321" s="10" t="s">
        <v>34</v>
      </c>
      <c r="E321" s="10" t="s">
        <v>34</v>
      </c>
      <c r="F321" s="10" t="s">
        <v>35</v>
      </c>
      <c r="G321" s="10" t="s">
        <v>57</v>
      </c>
      <c r="H321" s="10" t="s">
        <v>477</v>
      </c>
      <c r="I321" s="10" t="s">
        <v>490</v>
      </c>
      <c r="J321" s="10" t="s">
        <v>491</v>
      </c>
      <c r="K321" s="10" t="s">
        <v>53</v>
      </c>
      <c r="L321" s="10">
        <v>42</v>
      </c>
      <c r="M321" s="10">
        <v>1</v>
      </c>
      <c r="N321" s="11" t="s">
        <v>41</v>
      </c>
      <c r="O321" s="11">
        <v>554</v>
      </c>
      <c r="P321" s="11">
        <f t="shared" si="20"/>
        <v>554</v>
      </c>
      <c r="Q321" s="11">
        <f t="shared" si="23"/>
        <v>99.720000000000027</v>
      </c>
      <c r="R321" s="11">
        <f t="shared" si="21"/>
        <v>99.720000000000027</v>
      </c>
      <c r="S321" s="12">
        <f t="shared" si="24"/>
        <v>88.247787610619497</v>
      </c>
      <c r="T321" s="12">
        <f t="shared" si="22"/>
        <v>88.247787610619497</v>
      </c>
    </row>
    <row r="322" spans="1:20" ht="99.95" customHeight="1" x14ac:dyDescent="0.45">
      <c r="A322" s="10"/>
      <c r="B322" s="10" t="s">
        <v>474</v>
      </c>
      <c r="C322" s="10" t="s">
        <v>33</v>
      </c>
      <c r="D322" s="10" t="s">
        <v>34</v>
      </c>
      <c r="E322" s="10" t="s">
        <v>55</v>
      </c>
      <c r="F322" s="10" t="s">
        <v>35</v>
      </c>
      <c r="G322" s="10" t="s">
        <v>57</v>
      </c>
      <c r="H322" s="10" t="s">
        <v>477</v>
      </c>
      <c r="I322" s="10" t="s">
        <v>492</v>
      </c>
      <c r="J322" s="10" t="s">
        <v>493</v>
      </c>
      <c r="K322" s="10" t="s">
        <v>95</v>
      </c>
      <c r="L322" s="10">
        <v>43</v>
      </c>
      <c r="M322" s="10">
        <v>1</v>
      </c>
      <c r="N322" s="11" t="s">
        <v>41</v>
      </c>
      <c r="O322" s="11">
        <v>336</v>
      </c>
      <c r="P322" s="11">
        <f t="shared" si="20"/>
        <v>336</v>
      </c>
      <c r="Q322" s="11">
        <f t="shared" si="23"/>
        <v>60.480000000000018</v>
      </c>
      <c r="R322" s="11">
        <f t="shared" si="21"/>
        <v>60.480000000000018</v>
      </c>
      <c r="S322" s="12">
        <f t="shared" si="24"/>
        <v>53.522123893805329</v>
      </c>
      <c r="T322" s="12">
        <f t="shared" si="22"/>
        <v>53.522123893805329</v>
      </c>
    </row>
    <row r="323" spans="1:20" ht="99.95" customHeight="1" x14ac:dyDescent="0.45">
      <c r="A323" s="10"/>
      <c r="B323" s="10" t="s">
        <v>474</v>
      </c>
      <c r="C323" s="10" t="s">
        <v>33</v>
      </c>
      <c r="D323" s="10" t="s">
        <v>34</v>
      </c>
      <c r="E323" s="10" t="s">
        <v>494</v>
      </c>
      <c r="F323" s="10" t="s">
        <v>35</v>
      </c>
      <c r="G323" s="10" t="s">
        <v>57</v>
      </c>
      <c r="H323" s="10" t="s">
        <v>477</v>
      </c>
      <c r="I323" s="10" t="s">
        <v>495</v>
      </c>
      <c r="J323" s="10" t="s">
        <v>496</v>
      </c>
      <c r="K323" s="10" t="s">
        <v>95</v>
      </c>
      <c r="L323" s="10">
        <v>42</v>
      </c>
      <c r="M323" s="10">
        <v>2</v>
      </c>
      <c r="N323" s="11" t="s">
        <v>41</v>
      </c>
      <c r="O323" s="11">
        <v>427</v>
      </c>
      <c r="P323" s="11">
        <f t="shared" si="20"/>
        <v>854</v>
      </c>
      <c r="Q323" s="11">
        <f t="shared" si="23"/>
        <v>76.860000000000028</v>
      </c>
      <c r="R323" s="11">
        <f t="shared" si="21"/>
        <v>153.72000000000006</v>
      </c>
      <c r="S323" s="12">
        <f t="shared" si="24"/>
        <v>68.01769911504428</v>
      </c>
      <c r="T323" s="12">
        <f t="shared" si="22"/>
        <v>136.03539823008856</v>
      </c>
    </row>
    <row r="324" spans="1:20" ht="99.95" customHeight="1" x14ac:dyDescent="0.45">
      <c r="A324" s="10"/>
      <c r="B324" s="10" t="s">
        <v>474</v>
      </c>
      <c r="C324" s="10" t="s">
        <v>33</v>
      </c>
      <c r="D324" s="10" t="s">
        <v>34</v>
      </c>
      <c r="E324" s="10" t="s">
        <v>497</v>
      </c>
      <c r="F324" s="10" t="s">
        <v>35</v>
      </c>
      <c r="G324" s="10" t="s">
        <v>36</v>
      </c>
      <c r="H324" s="10" t="s">
        <v>477</v>
      </c>
      <c r="I324" s="10" t="s">
        <v>498</v>
      </c>
      <c r="J324" s="10" t="s">
        <v>499</v>
      </c>
      <c r="K324" s="10" t="s">
        <v>95</v>
      </c>
      <c r="L324" s="10">
        <v>42</v>
      </c>
      <c r="M324" s="10">
        <v>1</v>
      </c>
      <c r="N324" s="11" t="s">
        <v>41</v>
      </c>
      <c r="O324" s="11">
        <v>305</v>
      </c>
      <c r="P324" s="11">
        <f t="shared" si="20"/>
        <v>305</v>
      </c>
      <c r="Q324" s="11">
        <f t="shared" si="23"/>
        <v>54.900000000000013</v>
      </c>
      <c r="R324" s="11">
        <f t="shared" si="21"/>
        <v>54.900000000000013</v>
      </c>
      <c r="S324" s="12">
        <f t="shared" si="24"/>
        <v>48.584070796460196</v>
      </c>
      <c r="T324" s="12">
        <f t="shared" si="22"/>
        <v>48.584070796460196</v>
      </c>
    </row>
    <row r="325" spans="1:20" ht="99.95" customHeight="1" x14ac:dyDescent="0.45">
      <c r="A325" s="10"/>
      <c r="B325" s="10" t="s">
        <v>474</v>
      </c>
      <c r="C325" s="10" t="s">
        <v>33</v>
      </c>
      <c r="D325" s="10" t="s">
        <v>34</v>
      </c>
      <c r="E325" s="10" t="s">
        <v>484</v>
      </c>
      <c r="F325" s="10" t="s">
        <v>35</v>
      </c>
      <c r="G325" s="10" t="s">
        <v>36</v>
      </c>
      <c r="H325" s="10" t="s">
        <v>477</v>
      </c>
      <c r="I325" s="10" t="s">
        <v>500</v>
      </c>
      <c r="J325" s="10" t="s">
        <v>501</v>
      </c>
      <c r="K325" s="10" t="s">
        <v>315</v>
      </c>
      <c r="L325" s="10">
        <v>42</v>
      </c>
      <c r="M325" s="10">
        <v>3</v>
      </c>
      <c r="N325" s="11" t="s">
        <v>41</v>
      </c>
      <c r="O325" s="11">
        <v>300</v>
      </c>
      <c r="P325" s="11">
        <f t="shared" si="20"/>
        <v>900</v>
      </c>
      <c r="Q325" s="11">
        <f t="shared" si="23"/>
        <v>54.000000000000014</v>
      </c>
      <c r="R325" s="11">
        <f t="shared" si="21"/>
        <v>162.00000000000006</v>
      </c>
      <c r="S325" s="12">
        <f t="shared" si="24"/>
        <v>47.787610619469042</v>
      </c>
      <c r="T325" s="12">
        <f t="shared" si="22"/>
        <v>143.36283185840713</v>
      </c>
    </row>
    <row r="326" spans="1:20" ht="99.95" customHeight="1" x14ac:dyDescent="0.45">
      <c r="A326" s="10"/>
      <c r="B326" s="10" t="s">
        <v>474</v>
      </c>
      <c r="C326" s="10" t="s">
        <v>33</v>
      </c>
      <c r="D326" s="10" t="s">
        <v>34</v>
      </c>
      <c r="E326" s="10" t="s">
        <v>47</v>
      </c>
      <c r="F326" s="10" t="s">
        <v>502</v>
      </c>
      <c r="G326" s="10" t="s">
        <v>36</v>
      </c>
      <c r="H326" s="10" t="s">
        <v>477</v>
      </c>
      <c r="I326" s="10" t="s">
        <v>503</v>
      </c>
      <c r="J326" s="10" t="s">
        <v>504</v>
      </c>
      <c r="K326" s="10" t="s">
        <v>54</v>
      </c>
      <c r="L326" s="10">
        <v>42</v>
      </c>
      <c r="M326" s="10">
        <v>1</v>
      </c>
      <c r="N326" s="11" t="s">
        <v>188</v>
      </c>
      <c r="O326" s="11">
        <v>326</v>
      </c>
      <c r="P326" s="11">
        <f t="shared" si="20"/>
        <v>326</v>
      </c>
      <c r="Q326" s="11">
        <f t="shared" si="23"/>
        <v>58.680000000000014</v>
      </c>
      <c r="R326" s="11">
        <f t="shared" si="21"/>
        <v>58.680000000000014</v>
      </c>
      <c r="S326" s="12">
        <f t="shared" si="24"/>
        <v>51.929203539823028</v>
      </c>
      <c r="T326" s="12">
        <f t="shared" si="22"/>
        <v>51.929203539823028</v>
      </c>
    </row>
    <row r="327" spans="1:20" ht="99.95" customHeight="1" x14ac:dyDescent="0.45">
      <c r="A327" s="10"/>
      <c r="B327" s="10" t="s">
        <v>474</v>
      </c>
      <c r="C327" s="10" t="s">
        <v>33</v>
      </c>
      <c r="D327" s="10" t="s">
        <v>34</v>
      </c>
      <c r="E327" s="10" t="s">
        <v>47</v>
      </c>
      <c r="F327" s="10" t="s">
        <v>505</v>
      </c>
      <c r="G327" s="10" t="s">
        <v>36</v>
      </c>
      <c r="H327" s="10" t="s">
        <v>477</v>
      </c>
      <c r="I327" s="10" t="s">
        <v>506</v>
      </c>
      <c r="J327" s="10" t="s">
        <v>507</v>
      </c>
      <c r="K327" s="10" t="s">
        <v>198</v>
      </c>
      <c r="L327" s="10">
        <v>42</v>
      </c>
      <c r="M327" s="10">
        <v>3</v>
      </c>
      <c r="N327" s="11" t="s">
        <v>296</v>
      </c>
      <c r="O327" s="11">
        <v>341</v>
      </c>
      <c r="P327" s="11">
        <f t="shared" si="20"/>
        <v>1023</v>
      </c>
      <c r="Q327" s="11">
        <f t="shared" si="23"/>
        <v>61.380000000000017</v>
      </c>
      <c r="R327" s="11">
        <f t="shared" si="21"/>
        <v>184.14000000000004</v>
      </c>
      <c r="S327" s="12">
        <f t="shared" si="24"/>
        <v>54.318584070796483</v>
      </c>
      <c r="T327" s="12">
        <f t="shared" si="22"/>
        <v>162.95575221238946</v>
      </c>
    </row>
    <row r="328" spans="1:20" ht="99.95" customHeight="1" x14ac:dyDescent="0.45">
      <c r="A328" s="10"/>
      <c r="B328" s="10" t="s">
        <v>474</v>
      </c>
      <c r="C328" s="10" t="s">
        <v>33</v>
      </c>
      <c r="D328" s="10" t="s">
        <v>34</v>
      </c>
      <c r="E328" s="10" t="s">
        <v>42</v>
      </c>
      <c r="F328" s="10" t="s">
        <v>35</v>
      </c>
      <c r="G328" s="10" t="s">
        <v>57</v>
      </c>
      <c r="H328" s="10" t="s">
        <v>477</v>
      </c>
      <c r="I328" s="10" t="s">
        <v>508</v>
      </c>
      <c r="J328" s="10" t="s">
        <v>509</v>
      </c>
      <c r="K328" s="10" t="s">
        <v>60</v>
      </c>
      <c r="L328" s="10">
        <v>42</v>
      </c>
      <c r="M328" s="10">
        <v>2</v>
      </c>
      <c r="N328" s="11" t="s">
        <v>188</v>
      </c>
      <c r="O328" s="11">
        <v>305</v>
      </c>
      <c r="P328" s="11">
        <f t="shared" si="20"/>
        <v>610</v>
      </c>
      <c r="Q328" s="11">
        <f t="shared" si="23"/>
        <v>54.900000000000013</v>
      </c>
      <c r="R328" s="11">
        <f t="shared" si="21"/>
        <v>109.80000000000003</v>
      </c>
      <c r="S328" s="12">
        <f t="shared" si="24"/>
        <v>48.584070796460196</v>
      </c>
      <c r="T328" s="12">
        <f t="shared" si="22"/>
        <v>97.168141592920392</v>
      </c>
    </row>
    <row r="329" spans="1:20" ht="99.95" customHeight="1" x14ac:dyDescent="0.45">
      <c r="A329" s="10"/>
      <c r="B329" s="10" t="s">
        <v>474</v>
      </c>
      <c r="C329" s="10" t="s">
        <v>33</v>
      </c>
      <c r="D329" s="10" t="s">
        <v>34</v>
      </c>
      <c r="E329" s="10" t="s">
        <v>484</v>
      </c>
      <c r="F329" s="10" t="s">
        <v>35</v>
      </c>
      <c r="G329" s="10" t="s">
        <v>36</v>
      </c>
      <c r="H329" s="10" t="s">
        <v>477</v>
      </c>
      <c r="I329" s="10" t="s">
        <v>510</v>
      </c>
      <c r="J329" s="10" t="s">
        <v>511</v>
      </c>
      <c r="K329" s="10" t="s">
        <v>79</v>
      </c>
      <c r="L329" s="10">
        <v>46</v>
      </c>
      <c r="M329" s="10">
        <v>1</v>
      </c>
      <c r="N329" s="11" t="s">
        <v>188</v>
      </c>
      <c r="O329" s="11">
        <v>290</v>
      </c>
      <c r="P329" s="11">
        <f t="shared" si="20"/>
        <v>290</v>
      </c>
      <c r="Q329" s="11">
        <f t="shared" si="23"/>
        <v>52.200000000000017</v>
      </c>
      <c r="R329" s="11">
        <f t="shared" si="21"/>
        <v>52.200000000000017</v>
      </c>
      <c r="S329" s="12">
        <f t="shared" si="24"/>
        <v>46.194690265486749</v>
      </c>
      <c r="T329" s="12">
        <f t="shared" si="22"/>
        <v>46.194690265486749</v>
      </c>
    </row>
    <row r="330" spans="1:20" ht="99.95" customHeight="1" x14ac:dyDescent="0.45">
      <c r="A330" s="10"/>
      <c r="B330" s="10" t="s">
        <v>474</v>
      </c>
      <c r="C330" s="10" t="s">
        <v>33</v>
      </c>
      <c r="D330" s="10" t="s">
        <v>34</v>
      </c>
      <c r="E330" s="10" t="s">
        <v>42</v>
      </c>
      <c r="F330" s="10" t="s">
        <v>35</v>
      </c>
      <c r="G330" s="10" t="s">
        <v>65</v>
      </c>
      <c r="H330" s="10" t="s">
        <v>477</v>
      </c>
      <c r="I330" s="10" t="s">
        <v>512</v>
      </c>
      <c r="J330" s="10" t="s">
        <v>513</v>
      </c>
      <c r="K330" s="10" t="s">
        <v>53</v>
      </c>
      <c r="L330" s="10">
        <v>42</v>
      </c>
      <c r="M330" s="10">
        <v>1</v>
      </c>
      <c r="N330" s="11" t="s">
        <v>188</v>
      </c>
      <c r="O330" s="11">
        <v>374</v>
      </c>
      <c r="P330" s="11">
        <f t="shared" si="20"/>
        <v>374</v>
      </c>
      <c r="Q330" s="11">
        <f t="shared" si="23"/>
        <v>67.320000000000022</v>
      </c>
      <c r="R330" s="11">
        <f t="shared" si="21"/>
        <v>67.320000000000022</v>
      </c>
      <c r="S330" s="12">
        <f t="shared" si="24"/>
        <v>59.575221238938077</v>
      </c>
      <c r="T330" s="12">
        <f t="shared" si="22"/>
        <v>59.575221238938077</v>
      </c>
    </row>
    <row r="331" spans="1:20" ht="99.95" customHeight="1" x14ac:dyDescent="0.45">
      <c r="A331" s="10"/>
      <c r="B331" s="10" t="s">
        <v>474</v>
      </c>
      <c r="C331" s="10" t="s">
        <v>33</v>
      </c>
      <c r="D331" s="10" t="s">
        <v>34</v>
      </c>
      <c r="E331" s="10" t="s">
        <v>42</v>
      </c>
      <c r="F331" s="10" t="s">
        <v>35</v>
      </c>
      <c r="G331" s="10" t="s">
        <v>65</v>
      </c>
      <c r="H331" s="10" t="s">
        <v>477</v>
      </c>
      <c r="I331" s="10" t="s">
        <v>514</v>
      </c>
      <c r="J331" s="10" t="s">
        <v>515</v>
      </c>
      <c r="K331" s="10" t="s">
        <v>79</v>
      </c>
      <c r="L331" s="10">
        <v>42</v>
      </c>
      <c r="M331" s="10">
        <v>1</v>
      </c>
      <c r="N331" s="11" t="s">
        <v>188</v>
      </c>
      <c r="O331" s="11">
        <v>396</v>
      </c>
      <c r="P331" s="11">
        <f t="shared" si="20"/>
        <v>396</v>
      </c>
      <c r="Q331" s="11">
        <f t="shared" si="23"/>
        <v>71.280000000000015</v>
      </c>
      <c r="R331" s="11">
        <f t="shared" si="21"/>
        <v>71.280000000000015</v>
      </c>
      <c r="S331" s="12">
        <f t="shared" si="24"/>
        <v>63.079646017699133</v>
      </c>
      <c r="T331" s="12">
        <f t="shared" si="22"/>
        <v>63.079646017699133</v>
      </c>
    </row>
    <row r="332" spans="1:20" ht="99.95" customHeight="1" x14ac:dyDescent="0.45">
      <c r="A332" s="10"/>
      <c r="B332" s="10" t="s">
        <v>474</v>
      </c>
      <c r="C332" s="10" t="s">
        <v>33</v>
      </c>
      <c r="D332" s="10" t="s">
        <v>34</v>
      </c>
      <c r="E332" s="10" t="s">
        <v>47</v>
      </c>
      <c r="F332" s="10" t="s">
        <v>35</v>
      </c>
      <c r="G332" s="10" t="s">
        <v>65</v>
      </c>
      <c r="H332" s="10" t="s">
        <v>477</v>
      </c>
      <c r="I332" s="10" t="s">
        <v>516</v>
      </c>
      <c r="J332" s="10" t="s">
        <v>517</v>
      </c>
      <c r="K332" s="10" t="s">
        <v>50</v>
      </c>
      <c r="L332" s="10">
        <v>42</v>
      </c>
      <c r="M332" s="10">
        <v>1</v>
      </c>
      <c r="N332" s="11" t="s">
        <v>188</v>
      </c>
      <c r="O332" s="11">
        <v>326</v>
      </c>
      <c r="P332" s="11">
        <f t="shared" si="20"/>
        <v>326</v>
      </c>
      <c r="Q332" s="11">
        <f t="shared" si="23"/>
        <v>58.680000000000014</v>
      </c>
      <c r="R332" s="11">
        <f t="shared" si="21"/>
        <v>58.680000000000014</v>
      </c>
      <c r="S332" s="12">
        <f t="shared" si="24"/>
        <v>51.929203539823028</v>
      </c>
      <c r="T332" s="12">
        <f t="shared" si="22"/>
        <v>51.929203539823028</v>
      </c>
    </row>
    <row r="333" spans="1:20" ht="99.95" customHeight="1" x14ac:dyDescent="0.45">
      <c r="A333" s="10"/>
      <c r="B333" s="10" t="s">
        <v>474</v>
      </c>
      <c r="C333" s="10" t="s">
        <v>33</v>
      </c>
      <c r="D333" s="10" t="s">
        <v>34</v>
      </c>
      <c r="E333" s="10" t="s">
        <v>42</v>
      </c>
      <c r="F333" s="10" t="s">
        <v>35</v>
      </c>
      <c r="G333" s="10" t="s">
        <v>177</v>
      </c>
      <c r="H333" s="10" t="s">
        <v>477</v>
      </c>
      <c r="I333" s="10" t="s">
        <v>518</v>
      </c>
      <c r="J333" s="10" t="s">
        <v>519</v>
      </c>
      <c r="K333" s="10" t="s">
        <v>79</v>
      </c>
      <c r="L333" s="10">
        <v>42</v>
      </c>
      <c r="M333" s="10">
        <v>1</v>
      </c>
      <c r="N333" s="11" t="s">
        <v>188</v>
      </c>
      <c r="O333" s="11">
        <v>420</v>
      </c>
      <c r="P333" s="11">
        <f t="shared" si="20"/>
        <v>420</v>
      </c>
      <c r="Q333" s="11">
        <f t="shared" si="23"/>
        <v>75.600000000000023</v>
      </c>
      <c r="R333" s="11">
        <f t="shared" si="21"/>
        <v>75.600000000000023</v>
      </c>
      <c r="S333" s="12">
        <f t="shared" si="24"/>
        <v>66.902654867256658</v>
      </c>
      <c r="T333" s="12">
        <f t="shared" si="22"/>
        <v>66.902654867256658</v>
      </c>
    </row>
    <row r="334" spans="1:20" ht="99.95" customHeight="1" x14ac:dyDescent="0.45">
      <c r="A334" s="10"/>
      <c r="B334" s="10" t="s">
        <v>474</v>
      </c>
      <c r="C334" s="10" t="s">
        <v>33</v>
      </c>
      <c r="D334" s="10" t="s">
        <v>34</v>
      </c>
      <c r="E334" s="10" t="s">
        <v>47</v>
      </c>
      <c r="F334" s="10" t="s">
        <v>487</v>
      </c>
      <c r="G334" s="10" t="s">
        <v>177</v>
      </c>
      <c r="H334" s="10" t="s">
        <v>477</v>
      </c>
      <c r="I334" s="10" t="s">
        <v>520</v>
      </c>
      <c r="J334" s="10" t="s">
        <v>521</v>
      </c>
      <c r="K334" s="10" t="s">
        <v>40</v>
      </c>
      <c r="L334" s="10">
        <v>42</v>
      </c>
      <c r="M334" s="10">
        <v>1</v>
      </c>
      <c r="N334" s="11" t="s">
        <v>188</v>
      </c>
      <c r="O334" s="11">
        <v>413</v>
      </c>
      <c r="P334" s="11">
        <f t="shared" si="20"/>
        <v>413</v>
      </c>
      <c r="Q334" s="11">
        <f t="shared" si="23"/>
        <v>74.340000000000018</v>
      </c>
      <c r="R334" s="11">
        <f t="shared" si="21"/>
        <v>74.340000000000018</v>
      </c>
      <c r="S334" s="12">
        <f t="shared" si="24"/>
        <v>65.787610619469049</v>
      </c>
      <c r="T334" s="12">
        <f t="shared" si="22"/>
        <v>65.787610619469049</v>
      </c>
    </row>
    <row r="335" spans="1:20" ht="99.95" customHeight="1" x14ac:dyDescent="0.45">
      <c r="A335" s="10"/>
      <c r="B335" s="10" t="s">
        <v>474</v>
      </c>
      <c r="C335" s="10" t="s">
        <v>33</v>
      </c>
      <c r="D335" s="10" t="s">
        <v>34</v>
      </c>
      <c r="E335" s="10" t="s">
        <v>61</v>
      </c>
      <c r="F335" s="10" t="s">
        <v>487</v>
      </c>
      <c r="G335" s="10" t="s">
        <v>177</v>
      </c>
      <c r="H335" s="10" t="s">
        <v>477</v>
      </c>
      <c r="I335" s="10" t="s">
        <v>522</v>
      </c>
      <c r="J335" s="10" t="s">
        <v>523</v>
      </c>
      <c r="K335" s="10" t="s">
        <v>50</v>
      </c>
      <c r="L335" s="10">
        <v>41</v>
      </c>
      <c r="M335" s="10">
        <v>5</v>
      </c>
      <c r="N335" s="11" t="s">
        <v>188</v>
      </c>
      <c r="O335" s="11">
        <v>341</v>
      </c>
      <c r="P335" s="11">
        <f t="shared" ref="P335:P398" si="25">SUM(O335*M335)</f>
        <v>1705</v>
      </c>
      <c r="Q335" s="11">
        <f t="shared" si="23"/>
        <v>61.380000000000017</v>
      </c>
      <c r="R335" s="11">
        <f t="shared" ref="R335:R398" si="26">SUM(Q335*M335)</f>
        <v>306.90000000000009</v>
      </c>
      <c r="S335" s="12">
        <f t="shared" si="24"/>
        <v>54.318584070796483</v>
      </c>
      <c r="T335" s="12">
        <f t="shared" ref="T335:T398" si="27">SUM(S335*M335)</f>
        <v>271.59292035398244</v>
      </c>
    </row>
    <row r="336" spans="1:20" ht="47.25" x14ac:dyDescent="0.45">
      <c r="A336" s="10"/>
      <c r="B336" s="10" t="s">
        <v>474</v>
      </c>
      <c r="C336" s="10" t="s">
        <v>33</v>
      </c>
      <c r="D336" s="10" t="s">
        <v>34</v>
      </c>
      <c r="E336" s="10" t="s">
        <v>61</v>
      </c>
      <c r="F336" s="10" t="s">
        <v>487</v>
      </c>
      <c r="G336" s="10" t="s">
        <v>177</v>
      </c>
      <c r="H336" s="10" t="s">
        <v>477</v>
      </c>
      <c r="I336" s="10" t="s">
        <v>522</v>
      </c>
      <c r="J336" s="10" t="s">
        <v>523</v>
      </c>
      <c r="K336" s="10" t="s">
        <v>50</v>
      </c>
      <c r="L336" s="10">
        <v>42</v>
      </c>
      <c r="M336" s="10">
        <v>4</v>
      </c>
      <c r="N336" s="11" t="s">
        <v>188</v>
      </c>
      <c r="O336" s="11">
        <v>341</v>
      </c>
      <c r="P336" s="11">
        <f t="shared" si="25"/>
        <v>1364</v>
      </c>
      <c r="Q336" s="11">
        <f t="shared" ref="Q336:Q399" si="28">O336*(1-82%)</f>
        <v>61.380000000000017</v>
      </c>
      <c r="R336" s="11">
        <f t="shared" si="26"/>
        <v>245.52000000000007</v>
      </c>
      <c r="S336" s="12">
        <f t="shared" ref="S336:S399" si="29">SUM(Q336/1.13)</f>
        <v>54.318584070796483</v>
      </c>
      <c r="T336" s="12">
        <f t="shared" si="27"/>
        <v>217.27433628318593</v>
      </c>
    </row>
    <row r="337" spans="1:20" ht="47.25" x14ac:dyDescent="0.45">
      <c r="A337" s="10"/>
      <c r="B337" s="10" t="s">
        <v>474</v>
      </c>
      <c r="C337" s="10" t="s">
        <v>33</v>
      </c>
      <c r="D337" s="10" t="s">
        <v>34</v>
      </c>
      <c r="E337" s="10" t="s">
        <v>61</v>
      </c>
      <c r="F337" s="10" t="s">
        <v>487</v>
      </c>
      <c r="G337" s="10" t="s">
        <v>177</v>
      </c>
      <c r="H337" s="10" t="s">
        <v>477</v>
      </c>
      <c r="I337" s="10" t="s">
        <v>522</v>
      </c>
      <c r="J337" s="10" t="s">
        <v>523</v>
      </c>
      <c r="K337" s="10" t="s">
        <v>50</v>
      </c>
      <c r="L337" s="10">
        <v>43</v>
      </c>
      <c r="M337" s="10">
        <v>3</v>
      </c>
      <c r="N337" s="11" t="s">
        <v>188</v>
      </c>
      <c r="O337" s="11">
        <v>341</v>
      </c>
      <c r="P337" s="11">
        <f t="shared" si="25"/>
        <v>1023</v>
      </c>
      <c r="Q337" s="11">
        <f t="shared" si="28"/>
        <v>61.380000000000017</v>
      </c>
      <c r="R337" s="11">
        <f t="shared" si="26"/>
        <v>184.14000000000004</v>
      </c>
      <c r="S337" s="12">
        <f t="shared" si="29"/>
        <v>54.318584070796483</v>
      </c>
      <c r="T337" s="12">
        <f t="shared" si="27"/>
        <v>162.95575221238946</v>
      </c>
    </row>
    <row r="338" spans="1:20" ht="47.25" x14ac:dyDescent="0.45">
      <c r="A338" s="10"/>
      <c r="B338" s="10" t="s">
        <v>474</v>
      </c>
      <c r="C338" s="10" t="s">
        <v>33</v>
      </c>
      <c r="D338" s="10" t="s">
        <v>34</v>
      </c>
      <c r="E338" s="10" t="s">
        <v>61</v>
      </c>
      <c r="F338" s="10" t="s">
        <v>487</v>
      </c>
      <c r="G338" s="10" t="s">
        <v>177</v>
      </c>
      <c r="H338" s="10" t="s">
        <v>477</v>
      </c>
      <c r="I338" s="10" t="s">
        <v>522</v>
      </c>
      <c r="J338" s="10" t="s">
        <v>523</v>
      </c>
      <c r="K338" s="10" t="s">
        <v>50</v>
      </c>
      <c r="L338" s="10">
        <v>44</v>
      </c>
      <c r="M338" s="10">
        <v>1</v>
      </c>
      <c r="N338" s="11" t="s">
        <v>188</v>
      </c>
      <c r="O338" s="11">
        <v>341</v>
      </c>
      <c r="P338" s="11">
        <f t="shared" si="25"/>
        <v>341</v>
      </c>
      <c r="Q338" s="11">
        <f t="shared" si="28"/>
        <v>61.380000000000017</v>
      </c>
      <c r="R338" s="11">
        <f t="shared" si="26"/>
        <v>61.380000000000017</v>
      </c>
      <c r="S338" s="12">
        <f t="shared" si="29"/>
        <v>54.318584070796483</v>
      </c>
      <c r="T338" s="12">
        <f t="shared" si="27"/>
        <v>54.318584070796483</v>
      </c>
    </row>
    <row r="339" spans="1:20" ht="99.95" customHeight="1" x14ac:dyDescent="0.45">
      <c r="A339" s="10"/>
      <c r="B339" s="10" t="s">
        <v>474</v>
      </c>
      <c r="C339" s="10" t="s">
        <v>33</v>
      </c>
      <c r="D339" s="10" t="s">
        <v>34</v>
      </c>
      <c r="E339" s="10" t="s">
        <v>61</v>
      </c>
      <c r="F339" s="10" t="s">
        <v>487</v>
      </c>
      <c r="G339" s="10" t="s">
        <v>177</v>
      </c>
      <c r="H339" s="10" t="s">
        <v>477</v>
      </c>
      <c r="I339" s="10" t="s">
        <v>522</v>
      </c>
      <c r="J339" s="10" t="s">
        <v>523</v>
      </c>
      <c r="K339" s="10" t="s">
        <v>53</v>
      </c>
      <c r="L339" s="10">
        <v>39</v>
      </c>
      <c r="M339" s="10">
        <v>1</v>
      </c>
      <c r="N339" s="11" t="s">
        <v>188</v>
      </c>
      <c r="O339" s="11">
        <v>341</v>
      </c>
      <c r="P339" s="11">
        <f t="shared" si="25"/>
        <v>341</v>
      </c>
      <c r="Q339" s="11">
        <f t="shared" si="28"/>
        <v>61.380000000000017</v>
      </c>
      <c r="R339" s="11">
        <f t="shared" si="26"/>
        <v>61.380000000000017</v>
      </c>
      <c r="S339" s="12">
        <f t="shared" si="29"/>
        <v>54.318584070796483</v>
      </c>
      <c r="T339" s="12">
        <f t="shared" si="27"/>
        <v>54.318584070796483</v>
      </c>
    </row>
    <row r="340" spans="1:20" ht="99.95" customHeight="1" x14ac:dyDescent="0.45">
      <c r="A340" s="10"/>
      <c r="B340" s="10" t="s">
        <v>474</v>
      </c>
      <c r="C340" s="10" t="s">
        <v>33</v>
      </c>
      <c r="D340" s="10" t="s">
        <v>34</v>
      </c>
      <c r="E340" s="10" t="s">
        <v>61</v>
      </c>
      <c r="F340" s="10" t="s">
        <v>35</v>
      </c>
      <c r="G340" s="10" t="s">
        <v>177</v>
      </c>
      <c r="H340" s="10" t="s">
        <v>477</v>
      </c>
      <c r="I340" s="10" t="s">
        <v>524</v>
      </c>
      <c r="J340" s="10" t="s">
        <v>525</v>
      </c>
      <c r="K340" s="10" t="s">
        <v>53</v>
      </c>
      <c r="L340" s="10">
        <v>40</v>
      </c>
      <c r="M340" s="10">
        <v>1</v>
      </c>
      <c r="N340" s="11" t="s">
        <v>188</v>
      </c>
      <c r="O340" s="11">
        <v>341</v>
      </c>
      <c r="P340" s="11">
        <f t="shared" si="25"/>
        <v>341</v>
      </c>
      <c r="Q340" s="11">
        <f t="shared" si="28"/>
        <v>61.380000000000017</v>
      </c>
      <c r="R340" s="11">
        <f t="shared" si="26"/>
        <v>61.380000000000017</v>
      </c>
      <c r="S340" s="12">
        <f t="shared" si="29"/>
        <v>54.318584070796483</v>
      </c>
      <c r="T340" s="12">
        <f t="shared" si="27"/>
        <v>54.318584070796483</v>
      </c>
    </row>
    <row r="341" spans="1:20" ht="99.95" customHeight="1" x14ac:dyDescent="0.45">
      <c r="A341" s="10"/>
      <c r="B341" s="10" t="s">
        <v>474</v>
      </c>
      <c r="C341" s="10" t="s">
        <v>33</v>
      </c>
      <c r="D341" s="10" t="s">
        <v>34</v>
      </c>
      <c r="E341" s="10" t="s">
        <v>61</v>
      </c>
      <c r="F341" s="10" t="s">
        <v>35</v>
      </c>
      <c r="G341" s="10" t="s">
        <v>36</v>
      </c>
      <c r="H341" s="10" t="s">
        <v>477</v>
      </c>
      <c r="I341" s="10" t="s">
        <v>526</v>
      </c>
      <c r="J341" s="10" t="s">
        <v>527</v>
      </c>
      <c r="K341" s="10" t="s">
        <v>53</v>
      </c>
      <c r="L341" s="10">
        <v>42</v>
      </c>
      <c r="M341" s="10">
        <v>5</v>
      </c>
      <c r="N341" s="11" t="s">
        <v>188</v>
      </c>
      <c r="O341" s="11">
        <v>442</v>
      </c>
      <c r="P341" s="11">
        <f t="shared" si="25"/>
        <v>2210</v>
      </c>
      <c r="Q341" s="11">
        <f t="shared" si="28"/>
        <v>79.560000000000016</v>
      </c>
      <c r="R341" s="11">
        <f t="shared" si="26"/>
        <v>397.80000000000007</v>
      </c>
      <c r="S341" s="12">
        <f t="shared" si="29"/>
        <v>70.407079646017721</v>
      </c>
      <c r="T341" s="12">
        <f t="shared" si="27"/>
        <v>352.03539823008862</v>
      </c>
    </row>
    <row r="342" spans="1:20" ht="99.95" customHeight="1" x14ac:dyDescent="0.45">
      <c r="A342" s="10"/>
      <c r="B342" s="10" t="s">
        <v>474</v>
      </c>
      <c r="C342" s="10" t="s">
        <v>33</v>
      </c>
      <c r="D342" s="10" t="s">
        <v>34</v>
      </c>
      <c r="E342" s="10" t="s">
        <v>119</v>
      </c>
      <c r="F342" s="10" t="s">
        <v>35</v>
      </c>
      <c r="G342" s="10" t="s">
        <v>36</v>
      </c>
      <c r="H342" s="10" t="s">
        <v>477</v>
      </c>
      <c r="I342" s="10" t="s">
        <v>528</v>
      </c>
      <c r="J342" s="10" t="s">
        <v>529</v>
      </c>
      <c r="K342" s="10" t="s">
        <v>79</v>
      </c>
      <c r="L342" s="10">
        <v>42</v>
      </c>
      <c r="M342" s="10">
        <v>1</v>
      </c>
      <c r="N342" s="11" t="s">
        <v>188</v>
      </c>
      <c r="O342" s="11">
        <v>454</v>
      </c>
      <c r="P342" s="11">
        <f t="shared" si="25"/>
        <v>454</v>
      </c>
      <c r="Q342" s="11">
        <f t="shared" si="28"/>
        <v>81.720000000000027</v>
      </c>
      <c r="R342" s="11">
        <f t="shared" si="26"/>
        <v>81.720000000000027</v>
      </c>
      <c r="S342" s="12">
        <f t="shared" si="29"/>
        <v>72.31858407079649</v>
      </c>
      <c r="T342" s="12">
        <f t="shared" si="27"/>
        <v>72.31858407079649</v>
      </c>
    </row>
    <row r="343" spans="1:20" ht="99.95" customHeight="1" x14ac:dyDescent="0.45">
      <c r="A343" s="10"/>
      <c r="B343" s="10" t="s">
        <v>474</v>
      </c>
      <c r="C343" s="10" t="s">
        <v>33</v>
      </c>
      <c r="D343" s="10" t="s">
        <v>34</v>
      </c>
      <c r="E343" s="10" t="s">
        <v>42</v>
      </c>
      <c r="F343" s="10" t="s">
        <v>43</v>
      </c>
      <c r="G343" s="10" t="s">
        <v>57</v>
      </c>
      <c r="H343" s="10" t="s">
        <v>477</v>
      </c>
      <c r="I343" s="10" t="s">
        <v>530</v>
      </c>
      <c r="J343" s="10" t="s">
        <v>531</v>
      </c>
      <c r="K343" s="10" t="s">
        <v>104</v>
      </c>
      <c r="L343" s="10">
        <v>42</v>
      </c>
      <c r="M343" s="10">
        <v>2</v>
      </c>
      <c r="N343" s="11" t="s">
        <v>188</v>
      </c>
      <c r="O343" s="11">
        <v>406</v>
      </c>
      <c r="P343" s="11">
        <f t="shared" si="25"/>
        <v>812</v>
      </c>
      <c r="Q343" s="11">
        <f t="shared" si="28"/>
        <v>73.080000000000027</v>
      </c>
      <c r="R343" s="11">
        <f t="shared" si="26"/>
        <v>146.16000000000005</v>
      </c>
      <c r="S343" s="12">
        <f t="shared" si="29"/>
        <v>64.672566371681441</v>
      </c>
      <c r="T343" s="12">
        <f t="shared" si="27"/>
        <v>129.34513274336288</v>
      </c>
    </row>
    <row r="344" spans="1:20" ht="99.95" customHeight="1" x14ac:dyDescent="0.45">
      <c r="A344" s="10"/>
      <c r="B344" s="10" t="s">
        <v>474</v>
      </c>
      <c r="C344" s="10" t="s">
        <v>33</v>
      </c>
      <c r="D344" s="10" t="s">
        <v>34</v>
      </c>
      <c r="E344" s="10" t="s">
        <v>257</v>
      </c>
      <c r="F344" s="10" t="s">
        <v>43</v>
      </c>
      <c r="G344" s="10" t="s">
        <v>57</v>
      </c>
      <c r="H344" s="10" t="s">
        <v>477</v>
      </c>
      <c r="I344" s="10" t="s">
        <v>532</v>
      </c>
      <c r="J344" s="10" t="s">
        <v>533</v>
      </c>
      <c r="K344" s="10" t="s">
        <v>60</v>
      </c>
      <c r="L344" s="10">
        <v>42</v>
      </c>
      <c r="M344" s="10">
        <v>4</v>
      </c>
      <c r="N344" s="11" t="s">
        <v>188</v>
      </c>
      <c r="O344" s="11">
        <v>341</v>
      </c>
      <c r="P344" s="11">
        <f t="shared" si="25"/>
        <v>1364</v>
      </c>
      <c r="Q344" s="11">
        <f t="shared" si="28"/>
        <v>61.380000000000017</v>
      </c>
      <c r="R344" s="11">
        <f t="shared" si="26"/>
        <v>245.52000000000007</v>
      </c>
      <c r="S344" s="12">
        <f t="shared" si="29"/>
        <v>54.318584070796483</v>
      </c>
      <c r="T344" s="12">
        <f t="shared" si="27"/>
        <v>217.27433628318593</v>
      </c>
    </row>
    <row r="345" spans="1:20" ht="99.95" customHeight="1" x14ac:dyDescent="0.45">
      <c r="A345" s="10"/>
      <c r="B345" s="10" t="s">
        <v>474</v>
      </c>
      <c r="C345" s="10" t="s">
        <v>33</v>
      </c>
      <c r="D345" s="10" t="s">
        <v>34</v>
      </c>
      <c r="E345" s="10" t="s">
        <v>47</v>
      </c>
      <c r="F345" s="10" t="s">
        <v>43</v>
      </c>
      <c r="G345" s="10" t="s">
        <v>57</v>
      </c>
      <c r="H345" s="10" t="s">
        <v>477</v>
      </c>
      <c r="I345" s="10" t="s">
        <v>534</v>
      </c>
      <c r="J345" s="10" t="s">
        <v>535</v>
      </c>
      <c r="K345" s="10" t="s">
        <v>79</v>
      </c>
      <c r="L345" s="10">
        <v>42</v>
      </c>
      <c r="M345" s="10">
        <v>3</v>
      </c>
      <c r="N345" s="11" t="s">
        <v>188</v>
      </c>
      <c r="O345" s="11">
        <v>341</v>
      </c>
      <c r="P345" s="11">
        <f t="shared" si="25"/>
        <v>1023</v>
      </c>
      <c r="Q345" s="11">
        <f t="shared" si="28"/>
        <v>61.380000000000017</v>
      </c>
      <c r="R345" s="11">
        <f t="shared" si="26"/>
        <v>184.14000000000004</v>
      </c>
      <c r="S345" s="12">
        <f t="shared" si="29"/>
        <v>54.318584070796483</v>
      </c>
      <c r="T345" s="12">
        <f t="shared" si="27"/>
        <v>162.95575221238946</v>
      </c>
    </row>
    <row r="346" spans="1:20" ht="99.95" customHeight="1" x14ac:dyDescent="0.45">
      <c r="A346" s="10"/>
      <c r="B346" s="10" t="s">
        <v>474</v>
      </c>
      <c r="C346" s="10" t="s">
        <v>33</v>
      </c>
      <c r="D346" s="10" t="s">
        <v>34</v>
      </c>
      <c r="E346" s="10" t="s">
        <v>119</v>
      </c>
      <c r="F346" s="10" t="s">
        <v>43</v>
      </c>
      <c r="G346" s="10" t="s">
        <v>65</v>
      </c>
      <c r="H346" s="10" t="s">
        <v>477</v>
      </c>
      <c r="I346" s="10" t="s">
        <v>536</v>
      </c>
      <c r="J346" s="10" t="s">
        <v>537</v>
      </c>
      <c r="K346" s="10" t="s">
        <v>79</v>
      </c>
      <c r="L346" s="10">
        <v>42</v>
      </c>
      <c r="M346" s="10">
        <v>1</v>
      </c>
      <c r="N346" s="11" t="s">
        <v>188</v>
      </c>
      <c r="O346" s="11">
        <v>341</v>
      </c>
      <c r="P346" s="11">
        <f t="shared" si="25"/>
        <v>341</v>
      </c>
      <c r="Q346" s="11">
        <f t="shared" si="28"/>
        <v>61.380000000000017</v>
      </c>
      <c r="R346" s="11">
        <f t="shared" si="26"/>
        <v>61.380000000000017</v>
      </c>
      <c r="S346" s="12">
        <f t="shared" si="29"/>
        <v>54.318584070796483</v>
      </c>
      <c r="T346" s="12">
        <f t="shared" si="27"/>
        <v>54.318584070796483</v>
      </c>
    </row>
    <row r="347" spans="1:20" ht="99.95" customHeight="1" x14ac:dyDescent="0.45">
      <c r="A347" s="10"/>
      <c r="B347" s="10" t="s">
        <v>474</v>
      </c>
      <c r="C347" s="10" t="s">
        <v>33</v>
      </c>
      <c r="D347" s="10" t="s">
        <v>34</v>
      </c>
      <c r="E347" s="10" t="s">
        <v>119</v>
      </c>
      <c r="F347" s="10" t="s">
        <v>43</v>
      </c>
      <c r="G347" s="10" t="s">
        <v>65</v>
      </c>
      <c r="H347" s="10" t="s">
        <v>477</v>
      </c>
      <c r="I347" s="10" t="s">
        <v>538</v>
      </c>
      <c r="J347" s="10" t="s">
        <v>539</v>
      </c>
      <c r="K347" s="10" t="s">
        <v>95</v>
      </c>
      <c r="L347" s="10">
        <v>42</v>
      </c>
      <c r="M347" s="10">
        <v>1</v>
      </c>
      <c r="N347" s="11" t="s">
        <v>188</v>
      </c>
      <c r="O347" s="11">
        <v>310</v>
      </c>
      <c r="P347" s="11">
        <f t="shared" si="25"/>
        <v>310</v>
      </c>
      <c r="Q347" s="11">
        <f t="shared" si="28"/>
        <v>55.800000000000018</v>
      </c>
      <c r="R347" s="11">
        <f t="shared" si="26"/>
        <v>55.800000000000018</v>
      </c>
      <c r="S347" s="12">
        <f t="shared" si="29"/>
        <v>49.38053097345135</v>
      </c>
      <c r="T347" s="12">
        <f t="shared" si="27"/>
        <v>49.38053097345135</v>
      </c>
    </row>
    <row r="348" spans="1:20" ht="99.95" customHeight="1" x14ac:dyDescent="0.45">
      <c r="A348" s="10"/>
      <c r="B348" s="10" t="s">
        <v>474</v>
      </c>
      <c r="C348" s="10" t="s">
        <v>33</v>
      </c>
      <c r="D348" s="10" t="s">
        <v>34</v>
      </c>
      <c r="E348" s="10" t="s">
        <v>119</v>
      </c>
      <c r="F348" s="10" t="s">
        <v>43</v>
      </c>
      <c r="G348" s="10" t="s">
        <v>65</v>
      </c>
      <c r="H348" s="10" t="s">
        <v>477</v>
      </c>
      <c r="I348" s="10" t="s">
        <v>540</v>
      </c>
      <c r="J348" s="10" t="s">
        <v>541</v>
      </c>
      <c r="K348" s="10" t="s">
        <v>40</v>
      </c>
      <c r="L348" s="10">
        <v>42</v>
      </c>
      <c r="M348" s="10">
        <v>2</v>
      </c>
      <c r="N348" s="11" t="s">
        <v>188</v>
      </c>
      <c r="O348" s="11">
        <v>386</v>
      </c>
      <c r="P348" s="11">
        <f t="shared" si="25"/>
        <v>772</v>
      </c>
      <c r="Q348" s="11">
        <f t="shared" si="28"/>
        <v>69.480000000000018</v>
      </c>
      <c r="R348" s="11">
        <f t="shared" si="26"/>
        <v>138.96000000000004</v>
      </c>
      <c r="S348" s="12">
        <f t="shared" si="29"/>
        <v>61.48672566371684</v>
      </c>
      <c r="T348" s="12">
        <f t="shared" si="27"/>
        <v>122.97345132743368</v>
      </c>
    </row>
    <row r="349" spans="1:20" ht="99.95" customHeight="1" x14ac:dyDescent="0.45">
      <c r="A349" s="10"/>
      <c r="B349" s="10" t="s">
        <v>474</v>
      </c>
      <c r="C349" s="10" t="s">
        <v>33</v>
      </c>
      <c r="D349" s="10" t="s">
        <v>34</v>
      </c>
      <c r="E349" s="10" t="s">
        <v>119</v>
      </c>
      <c r="F349" s="10" t="s">
        <v>43</v>
      </c>
      <c r="G349" s="10" t="s">
        <v>65</v>
      </c>
      <c r="H349" s="10" t="s">
        <v>477</v>
      </c>
      <c r="I349" s="10" t="s">
        <v>540</v>
      </c>
      <c r="J349" s="10" t="s">
        <v>541</v>
      </c>
      <c r="K349" s="10" t="s">
        <v>79</v>
      </c>
      <c r="L349" s="10">
        <v>42</v>
      </c>
      <c r="M349" s="10">
        <v>1</v>
      </c>
      <c r="N349" s="11" t="s">
        <v>188</v>
      </c>
      <c r="O349" s="11">
        <v>386</v>
      </c>
      <c r="P349" s="11">
        <f t="shared" si="25"/>
        <v>386</v>
      </c>
      <c r="Q349" s="11">
        <f t="shared" si="28"/>
        <v>69.480000000000018</v>
      </c>
      <c r="R349" s="11">
        <f t="shared" si="26"/>
        <v>69.480000000000018</v>
      </c>
      <c r="S349" s="12">
        <f t="shared" si="29"/>
        <v>61.48672566371684</v>
      </c>
      <c r="T349" s="12">
        <f t="shared" si="27"/>
        <v>61.48672566371684</v>
      </c>
    </row>
    <row r="350" spans="1:20" ht="99.95" customHeight="1" x14ac:dyDescent="0.45">
      <c r="A350" s="10"/>
      <c r="B350" s="10" t="s">
        <v>474</v>
      </c>
      <c r="C350" s="10" t="s">
        <v>33</v>
      </c>
      <c r="D350" s="10" t="s">
        <v>34</v>
      </c>
      <c r="E350" s="10" t="s">
        <v>47</v>
      </c>
      <c r="F350" s="10" t="s">
        <v>43</v>
      </c>
      <c r="G350" s="10" t="s">
        <v>65</v>
      </c>
      <c r="H350" s="10" t="s">
        <v>477</v>
      </c>
      <c r="I350" s="10" t="s">
        <v>542</v>
      </c>
      <c r="J350" s="10" t="s">
        <v>543</v>
      </c>
      <c r="K350" s="10" t="s">
        <v>50</v>
      </c>
      <c r="L350" s="10">
        <v>42</v>
      </c>
      <c r="M350" s="10">
        <v>1</v>
      </c>
      <c r="N350" s="11" t="s">
        <v>188</v>
      </c>
      <c r="O350" s="11">
        <v>341</v>
      </c>
      <c r="P350" s="11">
        <f t="shared" si="25"/>
        <v>341</v>
      </c>
      <c r="Q350" s="11">
        <f t="shared" si="28"/>
        <v>61.380000000000017</v>
      </c>
      <c r="R350" s="11">
        <f t="shared" si="26"/>
        <v>61.380000000000017</v>
      </c>
      <c r="S350" s="12">
        <f t="shared" si="29"/>
        <v>54.318584070796483</v>
      </c>
      <c r="T350" s="12">
        <f t="shared" si="27"/>
        <v>54.318584070796483</v>
      </c>
    </row>
    <row r="351" spans="1:20" ht="99.95" customHeight="1" x14ac:dyDescent="0.45">
      <c r="A351" s="10"/>
      <c r="B351" s="10" t="s">
        <v>474</v>
      </c>
      <c r="C351" s="10" t="s">
        <v>33</v>
      </c>
      <c r="D351" s="10" t="s">
        <v>34</v>
      </c>
      <c r="E351" s="10" t="s">
        <v>47</v>
      </c>
      <c r="F351" s="10" t="s">
        <v>35</v>
      </c>
      <c r="G351" s="10" t="s">
        <v>36</v>
      </c>
      <c r="H351" s="10" t="s">
        <v>477</v>
      </c>
      <c r="I351" s="10" t="s">
        <v>544</v>
      </c>
      <c r="J351" s="10" t="s">
        <v>545</v>
      </c>
      <c r="K351" s="10" t="s">
        <v>79</v>
      </c>
      <c r="L351" s="10">
        <v>42</v>
      </c>
      <c r="M351" s="10">
        <v>2</v>
      </c>
      <c r="N351" s="11" t="s">
        <v>188</v>
      </c>
      <c r="O351" s="11">
        <v>317</v>
      </c>
      <c r="P351" s="11">
        <f t="shared" si="25"/>
        <v>634</v>
      </c>
      <c r="Q351" s="11">
        <f t="shared" si="28"/>
        <v>57.060000000000016</v>
      </c>
      <c r="R351" s="11">
        <f t="shared" si="26"/>
        <v>114.12000000000003</v>
      </c>
      <c r="S351" s="12">
        <f t="shared" si="29"/>
        <v>50.495575221238958</v>
      </c>
      <c r="T351" s="12">
        <f t="shared" si="27"/>
        <v>100.99115044247792</v>
      </c>
    </row>
    <row r="352" spans="1:20" ht="99.95" customHeight="1" x14ac:dyDescent="0.45">
      <c r="A352" s="10"/>
      <c r="B352" s="10" t="s">
        <v>474</v>
      </c>
      <c r="C352" s="10" t="s">
        <v>33</v>
      </c>
      <c r="D352" s="10" t="s">
        <v>34</v>
      </c>
      <c r="E352" s="10" t="s">
        <v>47</v>
      </c>
      <c r="F352" s="10" t="s">
        <v>35</v>
      </c>
      <c r="G352" s="10" t="s">
        <v>36</v>
      </c>
      <c r="H352" s="10" t="s">
        <v>477</v>
      </c>
      <c r="I352" s="10" t="s">
        <v>544</v>
      </c>
      <c r="J352" s="10" t="s">
        <v>545</v>
      </c>
      <c r="K352" s="10" t="s">
        <v>40</v>
      </c>
      <c r="L352" s="10">
        <v>42</v>
      </c>
      <c r="M352" s="10">
        <v>1</v>
      </c>
      <c r="N352" s="11" t="s">
        <v>188</v>
      </c>
      <c r="O352" s="11">
        <v>317</v>
      </c>
      <c r="P352" s="11">
        <f t="shared" si="25"/>
        <v>317</v>
      </c>
      <c r="Q352" s="11">
        <f t="shared" si="28"/>
        <v>57.060000000000016</v>
      </c>
      <c r="R352" s="11">
        <f t="shared" si="26"/>
        <v>57.060000000000016</v>
      </c>
      <c r="S352" s="12">
        <f t="shared" si="29"/>
        <v>50.495575221238958</v>
      </c>
      <c r="T352" s="12">
        <f t="shared" si="27"/>
        <v>50.495575221238958</v>
      </c>
    </row>
    <row r="353" spans="1:20" ht="99.95" customHeight="1" x14ac:dyDescent="0.45">
      <c r="A353" s="10"/>
      <c r="B353" s="10" t="s">
        <v>474</v>
      </c>
      <c r="C353" s="10" t="s">
        <v>33</v>
      </c>
      <c r="D353" s="10" t="s">
        <v>34</v>
      </c>
      <c r="E353" s="10" t="s">
        <v>47</v>
      </c>
      <c r="F353" s="10" t="s">
        <v>35</v>
      </c>
      <c r="G353" s="10" t="s">
        <v>36</v>
      </c>
      <c r="H353" s="10" t="s">
        <v>477</v>
      </c>
      <c r="I353" s="10" t="s">
        <v>546</v>
      </c>
      <c r="J353" s="10" t="s">
        <v>547</v>
      </c>
      <c r="K353" s="10" t="s">
        <v>60</v>
      </c>
      <c r="L353" s="10">
        <v>42</v>
      </c>
      <c r="M353" s="10">
        <v>2</v>
      </c>
      <c r="N353" s="11" t="s">
        <v>188</v>
      </c>
      <c r="O353" s="11">
        <v>341</v>
      </c>
      <c r="P353" s="11">
        <f t="shared" si="25"/>
        <v>682</v>
      </c>
      <c r="Q353" s="11">
        <f t="shared" si="28"/>
        <v>61.380000000000017</v>
      </c>
      <c r="R353" s="11">
        <f t="shared" si="26"/>
        <v>122.76000000000003</v>
      </c>
      <c r="S353" s="12">
        <f t="shared" si="29"/>
        <v>54.318584070796483</v>
      </c>
      <c r="T353" s="12">
        <f t="shared" si="27"/>
        <v>108.63716814159297</v>
      </c>
    </row>
    <row r="354" spans="1:20" ht="99.95" customHeight="1" x14ac:dyDescent="0.45">
      <c r="A354" s="10"/>
      <c r="B354" s="10" t="s">
        <v>474</v>
      </c>
      <c r="C354" s="10" t="s">
        <v>33</v>
      </c>
      <c r="D354" s="10" t="s">
        <v>34</v>
      </c>
      <c r="E354" s="10" t="s">
        <v>47</v>
      </c>
      <c r="F354" s="10" t="s">
        <v>35</v>
      </c>
      <c r="G354" s="10" t="s">
        <v>36</v>
      </c>
      <c r="H354" s="10" t="s">
        <v>477</v>
      </c>
      <c r="I354" s="10" t="s">
        <v>548</v>
      </c>
      <c r="J354" s="10" t="s">
        <v>549</v>
      </c>
      <c r="K354" s="10" t="s">
        <v>79</v>
      </c>
      <c r="L354" s="10">
        <v>42</v>
      </c>
      <c r="M354" s="10">
        <v>2</v>
      </c>
      <c r="N354" s="11" t="s">
        <v>188</v>
      </c>
      <c r="O354" s="11">
        <v>326</v>
      </c>
      <c r="P354" s="11">
        <f t="shared" si="25"/>
        <v>652</v>
      </c>
      <c r="Q354" s="11">
        <f t="shared" si="28"/>
        <v>58.680000000000014</v>
      </c>
      <c r="R354" s="11">
        <f t="shared" si="26"/>
        <v>117.36000000000003</v>
      </c>
      <c r="S354" s="12">
        <f t="shared" si="29"/>
        <v>51.929203539823028</v>
      </c>
      <c r="T354" s="12">
        <f t="shared" si="27"/>
        <v>103.85840707964606</v>
      </c>
    </row>
    <row r="355" spans="1:20" ht="99.95" customHeight="1" x14ac:dyDescent="0.45">
      <c r="A355" s="10"/>
      <c r="B355" s="10" t="s">
        <v>474</v>
      </c>
      <c r="C355" s="10" t="s">
        <v>33</v>
      </c>
      <c r="D355" s="10" t="s">
        <v>34</v>
      </c>
      <c r="E355" s="10" t="s">
        <v>47</v>
      </c>
      <c r="F355" s="10" t="s">
        <v>35</v>
      </c>
      <c r="G355" s="10" t="s">
        <v>177</v>
      </c>
      <c r="H355" s="10" t="s">
        <v>477</v>
      </c>
      <c r="I355" s="10" t="s">
        <v>550</v>
      </c>
      <c r="J355" s="10" t="s">
        <v>551</v>
      </c>
      <c r="K355" s="10" t="s">
        <v>40</v>
      </c>
      <c r="L355" s="10">
        <v>42</v>
      </c>
      <c r="M355" s="10">
        <v>2</v>
      </c>
      <c r="N355" s="11" t="s">
        <v>188</v>
      </c>
      <c r="O355" s="11">
        <v>341</v>
      </c>
      <c r="P355" s="11">
        <f t="shared" si="25"/>
        <v>682</v>
      </c>
      <c r="Q355" s="11">
        <f t="shared" si="28"/>
        <v>61.380000000000017</v>
      </c>
      <c r="R355" s="11">
        <f t="shared" si="26"/>
        <v>122.76000000000003</v>
      </c>
      <c r="S355" s="12">
        <f t="shared" si="29"/>
        <v>54.318584070796483</v>
      </c>
      <c r="T355" s="12">
        <f t="shared" si="27"/>
        <v>108.63716814159297</v>
      </c>
    </row>
    <row r="356" spans="1:20" ht="99.95" customHeight="1" x14ac:dyDescent="0.45">
      <c r="A356" s="10"/>
      <c r="B356" s="10" t="s">
        <v>474</v>
      </c>
      <c r="C356" s="10" t="s">
        <v>33</v>
      </c>
      <c r="D356" s="10" t="s">
        <v>34</v>
      </c>
      <c r="E356" s="10" t="s">
        <v>47</v>
      </c>
      <c r="F356" s="10" t="s">
        <v>35</v>
      </c>
      <c r="G356" s="10" t="s">
        <v>177</v>
      </c>
      <c r="H356" s="10" t="s">
        <v>477</v>
      </c>
      <c r="I356" s="10" t="s">
        <v>552</v>
      </c>
      <c r="J356" s="10" t="s">
        <v>553</v>
      </c>
      <c r="K356" s="10" t="s">
        <v>53</v>
      </c>
      <c r="L356" s="10">
        <v>43</v>
      </c>
      <c r="M356" s="10">
        <v>1</v>
      </c>
      <c r="N356" s="11" t="s">
        <v>188</v>
      </c>
      <c r="O356" s="11">
        <v>341</v>
      </c>
      <c r="P356" s="11">
        <f t="shared" si="25"/>
        <v>341</v>
      </c>
      <c r="Q356" s="11">
        <f t="shared" si="28"/>
        <v>61.380000000000017</v>
      </c>
      <c r="R356" s="11">
        <f t="shared" si="26"/>
        <v>61.380000000000017</v>
      </c>
      <c r="S356" s="12">
        <f t="shared" si="29"/>
        <v>54.318584070796483</v>
      </c>
      <c r="T356" s="12">
        <f t="shared" si="27"/>
        <v>54.318584070796483</v>
      </c>
    </row>
    <row r="357" spans="1:20" ht="99.95" customHeight="1" x14ac:dyDescent="0.45">
      <c r="A357" s="10"/>
      <c r="B357" s="10" t="s">
        <v>474</v>
      </c>
      <c r="C357" s="10" t="s">
        <v>33</v>
      </c>
      <c r="D357" s="10" t="s">
        <v>34</v>
      </c>
      <c r="E357" s="10" t="s">
        <v>47</v>
      </c>
      <c r="F357" s="10" t="s">
        <v>35</v>
      </c>
      <c r="G357" s="10" t="s">
        <v>177</v>
      </c>
      <c r="H357" s="10" t="s">
        <v>477</v>
      </c>
      <c r="I357" s="10" t="s">
        <v>554</v>
      </c>
      <c r="J357" s="10" t="s">
        <v>555</v>
      </c>
      <c r="K357" s="10" t="s">
        <v>53</v>
      </c>
      <c r="L357" s="10">
        <v>43</v>
      </c>
      <c r="M357" s="10">
        <v>1</v>
      </c>
      <c r="N357" s="11" t="s">
        <v>188</v>
      </c>
      <c r="O357" s="11">
        <v>286</v>
      </c>
      <c r="P357" s="11">
        <f t="shared" si="25"/>
        <v>286</v>
      </c>
      <c r="Q357" s="11">
        <f t="shared" si="28"/>
        <v>51.480000000000011</v>
      </c>
      <c r="R357" s="11">
        <f t="shared" si="26"/>
        <v>51.480000000000011</v>
      </c>
      <c r="S357" s="12">
        <f t="shared" si="29"/>
        <v>45.557522123893818</v>
      </c>
      <c r="T357" s="12">
        <f t="shared" si="27"/>
        <v>45.557522123893818</v>
      </c>
    </row>
    <row r="358" spans="1:20" ht="99.95" customHeight="1" x14ac:dyDescent="0.45">
      <c r="A358" s="10"/>
      <c r="B358" s="10" t="s">
        <v>474</v>
      </c>
      <c r="C358" s="10" t="s">
        <v>33</v>
      </c>
      <c r="D358" s="10" t="s">
        <v>34</v>
      </c>
      <c r="E358" s="10" t="s">
        <v>47</v>
      </c>
      <c r="F358" s="10" t="s">
        <v>43</v>
      </c>
      <c r="G358" s="10" t="s">
        <v>36</v>
      </c>
      <c r="H358" s="10" t="s">
        <v>477</v>
      </c>
      <c r="I358" s="10" t="s">
        <v>556</v>
      </c>
      <c r="J358" s="10" t="s">
        <v>557</v>
      </c>
      <c r="K358" s="10" t="s">
        <v>103</v>
      </c>
      <c r="L358" s="10">
        <v>41</v>
      </c>
      <c r="M358" s="10">
        <v>1</v>
      </c>
      <c r="N358" s="11" t="s">
        <v>188</v>
      </c>
      <c r="O358" s="11">
        <v>317</v>
      </c>
      <c r="P358" s="11">
        <f t="shared" si="25"/>
        <v>317</v>
      </c>
      <c r="Q358" s="11">
        <f t="shared" si="28"/>
        <v>57.060000000000016</v>
      </c>
      <c r="R358" s="11">
        <f t="shared" si="26"/>
        <v>57.060000000000016</v>
      </c>
      <c r="S358" s="12">
        <f t="shared" si="29"/>
        <v>50.495575221238958</v>
      </c>
      <c r="T358" s="12">
        <f t="shared" si="27"/>
        <v>50.495575221238958</v>
      </c>
    </row>
    <row r="359" spans="1:20" ht="99.95" customHeight="1" x14ac:dyDescent="0.45">
      <c r="A359" s="10"/>
      <c r="B359" s="10" t="s">
        <v>474</v>
      </c>
      <c r="C359" s="10" t="s">
        <v>33</v>
      </c>
      <c r="D359" s="10" t="s">
        <v>34</v>
      </c>
      <c r="E359" s="10" t="s">
        <v>42</v>
      </c>
      <c r="F359" s="10" t="s">
        <v>35</v>
      </c>
      <c r="G359" s="10" t="s">
        <v>177</v>
      </c>
      <c r="H359" s="10" t="s">
        <v>477</v>
      </c>
      <c r="I359" s="10" t="s">
        <v>558</v>
      </c>
      <c r="J359" s="10" t="s">
        <v>559</v>
      </c>
      <c r="K359" s="10" t="s">
        <v>79</v>
      </c>
      <c r="L359" s="10">
        <v>42</v>
      </c>
      <c r="M359" s="10">
        <v>1</v>
      </c>
      <c r="N359" s="11" t="s">
        <v>188</v>
      </c>
      <c r="O359" s="11">
        <v>341</v>
      </c>
      <c r="P359" s="11">
        <f t="shared" si="25"/>
        <v>341</v>
      </c>
      <c r="Q359" s="11">
        <f t="shared" si="28"/>
        <v>61.380000000000017</v>
      </c>
      <c r="R359" s="11">
        <f t="shared" si="26"/>
        <v>61.380000000000017</v>
      </c>
      <c r="S359" s="12">
        <f t="shared" si="29"/>
        <v>54.318584070796483</v>
      </c>
      <c r="T359" s="12">
        <f t="shared" si="27"/>
        <v>54.318584070796483</v>
      </c>
    </row>
    <row r="360" spans="1:20" ht="99.95" customHeight="1" x14ac:dyDescent="0.45">
      <c r="A360" s="10"/>
      <c r="B360" s="10" t="s">
        <v>474</v>
      </c>
      <c r="C360" s="10" t="s">
        <v>33</v>
      </c>
      <c r="D360" s="10" t="s">
        <v>34</v>
      </c>
      <c r="E360" s="10" t="s">
        <v>155</v>
      </c>
      <c r="F360" s="10" t="s">
        <v>35</v>
      </c>
      <c r="G360" s="10" t="s">
        <v>36</v>
      </c>
      <c r="H360" s="10" t="s">
        <v>477</v>
      </c>
      <c r="I360" s="10" t="s">
        <v>560</v>
      </c>
      <c r="J360" s="10" t="s">
        <v>561</v>
      </c>
      <c r="K360" s="10" t="s">
        <v>53</v>
      </c>
      <c r="L360" s="10">
        <v>42</v>
      </c>
      <c r="M360" s="10">
        <v>1</v>
      </c>
      <c r="N360" s="11" t="s">
        <v>188</v>
      </c>
      <c r="O360" s="11">
        <v>410</v>
      </c>
      <c r="P360" s="11">
        <f t="shared" si="25"/>
        <v>410</v>
      </c>
      <c r="Q360" s="11">
        <f t="shared" si="28"/>
        <v>73.800000000000026</v>
      </c>
      <c r="R360" s="11">
        <f t="shared" si="26"/>
        <v>73.800000000000026</v>
      </c>
      <c r="S360" s="12">
        <f t="shared" si="29"/>
        <v>65.309734513274364</v>
      </c>
      <c r="T360" s="12">
        <f t="shared" si="27"/>
        <v>65.309734513274364</v>
      </c>
    </row>
    <row r="361" spans="1:20" ht="99.95" customHeight="1" x14ac:dyDescent="0.45">
      <c r="A361" s="10"/>
      <c r="B361" s="10" t="s">
        <v>474</v>
      </c>
      <c r="C361" s="10" t="s">
        <v>33</v>
      </c>
      <c r="D361" s="10" t="s">
        <v>34</v>
      </c>
      <c r="E361" s="10" t="s">
        <v>61</v>
      </c>
      <c r="F361" s="10" t="s">
        <v>43</v>
      </c>
      <c r="G361" s="10" t="s">
        <v>36</v>
      </c>
      <c r="H361" s="10" t="s">
        <v>477</v>
      </c>
      <c r="I361" s="10" t="s">
        <v>562</v>
      </c>
      <c r="J361" s="10" t="s">
        <v>563</v>
      </c>
      <c r="K361" s="10" t="s">
        <v>53</v>
      </c>
      <c r="L361" s="10">
        <v>42</v>
      </c>
      <c r="M361" s="10">
        <v>1</v>
      </c>
      <c r="N361" s="11" t="s">
        <v>188</v>
      </c>
      <c r="O361" s="11">
        <v>427</v>
      </c>
      <c r="P361" s="11">
        <f t="shared" si="25"/>
        <v>427</v>
      </c>
      <c r="Q361" s="11">
        <f t="shared" si="28"/>
        <v>76.860000000000028</v>
      </c>
      <c r="R361" s="11">
        <f t="shared" si="26"/>
        <v>76.860000000000028</v>
      </c>
      <c r="S361" s="12">
        <f t="shared" si="29"/>
        <v>68.01769911504428</v>
      </c>
      <c r="T361" s="12">
        <f t="shared" si="27"/>
        <v>68.01769911504428</v>
      </c>
    </row>
    <row r="362" spans="1:20" ht="99.95" customHeight="1" x14ac:dyDescent="0.45">
      <c r="A362" s="10"/>
      <c r="B362" s="10" t="s">
        <v>474</v>
      </c>
      <c r="C362" s="10" t="s">
        <v>33</v>
      </c>
      <c r="D362" s="10" t="s">
        <v>34</v>
      </c>
      <c r="E362" s="10" t="s">
        <v>47</v>
      </c>
      <c r="F362" s="10" t="s">
        <v>35</v>
      </c>
      <c r="G362" s="10" t="s">
        <v>65</v>
      </c>
      <c r="H362" s="10" t="s">
        <v>477</v>
      </c>
      <c r="I362" s="10" t="s">
        <v>564</v>
      </c>
      <c r="J362" s="10" t="s">
        <v>565</v>
      </c>
      <c r="K362" s="10" t="s">
        <v>53</v>
      </c>
      <c r="L362" s="10">
        <v>42</v>
      </c>
      <c r="M362" s="10">
        <v>3</v>
      </c>
      <c r="N362" s="11" t="s">
        <v>188</v>
      </c>
      <c r="O362" s="11">
        <v>341</v>
      </c>
      <c r="P362" s="11">
        <f t="shared" si="25"/>
        <v>1023</v>
      </c>
      <c r="Q362" s="11">
        <f t="shared" si="28"/>
        <v>61.380000000000017</v>
      </c>
      <c r="R362" s="11">
        <f t="shared" si="26"/>
        <v>184.14000000000004</v>
      </c>
      <c r="S362" s="12">
        <f t="shared" si="29"/>
        <v>54.318584070796483</v>
      </c>
      <c r="T362" s="12">
        <f t="shared" si="27"/>
        <v>162.95575221238946</v>
      </c>
    </row>
    <row r="363" spans="1:20" ht="99.95" customHeight="1" x14ac:dyDescent="0.45">
      <c r="A363" s="10"/>
      <c r="B363" s="10" t="s">
        <v>474</v>
      </c>
      <c r="C363" s="10" t="s">
        <v>33</v>
      </c>
      <c r="D363" s="10" t="s">
        <v>34</v>
      </c>
      <c r="E363" s="10" t="s">
        <v>47</v>
      </c>
      <c r="F363" s="10" t="s">
        <v>35</v>
      </c>
      <c r="G363" s="10" t="s">
        <v>65</v>
      </c>
      <c r="H363" s="10" t="s">
        <v>477</v>
      </c>
      <c r="I363" s="10" t="s">
        <v>566</v>
      </c>
      <c r="J363" s="10" t="s">
        <v>567</v>
      </c>
      <c r="K363" s="10" t="s">
        <v>50</v>
      </c>
      <c r="L363" s="10">
        <v>42</v>
      </c>
      <c r="M363" s="10">
        <v>3</v>
      </c>
      <c r="N363" s="11" t="s">
        <v>188</v>
      </c>
      <c r="O363" s="11">
        <v>341</v>
      </c>
      <c r="P363" s="11">
        <f t="shared" si="25"/>
        <v>1023</v>
      </c>
      <c r="Q363" s="11">
        <f t="shared" si="28"/>
        <v>61.380000000000017</v>
      </c>
      <c r="R363" s="11">
        <f t="shared" si="26"/>
        <v>184.14000000000004</v>
      </c>
      <c r="S363" s="12">
        <f t="shared" si="29"/>
        <v>54.318584070796483</v>
      </c>
      <c r="T363" s="12">
        <f t="shared" si="27"/>
        <v>162.95575221238946</v>
      </c>
    </row>
    <row r="364" spans="1:20" ht="99.95" customHeight="1" x14ac:dyDescent="0.45">
      <c r="A364" s="10"/>
      <c r="B364" s="10" t="s">
        <v>474</v>
      </c>
      <c r="C364" s="10" t="s">
        <v>33</v>
      </c>
      <c r="D364" s="10" t="s">
        <v>34</v>
      </c>
      <c r="E364" s="10" t="s">
        <v>47</v>
      </c>
      <c r="F364" s="10" t="s">
        <v>35</v>
      </c>
      <c r="G364" s="10" t="s">
        <v>57</v>
      </c>
      <c r="H364" s="10" t="s">
        <v>477</v>
      </c>
      <c r="I364" s="10" t="s">
        <v>568</v>
      </c>
      <c r="J364" s="10" t="s">
        <v>569</v>
      </c>
      <c r="K364" s="10" t="s">
        <v>40</v>
      </c>
      <c r="L364" s="10">
        <v>42</v>
      </c>
      <c r="M364" s="10">
        <v>2</v>
      </c>
      <c r="N364" s="11" t="s">
        <v>188</v>
      </c>
      <c r="O364" s="11">
        <v>341</v>
      </c>
      <c r="P364" s="11">
        <f t="shared" si="25"/>
        <v>682</v>
      </c>
      <c r="Q364" s="11">
        <f t="shared" si="28"/>
        <v>61.380000000000017</v>
      </c>
      <c r="R364" s="11">
        <f t="shared" si="26"/>
        <v>122.76000000000003</v>
      </c>
      <c r="S364" s="12">
        <f t="shared" si="29"/>
        <v>54.318584070796483</v>
      </c>
      <c r="T364" s="12">
        <f t="shared" si="27"/>
        <v>108.63716814159297</v>
      </c>
    </row>
    <row r="365" spans="1:20" ht="99.95" customHeight="1" x14ac:dyDescent="0.45">
      <c r="A365" s="10"/>
      <c r="B365" s="10" t="s">
        <v>474</v>
      </c>
      <c r="C365" s="10" t="s">
        <v>33</v>
      </c>
      <c r="D365" s="10" t="s">
        <v>34</v>
      </c>
      <c r="E365" s="10" t="s">
        <v>47</v>
      </c>
      <c r="F365" s="10" t="s">
        <v>35</v>
      </c>
      <c r="G365" s="10" t="s">
        <v>57</v>
      </c>
      <c r="H365" s="10" t="s">
        <v>477</v>
      </c>
      <c r="I365" s="10" t="s">
        <v>568</v>
      </c>
      <c r="J365" s="10" t="s">
        <v>569</v>
      </c>
      <c r="K365" s="10" t="s">
        <v>50</v>
      </c>
      <c r="L365" s="10">
        <v>42</v>
      </c>
      <c r="M365" s="10">
        <v>1</v>
      </c>
      <c r="N365" s="11" t="s">
        <v>188</v>
      </c>
      <c r="O365" s="11">
        <v>341</v>
      </c>
      <c r="P365" s="11">
        <f t="shared" si="25"/>
        <v>341</v>
      </c>
      <c r="Q365" s="11">
        <f t="shared" si="28"/>
        <v>61.380000000000017</v>
      </c>
      <c r="R365" s="11">
        <f t="shared" si="26"/>
        <v>61.380000000000017</v>
      </c>
      <c r="S365" s="12">
        <f t="shared" si="29"/>
        <v>54.318584070796483</v>
      </c>
      <c r="T365" s="12">
        <f t="shared" si="27"/>
        <v>54.318584070796483</v>
      </c>
    </row>
    <row r="366" spans="1:20" ht="99.95" customHeight="1" x14ac:dyDescent="0.45">
      <c r="A366" s="10"/>
      <c r="B366" s="10" t="s">
        <v>474</v>
      </c>
      <c r="C366" s="10" t="s">
        <v>33</v>
      </c>
      <c r="D366" s="10" t="s">
        <v>34</v>
      </c>
      <c r="E366" s="10" t="s">
        <v>47</v>
      </c>
      <c r="F366" s="10" t="s">
        <v>35</v>
      </c>
      <c r="G366" s="10" t="s">
        <v>36</v>
      </c>
      <c r="H366" s="10" t="s">
        <v>477</v>
      </c>
      <c r="I366" s="10" t="s">
        <v>570</v>
      </c>
      <c r="J366" s="10" t="s">
        <v>571</v>
      </c>
      <c r="K366" s="10" t="s">
        <v>53</v>
      </c>
      <c r="L366" s="10">
        <v>42</v>
      </c>
      <c r="M366" s="10">
        <v>1</v>
      </c>
      <c r="N366" s="11" t="s">
        <v>188</v>
      </c>
      <c r="O366" s="11">
        <v>307</v>
      </c>
      <c r="P366" s="11">
        <f t="shared" si="25"/>
        <v>307</v>
      </c>
      <c r="Q366" s="11">
        <f t="shared" si="28"/>
        <v>55.260000000000012</v>
      </c>
      <c r="R366" s="11">
        <f t="shared" si="26"/>
        <v>55.260000000000012</v>
      </c>
      <c r="S366" s="12">
        <f t="shared" si="29"/>
        <v>48.902654867256651</v>
      </c>
      <c r="T366" s="12">
        <f t="shared" si="27"/>
        <v>48.902654867256651</v>
      </c>
    </row>
    <row r="367" spans="1:20" ht="99.95" customHeight="1" x14ac:dyDescent="0.45">
      <c r="A367" s="10"/>
      <c r="B367" s="10" t="s">
        <v>474</v>
      </c>
      <c r="C367" s="10" t="s">
        <v>33</v>
      </c>
      <c r="D367" s="10" t="s">
        <v>34</v>
      </c>
      <c r="E367" s="10" t="s">
        <v>47</v>
      </c>
      <c r="F367" s="10" t="s">
        <v>35</v>
      </c>
      <c r="G367" s="10" t="s">
        <v>36</v>
      </c>
      <c r="H367" s="10" t="s">
        <v>477</v>
      </c>
      <c r="I367" s="10" t="s">
        <v>570</v>
      </c>
      <c r="J367" s="10" t="s">
        <v>571</v>
      </c>
      <c r="K367" s="10" t="s">
        <v>198</v>
      </c>
      <c r="L367" s="10">
        <v>40</v>
      </c>
      <c r="M367" s="10">
        <v>1</v>
      </c>
      <c r="N367" s="11" t="s">
        <v>188</v>
      </c>
      <c r="O367" s="11">
        <v>307</v>
      </c>
      <c r="P367" s="11">
        <f t="shared" si="25"/>
        <v>307</v>
      </c>
      <c r="Q367" s="11">
        <f t="shared" si="28"/>
        <v>55.260000000000012</v>
      </c>
      <c r="R367" s="11">
        <f t="shared" si="26"/>
        <v>55.260000000000012</v>
      </c>
      <c r="S367" s="12">
        <f t="shared" si="29"/>
        <v>48.902654867256651</v>
      </c>
      <c r="T367" s="12">
        <f t="shared" si="27"/>
        <v>48.902654867256651</v>
      </c>
    </row>
    <row r="368" spans="1:20" ht="99.95" customHeight="1" x14ac:dyDescent="0.45">
      <c r="A368" s="10"/>
      <c r="B368" s="10" t="s">
        <v>474</v>
      </c>
      <c r="C368" s="10" t="s">
        <v>33</v>
      </c>
      <c r="D368" s="10" t="s">
        <v>34</v>
      </c>
      <c r="E368" s="10" t="s">
        <v>47</v>
      </c>
      <c r="F368" s="10" t="s">
        <v>43</v>
      </c>
      <c r="G368" s="10" t="s">
        <v>177</v>
      </c>
      <c r="H368" s="10" t="s">
        <v>477</v>
      </c>
      <c r="I368" s="10" t="s">
        <v>572</v>
      </c>
      <c r="J368" s="10" t="s">
        <v>573</v>
      </c>
      <c r="K368" s="10" t="s">
        <v>79</v>
      </c>
      <c r="L368" s="10">
        <v>40</v>
      </c>
      <c r="M368" s="10">
        <v>1</v>
      </c>
      <c r="N368" s="11" t="s">
        <v>188</v>
      </c>
      <c r="O368" s="11">
        <v>300</v>
      </c>
      <c r="P368" s="11">
        <f t="shared" si="25"/>
        <v>300</v>
      </c>
      <c r="Q368" s="11">
        <f t="shared" si="28"/>
        <v>54.000000000000014</v>
      </c>
      <c r="R368" s="11">
        <f t="shared" si="26"/>
        <v>54.000000000000014</v>
      </c>
      <c r="S368" s="12">
        <f t="shared" si="29"/>
        <v>47.787610619469042</v>
      </c>
      <c r="T368" s="12">
        <f t="shared" si="27"/>
        <v>47.787610619469042</v>
      </c>
    </row>
    <row r="369" spans="1:20" ht="99.95" customHeight="1" x14ac:dyDescent="0.45">
      <c r="A369" s="10"/>
      <c r="B369" s="10" t="s">
        <v>474</v>
      </c>
      <c r="C369" s="10" t="s">
        <v>33</v>
      </c>
      <c r="D369" s="10" t="s">
        <v>34</v>
      </c>
      <c r="E369" s="10" t="s">
        <v>47</v>
      </c>
      <c r="F369" s="10" t="s">
        <v>35</v>
      </c>
      <c r="G369" s="10" t="s">
        <v>177</v>
      </c>
      <c r="H369" s="10" t="s">
        <v>477</v>
      </c>
      <c r="I369" s="10" t="s">
        <v>574</v>
      </c>
      <c r="J369" s="10" t="s">
        <v>575</v>
      </c>
      <c r="K369" s="10" t="s">
        <v>79</v>
      </c>
      <c r="L369" s="10">
        <v>42</v>
      </c>
      <c r="M369" s="10">
        <v>2</v>
      </c>
      <c r="N369" s="11" t="s">
        <v>188</v>
      </c>
      <c r="O369" s="11">
        <v>336</v>
      </c>
      <c r="P369" s="11">
        <f t="shared" si="25"/>
        <v>672</v>
      </c>
      <c r="Q369" s="11">
        <f t="shared" si="28"/>
        <v>60.480000000000018</v>
      </c>
      <c r="R369" s="11">
        <f t="shared" si="26"/>
        <v>120.96000000000004</v>
      </c>
      <c r="S369" s="12">
        <f t="shared" si="29"/>
        <v>53.522123893805329</v>
      </c>
      <c r="T369" s="12">
        <f t="shared" si="27"/>
        <v>107.04424778761066</v>
      </c>
    </row>
    <row r="370" spans="1:20" ht="99.95" customHeight="1" x14ac:dyDescent="0.45">
      <c r="A370" s="10"/>
      <c r="B370" s="10" t="s">
        <v>474</v>
      </c>
      <c r="C370" s="10" t="s">
        <v>33</v>
      </c>
      <c r="D370" s="10" t="s">
        <v>34</v>
      </c>
      <c r="E370" s="10" t="s">
        <v>47</v>
      </c>
      <c r="F370" s="10" t="s">
        <v>35</v>
      </c>
      <c r="G370" s="10" t="s">
        <v>36</v>
      </c>
      <c r="H370" s="10" t="s">
        <v>477</v>
      </c>
      <c r="I370" s="10" t="s">
        <v>576</v>
      </c>
      <c r="J370" s="10" t="s">
        <v>577</v>
      </c>
      <c r="K370" s="10" t="s">
        <v>50</v>
      </c>
      <c r="L370" s="10">
        <v>42</v>
      </c>
      <c r="M370" s="10">
        <v>1</v>
      </c>
      <c r="N370" s="11" t="s">
        <v>188</v>
      </c>
      <c r="O370" s="11">
        <v>341</v>
      </c>
      <c r="P370" s="11">
        <f t="shared" si="25"/>
        <v>341</v>
      </c>
      <c r="Q370" s="11">
        <f t="shared" si="28"/>
        <v>61.380000000000017</v>
      </c>
      <c r="R370" s="11">
        <f t="shared" si="26"/>
        <v>61.380000000000017</v>
      </c>
      <c r="S370" s="12">
        <f t="shared" si="29"/>
        <v>54.318584070796483</v>
      </c>
      <c r="T370" s="12">
        <f t="shared" si="27"/>
        <v>54.318584070796483</v>
      </c>
    </row>
    <row r="371" spans="1:20" ht="99.95" customHeight="1" x14ac:dyDescent="0.45">
      <c r="A371" s="10"/>
      <c r="B371" s="10" t="s">
        <v>474</v>
      </c>
      <c r="C371" s="10" t="s">
        <v>33</v>
      </c>
      <c r="D371" s="10" t="s">
        <v>34</v>
      </c>
      <c r="E371" s="10" t="s">
        <v>42</v>
      </c>
      <c r="F371" s="10" t="s">
        <v>35</v>
      </c>
      <c r="G371" s="10" t="s">
        <v>36</v>
      </c>
      <c r="H371" s="10" t="s">
        <v>477</v>
      </c>
      <c r="I371" s="10" t="s">
        <v>578</v>
      </c>
      <c r="J371" s="10" t="s">
        <v>579</v>
      </c>
      <c r="K371" s="10" t="s">
        <v>95</v>
      </c>
      <c r="L371" s="10">
        <v>42</v>
      </c>
      <c r="M371" s="10">
        <v>1</v>
      </c>
      <c r="N371" s="11" t="s">
        <v>188</v>
      </c>
      <c r="O371" s="11">
        <v>295</v>
      </c>
      <c r="P371" s="11">
        <f t="shared" si="25"/>
        <v>295</v>
      </c>
      <c r="Q371" s="11">
        <f t="shared" si="28"/>
        <v>53.100000000000016</v>
      </c>
      <c r="R371" s="11">
        <f t="shared" si="26"/>
        <v>53.100000000000016</v>
      </c>
      <c r="S371" s="12">
        <f t="shared" si="29"/>
        <v>46.991150442477895</v>
      </c>
      <c r="T371" s="12">
        <f t="shared" si="27"/>
        <v>46.991150442477895</v>
      </c>
    </row>
    <row r="372" spans="1:20" ht="99.95" customHeight="1" x14ac:dyDescent="0.45">
      <c r="A372" s="10"/>
      <c r="B372" s="10" t="s">
        <v>474</v>
      </c>
      <c r="C372" s="10" t="s">
        <v>33</v>
      </c>
      <c r="D372" s="10" t="s">
        <v>34</v>
      </c>
      <c r="E372" s="10" t="s">
        <v>119</v>
      </c>
      <c r="F372" s="10" t="s">
        <v>35</v>
      </c>
      <c r="G372" s="10" t="s">
        <v>36</v>
      </c>
      <c r="H372" s="10" t="s">
        <v>477</v>
      </c>
      <c r="I372" s="10" t="s">
        <v>580</v>
      </c>
      <c r="J372" s="10" t="s">
        <v>581</v>
      </c>
      <c r="K372" s="10" t="s">
        <v>50</v>
      </c>
      <c r="L372" s="10">
        <v>42</v>
      </c>
      <c r="M372" s="10">
        <v>2</v>
      </c>
      <c r="N372" s="11" t="s">
        <v>188</v>
      </c>
      <c r="O372" s="11">
        <v>293</v>
      </c>
      <c r="P372" s="11">
        <f t="shared" si="25"/>
        <v>586</v>
      </c>
      <c r="Q372" s="11">
        <f t="shared" si="28"/>
        <v>52.740000000000016</v>
      </c>
      <c r="R372" s="11">
        <f t="shared" si="26"/>
        <v>105.48000000000003</v>
      </c>
      <c r="S372" s="12">
        <f t="shared" si="29"/>
        <v>46.672566371681434</v>
      </c>
      <c r="T372" s="12">
        <f t="shared" si="27"/>
        <v>93.345132743362868</v>
      </c>
    </row>
    <row r="373" spans="1:20" ht="99.95" customHeight="1" x14ac:dyDescent="0.45">
      <c r="A373" s="10"/>
      <c r="B373" s="10" t="s">
        <v>474</v>
      </c>
      <c r="C373" s="10" t="s">
        <v>33</v>
      </c>
      <c r="D373" s="10" t="s">
        <v>34</v>
      </c>
      <c r="E373" s="10" t="s">
        <v>47</v>
      </c>
      <c r="F373" s="10" t="s">
        <v>43</v>
      </c>
      <c r="G373" s="10" t="s">
        <v>36</v>
      </c>
      <c r="H373" s="10" t="s">
        <v>477</v>
      </c>
      <c r="I373" s="10" t="s">
        <v>582</v>
      </c>
      <c r="J373" s="10" t="s">
        <v>583</v>
      </c>
      <c r="K373" s="10" t="s">
        <v>53</v>
      </c>
      <c r="L373" s="10">
        <v>45</v>
      </c>
      <c r="M373" s="10">
        <v>1</v>
      </c>
      <c r="N373" s="11" t="s">
        <v>188</v>
      </c>
      <c r="O373" s="11">
        <v>413</v>
      </c>
      <c r="P373" s="11">
        <f t="shared" si="25"/>
        <v>413</v>
      </c>
      <c r="Q373" s="11">
        <f t="shared" si="28"/>
        <v>74.340000000000018</v>
      </c>
      <c r="R373" s="11">
        <f t="shared" si="26"/>
        <v>74.340000000000018</v>
      </c>
      <c r="S373" s="12">
        <f t="shared" si="29"/>
        <v>65.787610619469049</v>
      </c>
      <c r="T373" s="12">
        <f t="shared" si="27"/>
        <v>65.787610619469049</v>
      </c>
    </row>
    <row r="374" spans="1:20" ht="99.95" customHeight="1" x14ac:dyDescent="0.45">
      <c r="A374" s="10"/>
      <c r="B374" s="10" t="s">
        <v>474</v>
      </c>
      <c r="C374" s="10" t="s">
        <v>33</v>
      </c>
      <c r="D374" s="10" t="s">
        <v>34</v>
      </c>
      <c r="E374" s="10" t="s">
        <v>47</v>
      </c>
      <c r="F374" s="10" t="s">
        <v>43</v>
      </c>
      <c r="G374" s="10" t="s">
        <v>36</v>
      </c>
      <c r="H374" s="10" t="s">
        <v>477</v>
      </c>
      <c r="I374" s="10" t="s">
        <v>584</v>
      </c>
      <c r="J374" s="10" t="s">
        <v>585</v>
      </c>
      <c r="K374" s="10" t="s">
        <v>53</v>
      </c>
      <c r="L374" s="10">
        <v>42</v>
      </c>
      <c r="M374" s="10">
        <v>1</v>
      </c>
      <c r="N374" s="11" t="s">
        <v>188</v>
      </c>
      <c r="O374" s="11">
        <v>413</v>
      </c>
      <c r="P374" s="11">
        <f t="shared" si="25"/>
        <v>413</v>
      </c>
      <c r="Q374" s="11">
        <f t="shared" si="28"/>
        <v>74.340000000000018</v>
      </c>
      <c r="R374" s="11">
        <f t="shared" si="26"/>
        <v>74.340000000000018</v>
      </c>
      <c r="S374" s="12">
        <f t="shared" si="29"/>
        <v>65.787610619469049</v>
      </c>
      <c r="T374" s="12">
        <f t="shared" si="27"/>
        <v>65.787610619469049</v>
      </c>
    </row>
    <row r="375" spans="1:20" ht="99.95" customHeight="1" x14ac:dyDescent="0.45">
      <c r="A375" s="10"/>
      <c r="B375" s="10" t="s">
        <v>474</v>
      </c>
      <c r="C375" s="10" t="s">
        <v>33</v>
      </c>
      <c r="D375" s="10" t="s">
        <v>34</v>
      </c>
      <c r="E375" s="10" t="s">
        <v>119</v>
      </c>
      <c r="F375" s="10" t="s">
        <v>43</v>
      </c>
      <c r="G375" s="10" t="s">
        <v>36</v>
      </c>
      <c r="H375" s="10" t="s">
        <v>477</v>
      </c>
      <c r="I375" s="10" t="s">
        <v>586</v>
      </c>
      <c r="J375" s="10" t="s">
        <v>587</v>
      </c>
      <c r="K375" s="10" t="s">
        <v>53</v>
      </c>
      <c r="L375" s="10">
        <v>42</v>
      </c>
      <c r="M375" s="10">
        <v>2</v>
      </c>
      <c r="N375" s="11" t="s">
        <v>188</v>
      </c>
      <c r="O375" s="11">
        <v>307</v>
      </c>
      <c r="P375" s="11">
        <f t="shared" si="25"/>
        <v>614</v>
      </c>
      <c r="Q375" s="11">
        <f t="shared" si="28"/>
        <v>55.260000000000012</v>
      </c>
      <c r="R375" s="11">
        <f t="shared" si="26"/>
        <v>110.52000000000002</v>
      </c>
      <c r="S375" s="12">
        <f t="shared" si="29"/>
        <v>48.902654867256651</v>
      </c>
      <c r="T375" s="12">
        <f t="shared" si="27"/>
        <v>97.805309734513301</v>
      </c>
    </row>
    <row r="376" spans="1:20" ht="99.95" customHeight="1" x14ac:dyDescent="0.45">
      <c r="A376" s="10"/>
      <c r="B376" s="10" t="s">
        <v>474</v>
      </c>
      <c r="C376" s="10" t="s">
        <v>33</v>
      </c>
      <c r="D376" s="10" t="s">
        <v>34</v>
      </c>
      <c r="E376" s="10" t="s">
        <v>119</v>
      </c>
      <c r="F376" s="10" t="s">
        <v>43</v>
      </c>
      <c r="G376" s="10" t="s">
        <v>36</v>
      </c>
      <c r="H376" s="10" t="s">
        <v>477</v>
      </c>
      <c r="I376" s="10" t="s">
        <v>586</v>
      </c>
      <c r="J376" s="10" t="s">
        <v>587</v>
      </c>
      <c r="K376" s="10" t="s">
        <v>79</v>
      </c>
      <c r="L376" s="10">
        <v>42</v>
      </c>
      <c r="M376" s="10">
        <v>1</v>
      </c>
      <c r="N376" s="11" t="s">
        <v>188</v>
      </c>
      <c r="O376" s="11">
        <v>307</v>
      </c>
      <c r="P376" s="11">
        <f t="shared" si="25"/>
        <v>307</v>
      </c>
      <c r="Q376" s="11">
        <f t="shared" si="28"/>
        <v>55.260000000000012</v>
      </c>
      <c r="R376" s="11">
        <f t="shared" si="26"/>
        <v>55.260000000000012</v>
      </c>
      <c r="S376" s="12">
        <f t="shared" si="29"/>
        <v>48.902654867256651</v>
      </c>
      <c r="T376" s="12">
        <f t="shared" si="27"/>
        <v>48.902654867256651</v>
      </c>
    </row>
    <row r="377" spans="1:20" ht="99.95" customHeight="1" x14ac:dyDescent="0.45">
      <c r="A377" s="10"/>
      <c r="B377" s="10" t="s">
        <v>474</v>
      </c>
      <c r="C377" s="10" t="s">
        <v>33</v>
      </c>
      <c r="D377" s="10" t="s">
        <v>34</v>
      </c>
      <c r="E377" s="10" t="s">
        <v>61</v>
      </c>
      <c r="F377" s="10" t="s">
        <v>43</v>
      </c>
      <c r="G377" s="10" t="s">
        <v>36</v>
      </c>
      <c r="H377" s="10" t="s">
        <v>477</v>
      </c>
      <c r="I377" s="10" t="s">
        <v>588</v>
      </c>
      <c r="J377" s="10" t="s">
        <v>589</v>
      </c>
      <c r="K377" s="10" t="s">
        <v>79</v>
      </c>
      <c r="L377" s="10">
        <v>42</v>
      </c>
      <c r="M377" s="10">
        <v>1</v>
      </c>
      <c r="N377" s="11" t="s">
        <v>188</v>
      </c>
      <c r="O377" s="11">
        <v>317</v>
      </c>
      <c r="P377" s="11">
        <f t="shared" si="25"/>
        <v>317</v>
      </c>
      <c r="Q377" s="11">
        <f t="shared" si="28"/>
        <v>57.060000000000016</v>
      </c>
      <c r="R377" s="11">
        <f t="shared" si="26"/>
        <v>57.060000000000016</v>
      </c>
      <c r="S377" s="12">
        <f t="shared" si="29"/>
        <v>50.495575221238958</v>
      </c>
      <c r="T377" s="12">
        <f t="shared" si="27"/>
        <v>50.495575221238958</v>
      </c>
    </row>
    <row r="378" spans="1:20" ht="99.95" customHeight="1" x14ac:dyDescent="0.45">
      <c r="A378" s="10"/>
      <c r="B378" s="10" t="s">
        <v>474</v>
      </c>
      <c r="C378" s="10" t="s">
        <v>33</v>
      </c>
      <c r="D378" s="10" t="s">
        <v>34</v>
      </c>
      <c r="E378" s="10" t="s">
        <v>47</v>
      </c>
      <c r="F378" s="10" t="s">
        <v>590</v>
      </c>
      <c r="G378" s="10" t="s">
        <v>36</v>
      </c>
      <c r="H378" s="10" t="s">
        <v>477</v>
      </c>
      <c r="I378" s="10" t="s">
        <v>591</v>
      </c>
      <c r="J378" s="10" t="s">
        <v>592</v>
      </c>
      <c r="K378" s="10" t="s">
        <v>50</v>
      </c>
      <c r="L378" s="10">
        <v>41</v>
      </c>
      <c r="M378" s="10">
        <v>1</v>
      </c>
      <c r="N378" s="11" t="s">
        <v>188</v>
      </c>
      <c r="O378" s="11">
        <v>307</v>
      </c>
      <c r="P378" s="11">
        <f t="shared" si="25"/>
        <v>307</v>
      </c>
      <c r="Q378" s="11">
        <f t="shared" si="28"/>
        <v>55.260000000000012</v>
      </c>
      <c r="R378" s="11">
        <f t="shared" si="26"/>
        <v>55.260000000000012</v>
      </c>
      <c r="S378" s="12">
        <f t="shared" si="29"/>
        <v>48.902654867256651</v>
      </c>
      <c r="T378" s="12">
        <f t="shared" si="27"/>
        <v>48.902654867256651</v>
      </c>
    </row>
    <row r="379" spans="1:20" ht="99.95" customHeight="1" x14ac:dyDescent="0.45">
      <c r="A379" s="10"/>
      <c r="B379" s="10" t="s">
        <v>474</v>
      </c>
      <c r="C379" s="10" t="s">
        <v>33</v>
      </c>
      <c r="D379" s="10" t="s">
        <v>34</v>
      </c>
      <c r="E379" s="10" t="s">
        <v>47</v>
      </c>
      <c r="F379" s="10" t="s">
        <v>43</v>
      </c>
      <c r="G379" s="10" t="s">
        <v>36</v>
      </c>
      <c r="H379" s="10" t="s">
        <v>477</v>
      </c>
      <c r="I379" s="10" t="s">
        <v>593</v>
      </c>
      <c r="J379" s="10" t="s">
        <v>594</v>
      </c>
      <c r="K379" s="10" t="s">
        <v>54</v>
      </c>
      <c r="L379" s="10">
        <v>45</v>
      </c>
      <c r="M379" s="10">
        <v>3</v>
      </c>
      <c r="N379" s="11" t="s">
        <v>188</v>
      </c>
      <c r="O379" s="11">
        <v>307</v>
      </c>
      <c r="P379" s="11">
        <f t="shared" si="25"/>
        <v>921</v>
      </c>
      <c r="Q379" s="11">
        <f t="shared" si="28"/>
        <v>55.260000000000012</v>
      </c>
      <c r="R379" s="11">
        <f t="shared" si="26"/>
        <v>165.78000000000003</v>
      </c>
      <c r="S379" s="12">
        <f t="shared" si="29"/>
        <v>48.902654867256651</v>
      </c>
      <c r="T379" s="12">
        <f t="shared" si="27"/>
        <v>146.70796460176996</v>
      </c>
    </row>
    <row r="380" spans="1:20" ht="99.95" customHeight="1" x14ac:dyDescent="0.45">
      <c r="A380" s="10"/>
      <c r="B380" s="10" t="s">
        <v>474</v>
      </c>
      <c r="C380" s="10" t="s">
        <v>33</v>
      </c>
      <c r="D380" s="10" t="s">
        <v>34</v>
      </c>
      <c r="E380" s="10" t="s">
        <v>47</v>
      </c>
      <c r="F380" s="10" t="s">
        <v>43</v>
      </c>
      <c r="G380" s="10" t="s">
        <v>36</v>
      </c>
      <c r="H380" s="10" t="s">
        <v>477</v>
      </c>
      <c r="I380" s="10" t="s">
        <v>593</v>
      </c>
      <c r="J380" s="10" t="s">
        <v>594</v>
      </c>
      <c r="K380" s="10" t="s">
        <v>50</v>
      </c>
      <c r="L380" s="10">
        <v>45</v>
      </c>
      <c r="M380" s="10">
        <v>2</v>
      </c>
      <c r="N380" s="11" t="s">
        <v>188</v>
      </c>
      <c r="O380" s="11">
        <v>307</v>
      </c>
      <c r="P380" s="11">
        <f t="shared" si="25"/>
        <v>614</v>
      </c>
      <c r="Q380" s="11">
        <f t="shared" si="28"/>
        <v>55.260000000000012</v>
      </c>
      <c r="R380" s="11">
        <f t="shared" si="26"/>
        <v>110.52000000000002</v>
      </c>
      <c r="S380" s="12">
        <f t="shared" si="29"/>
        <v>48.902654867256651</v>
      </c>
      <c r="T380" s="12">
        <f t="shared" si="27"/>
        <v>97.805309734513301</v>
      </c>
    </row>
    <row r="381" spans="1:20" ht="99.95" customHeight="1" x14ac:dyDescent="0.45">
      <c r="A381" s="10"/>
      <c r="B381" s="10" t="s">
        <v>474</v>
      </c>
      <c r="C381" s="10" t="s">
        <v>33</v>
      </c>
      <c r="D381" s="10" t="s">
        <v>34</v>
      </c>
      <c r="E381" s="10" t="s">
        <v>47</v>
      </c>
      <c r="F381" s="10" t="s">
        <v>595</v>
      </c>
      <c r="G381" s="10" t="s">
        <v>36</v>
      </c>
      <c r="H381" s="10" t="s">
        <v>477</v>
      </c>
      <c r="I381" s="10" t="s">
        <v>596</v>
      </c>
      <c r="J381" s="10" t="s">
        <v>597</v>
      </c>
      <c r="K381" s="10" t="s">
        <v>60</v>
      </c>
      <c r="L381" s="10">
        <v>40</v>
      </c>
      <c r="M381" s="10">
        <v>1</v>
      </c>
      <c r="N381" s="11" t="s">
        <v>188</v>
      </c>
      <c r="O381" s="11">
        <v>341</v>
      </c>
      <c r="P381" s="11">
        <f t="shared" si="25"/>
        <v>341</v>
      </c>
      <c r="Q381" s="11">
        <f t="shared" si="28"/>
        <v>61.380000000000017</v>
      </c>
      <c r="R381" s="11">
        <f t="shared" si="26"/>
        <v>61.380000000000017</v>
      </c>
      <c r="S381" s="12">
        <f t="shared" si="29"/>
        <v>54.318584070796483</v>
      </c>
      <c r="T381" s="12">
        <f t="shared" si="27"/>
        <v>54.318584070796483</v>
      </c>
    </row>
    <row r="382" spans="1:20" ht="99.95" customHeight="1" x14ac:dyDescent="0.45">
      <c r="A382" s="10"/>
      <c r="B382" s="10" t="s">
        <v>474</v>
      </c>
      <c r="C382" s="10" t="s">
        <v>33</v>
      </c>
      <c r="D382" s="10" t="s">
        <v>34</v>
      </c>
      <c r="E382" s="10" t="s">
        <v>61</v>
      </c>
      <c r="F382" s="10" t="s">
        <v>43</v>
      </c>
      <c r="G382" s="10" t="s">
        <v>177</v>
      </c>
      <c r="H382" s="10" t="s">
        <v>477</v>
      </c>
      <c r="I382" s="10" t="s">
        <v>598</v>
      </c>
      <c r="J382" s="10" t="s">
        <v>599</v>
      </c>
      <c r="K382" s="10" t="s">
        <v>53</v>
      </c>
      <c r="L382" s="10">
        <v>43</v>
      </c>
      <c r="M382" s="10">
        <v>2</v>
      </c>
      <c r="N382" s="11" t="s">
        <v>188</v>
      </c>
      <c r="O382" s="11">
        <v>326</v>
      </c>
      <c r="P382" s="11">
        <f t="shared" si="25"/>
        <v>652</v>
      </c>
      <c r="Q382" s="11">
        <f t="shared" si="28"/>
        <v>58.680000000000014</v>
      </c>
      <c r="R382" s="11">
        <f t="shared" si="26"/>
        <v>117.36000000000003</v>
      </c>
      <c r="S382" s="12">
        <f t="shared" si="29"/>
        <v>51.929203539823028</v>
      </c>
      <c r="T382" s="12">
        <f t="shared" si="27"/>
        <v>103.85840707964606</v>
      </c>
    </row>
    <row r="383" spans="1:20" ht="99.95" customHeight="1" x14ac:dyDescent="0.45">
      <c r="A383" s="10"/>
      <c r="B383" s="10" t="s">
        <v>474</v>
      </c>
      <c r="C383" s="10" t="s">
        <v>33</v>
      </c>
      <c r="D383" s="10" t="s">
        <v>34</v>
      </c>
      <c r="E383" s="10" t="s">
        <v>119</v>
      </c>
      <c r="F383" s="10" t="s">
        <v>35</v>
      </c>
      <c r="G383" s="10" t="s">
        <v>177</v>
      </c>
      <c r="H383" s="10" t="s">
        <v>477</v>
      </c>
      <c r="I383" s="10" t="s">
        <v>600</v>
      </c>
      <c r="J383" s="10" t="s">
        <v>601</v>
      </c>
      <c r="K383" s="10" t="s">
        <v>53</v>
      </c>
      <c r="L383" s="10">
        <v>42</v>
      </c>
      <c r="M383" s="10">
        <v>3</v>
      </c>
      <c r="N383" s="11" t="s">
        <v>188</v>
      </c>
      <c r="O383" s="11">
        <v>286</v>
      </c>
      <c r="P383" s="11">
        <f t="shared" si="25"/>
        <v>858</v>
      </c>
      <c r="Q383" s="11">
        <f t="shared" si="28"/>
        <v>51.480000000000011</v>
      </c>
      <c r="R383" s="11">
        <f t="shared" si="26"/>
        <v>154.44000000000003</v>
      </c>
      <c r="S383" s="12">
        <f t="shared" si="29"/>
        <v>45.557522123893818</v>
      </c>
      <c r="T383" s="12">
        <f t="shared" si="27"/>
        <v>136.67256637168146</v>
      </c>
    </row>
    <row r="384" spans="1:20" ht="99.95" customHeight="1" x14ac:dyDescent="0.45">
      <c r="A384" s="10"/>
      <c r="B384" s="10" t="s">
        <v>474</v>
      </c>
      <c r="C384" s="10" t="s">
        <v>33</v>
      </c>
      <c r="D384" s="10" t="s">
        <v>34</v>
      </c>
      <c r="E384" s="10" t="s">
        <v>61</v>
      </c>
      <c r="F384" s="10" t="s">
        <v>35</v>
      </c>
      <c r="G384" s="10" t="s">
        <v>177</v>
      </c>
      <c r="H384" s="10" t="s">
        <v>477</v>
      </c>
      <c r="I384" s="10" t="s">
        <v>602</v>
      </c>
      <c r="J384" s="10" t="s">
        <v>603</v>
      </c>
      <c r="K384" s="10" t="s">
        <v>60</v>
      </c>
      <c r="L384" s="10">
        <v>42</v>
      </c>
      <c r="M384" s="10">
        <v>1</v>
      </c>
      <c r="N384" s="11" t="s">
        <v>188</v>
      </c>
      <c r="O384" s="11">
        <v>326</v>
      </c>
      <c r="P384" s="11">
        <f t="shared" si="25"/>
        <v>326</v>
      </c>
      <c r="Q384" s="11">
        <f t="shared" si="28"/>
        <v>58.680000000000014</v>
      </c>
      <c r="R384" s="11">
        <f t="shared" si="26"/>
        <v>58.680000000000014</v>
      </c>
      <c r="S384" s="12">
        <f t="shared" si="29"/>
        <v>51.929203539823028</v>
      </c>
      <c r="T384" s="12">
        <f t="shared" si="27"/>
        <v>51.929203539823028</v>
      </c>
    </row>
    <row r="385" spans="1:20" ht="99.95" customHeight="1" x14ac:dyDescent="0.45">
      <c r="A385" s="10"/>
      <c r="B385" s="10" t="s">
        <v>474</v>
      </c>
      <c r="C385" s="10" t="s">
        <v>33</v>
      </c>
      <c r="D385" s="10" t="s">
        <v>34</v>
      </c>
      <c r="E385" s="10" t="s">
        <v>119</v>
      </c>
      <c r="F385" s="10" t="s">
        <v>43</v>
      </c>
      <c r="G385" s="10" t="s">
        <v>177</v>
      </c>
      <c r="H385" s="10" t="s">
        <v>477</v>
      </c>
      <c r="I385" s="10" t="s">
        <v>604</v>
      </c>
      <c r="J385" s="10" t="s">
        <v>605</v>
      </c>
      <c r="K385" s="10" t="s">
        <v>53</v>
      </c>
      <c r="L385" s="10">
        <v>40</v>
      </c>
      <c r="M385" s="10">
        <v>1</v>
      </c>
      <c r="N385" s="11" t="s">
        <v>188</v>
      </c>
      <c r="O385" s="11">
        <v>293</v>
      </c>
      <c r="P385" s="11">
        <f t="shared" si="25"/>
        <v>293</v>
      </c>
      <c r="Q385" s="11">
        <f t="shared" si="28"/>
        <v>52.740000000000016</v>
      </c>
      <c r="R385" s="11">
        <f t="shared" si="26"/>
        <v>52.740000000000016</v>
      </c>
      <c r="S385" s="12">
        <f t="shared" si="29"/>
        <v>46.672566371681434</v>
      </c>
      <c r="T385" s="12">
        <f t="shared" si="27"/>
        <v>46.672566371681434</v>
      </c>
    </row>
    <row r="386" spans="1:20" ht="47.25" x14ac:dyDescent="0.45">
      <c r="A386" s="10"/>
      <c r="B386" s="10" t="s">
        <v>474</v>
      </c>
      <c r="C386" s="10" t="s">
        <v>33</v>
      </c>
      <c r="D386" s="10" t="s">
        <v>34</v>
      </c>
      <c r="E386" s="10" t="s">
        <v>119</v>
      </c>
      <c r="F386" s="10" t="s">
        <v>43</v>
      </c>
      <c r="G386" s="10" t="s">
        <v>177</v>
      </c>
      <c r="H386" s="10" t="s">
        <v>477</v>
      </c>
      <c r="I386" s="10" t="s">
        <v>604</v>
      </c>
      <c r="J386" s="10" t="s">
        <v>605</v>
      </c>
      <c r="K386" s="10" t="s">
        <v>53</v>
      </c>
      <c r="L386" s="10">
        <v>45</v>
      </c>
      <c r="M386" s="10">
        <v>1</v>
      </c>
      <c r="N386" s="11" t="s">
        <v>188</v>
      </c>
      <c r="O386" s="11">
        <v>293</v>
      </c>
      <c r="P386" s="11">
        <f t="shared" si="25"/>
        <v>293</v>
      </c>
      <c r="Q386" s="11">
        <f t="shared" si="28"/>
        <v>52.740000000000016</v>
      </c>
      <c r="R386" s="11">
        <f t="shared" si="26"/>
        <v>52.740000000000016</v>
      </c>
      <c r="S386" s="12">
        <f t="shared" si="29"/>
        <v>46.672566371681434</v>
      </c>
      <c r="T386" s="12">
        <f t="shared" si="27"/>
        <v>46.672566371681434</v>
      </c>
    </row>
    <row r="387" spans="1:20" ht="99.95" customHeight="1" x14ac:dyDescent="0.45">
      <c r="A387" s="10"/>
      <c r="B387" s="10" t="s">
        <v>474</v>
      </c>
      <c r="C387" s="10" t="s">
        <v>33</v>
      </c>
      <c r="D387" s="10" t="s">
        <v>34</v>
      </c>
      <c r="E387" s="10" t="s">
        <v>119</v>
      </c>
      <c r="F387" s="10" t="s">
        <v>43</v>
      </c>
      <c r="G387" s="10" t="s">
        <v>177</v>
      </c>
      <c r="H387" s="10" t="s">
        <v>477</v>
      </c>
      <c r="I387" s="10" t="s">
        <v>604</v>
      </c>
      <c r="J387" s="10" t="s">
        <v>605</v>
      </c>
      <c r="K387" s="10" t="s">
        <v>103</v>
      </c>
      <c r="L387" s="10">
        <v>42</v>
      </c>
      <c r="M387" s="10">
        <v>2</v>
      </c>
      <c r="N387" s="11" t="s">
        <v>188</v>
      </c>
      <c r="O387" s="11">
        <v>293</v>
      </c>
      <c r="P387" s="11">
        <f t="shared" si="25"/>
        <v>586</v>
      </c>
      <c r="Q387" s="11">
        <f t="shared" si="28"/>
        <v>52.740000000000016</v>
      </c>
      <c r="R387" s="11">
        <f t="shared" si="26"/>
        <v>105.48000000000003</v>
      </c>
      <c r="S387" s="12">
        <f t="shared" si="29"/>
        <v>46.672566371681434</v>
      </c>
      <c r="T387" s="12">
        <f t="shared" si="27"/>
        <v>93.345132743362868</v>
      </c>
    </row>
    <row r="388" spans="1:20" ht="99.95" customHeight="1" x14ac:dyDescent="0.45">
      <c r="A388" s="10"/>
      <c r="B388" s="10" t="s">
        <v>474</v>
      </c>
      <c r="C388" s="10" t="s">
        <v>33</v>
      </c>
      <c r="D388" s="10" t="s">
        <v>34</v>
      </c>
      <c r="E388" s="10" t="s">
        <v>119</v>
      </c>
      <c r="F388" s="10" t="s">
        <v>43</v>
      </c>
      <c r="G388" s="10" t="s">
        <v>177</v>
      </c>
      <c r="H388" s="10" t="s">
        <v>477</v>
      </c>
      <c r="I388" s="10" t="s">
        <v>604</v>
      </c>
      <c r="J388" s="10" t="s">
        <v>605</v>
      </c>
      <c r="K388" s="10" t="s">
        <v>60</v>
      </c>
      <c r="L388" s="10">
        <v>42</v>
      </c>
      <c r="M388" s="10">
        <v>1</v>
      </c>
      <c r="N388" s="11" t="s">
        <v>188</v>
      </c>
      <c r="O388" s="11">
        <v>293</v>
      </c>
      <c r="P388" s="11">
        <f t="shared" si="25"/>
        <v>293</v>
      </c>
      <c r="Q388" s="11">
        <f t="shared" si="28"/>
        <v>52.740000000000016</v>
      </c>
      <c r="R388" s="11">
        <f t="shared" si="26"/>
        <v>52.740000000000016</v>
      </c>
      <c r="S388" s="12">
        <f t="shared" si="29"/>
        <v>46.672566371681434</v>
      </c>
      <c r="T388" s="12">
        <f t="shared" si="27"/>
        <v>46.672566371681434</v>
      </c>
    </row>
    <row r="389" spans="1:20" ht="99.95" customHeight="1" x14ac:dyDescent="0.45">
      <c r="A389" s="10"/>
      <c r="B389" s="10" t="s">
        <v>474</v>
      </c>
      <c r="C389" s="10" t="s">
        <v>33</v>
      </c>
      <c r="D389" s="10" t="s">
        <v>34</v>
      </c>
      <c r="E389" s="10" t="s">
        <v>119</v>
      </c>
      <c r="F389" s="10" t="s">
        <v>35</v>
      </c>
      <c r="G389" s="10" t="s">
        <v>177</v>
      </c>
      <c r="H389" s="10" t="s">
        <v>477</v>
      </c>
      <c r="I389" s="10" t="s">
        <v>606</v>
      </c>
      <c r="J389" s="10" t="s">
        <v>607</v>
      </c>
      <c r="K389" s="10" t="s">
        <v>53</v>
      </c>
      <c r="L389" s="10">
        <v>41</v>
      </c>
      <c r="M389" s="10">
        <v>1</v>
      </c>
      <c r="N389" s="11" t="s">
        <v>188</v>
      </c>
      <c r="O389" s="11">
        <v>271</v>
      </c>
      <c r="P389" s="11">
        <f t="shared" si="25"/>
        <v>271</v>
      </c>
      <c r="Q389" s="11">
        <f t="shared" si="28"/>
        <v>48.780000000000015</v>
      </c>
      <c r="R389" s="11">
        <f t="shared" si="26"/>
        <v>48.780000000000015</v>
      </c>
      <c r="S389" s="12">
        <f t="shared" si="29"/>
        <v>43.168141592920371</v>
      </c>
      <c r="T389" s="12">
        <f t="shared" si="27"/>
        <v>43.168141592920371</v>
      </c>
    </row>
    <row r="390" spans="1:20" ht="99.95" customHeight="1" x14ac:dyDescent="0.45">
      <c r="A390" s="10"/>
      <c r="B390" s="10" t="s">
        <v>474</v>
      </c>
      <c r="C390" s="10" t="s">
        <v>33</v>
      </c>
      <c r="D390" s="10" t="s">
        <v>34</v>
      </c>
      <c r="E390" s="10" t="s">
        <v>47</v>
      </c>
      <c r="F390" s="10" t="s">
        <v>35</v>
      </c>
      <c r="G390" s="10" t="s">
        <v>177</v>
      </c>
      <c r="H390" s="10" t="s">
        <v>477</v>
      </c>
      <c r="I390" s="10" t="s">
        <v>608</v>
      </c>
      <c r="J390" s="10" t="s">
        <v>609</v>
      </c>
      <c r="K390" s="10" t="s">
        <v>53</v>
      </c>
      <c r="L390" s="10">
        <v>42</v>
      </c>
      <c r="M390" s="10">
        <v>1</v>
      </c>
      <c r="N390" s="11" t="s">
        <v>188</v>
      </c>
      <c r="O390" s="11">
        <v>293</v>
      </c>
      <c r="P390" s="11">
        <f t="shared" si="25"/>
        <v>293</v>
      </c>
      <c r="Q390" s="11">
        <f t="shared" si="28"/>
        <v>52.740000000000016</v>
      </c>
      <c r="R390" s="11">
        <f t="shared" si="26"/>
        <v>52.740000000000016</v>
      </c>
      <c r="S390" s="12">
        <f t="shared" si="29"/>
        <v>46.672566371681434</v>
      </c>
      <c r="T390" s="12">
        <f t="shared" si="27"/>
        <v>46.672566371681434</v>
      </c>
    </row>
    <row r="391" spans="1:20" ht="99.95" customHeight="1" x14ac:dyDescent="0.45">
      <c r="A391" s="10"/>
      <c r="B391" s="10" t="s">
        <v>474</v>
      </c>
      <c r="C391" s="10" t="s">
        <v>33</v>
      </c>
      <c r="D391" s="10" t="s">
        <v>34</v>
      </c>
      <c r="E391" s="10" t="s">
        <v>47</v>
      </c>
      <c r="F391" s="10" t="s">
        <v>35</v>
      </c>
      <c r="G391" s="10" t="s">
        <v>610</v>
      </c>
      <c r="H391" s="10" t="s">
        <v>477</v>
      </c>
      <c r="I391" s="10" t="s">
        <v>611</v>
      </c>
      <c r="J391" s="10" t="s">
        <v>612</v>
      </c>
      <c r="K391" s="10" t="s">
        <v>198</v>
      </c>
      <c r="L391" s="10">
        <v>43</v>
      </c>
      <c r="M391" s="10">
        <v>1</v>
      </c>
      <c r="N391" s="11" t="s">
        <v>188</v>
      </c>
      <c r="O391" s="11">
        <v>293</v>
      </c>
      <c r="P391" s="11">
        <f t="shared" si="25"/>
        <v>293</v>
      </c>
      <c r="Q391" s="11">
        <f t="shared" si="28"/>
        <v>52.740000000000016</v>
      </c>
      <c r="R391" s="11">
        <f t="shared" si="26"/>
        <v>52.740000000000016</v>
      </c>
      <c r="S391" s="12">
        <f t="shared" si="29"/>
        <v>46.672566371681434</v>
      </c>
      <c r="T391" s="12">
        <f t="shared" si="27"/>
        <v>46.672566371681434</v>
      </c>
    </row>
    <row r="392" spans="1:20" ht="99.95" customHeight="1" x14ac:dyDescent="0.45">
      <c r="A392" s="10"/>
      <c r="B392" s="10" t="s">
        <v>474</v>
      </c>
      <c r="C392" s="10" t="s">
        <v>33</v>
      </c>
      <c r="D392" s="10" t="s">
        <v>34</v>
      </c>
      <c r="E392" s="10" t="s">
        <v>47</v>
      </c>
      <c r="F392" s="10" t="s">
        <v>35</v>
      </c>
      <c r="G392" s="10" t="s">
        <v>177</v>
      </c>
      <c r="H392" s="10" t="s">
        <v>477</v>
      </c>
      <c r="I392" s="10" t="s">
        <v>613</v>
      </c>
      <c r="J392" s="10" t="s">
        <v>614</v>
      </c>
      <c r="K392" s="10" t="s">
        <v>198</v>
      </c>
      <c r="L392" s="10">
        <v>42</v>
      </c>
      <c r="M392" s="10">
        <v>1</v>
      </c>
      <c r="N392" s="11" t="s">
        <v>188</v>
      </c>
      <c r="O392" s="11">
        <v>293</v>
      </c>
      <c r="P392" s="11">
        <f t="shared" si="25"/>
        <v>293</v>
      </c>
      <c r="Q392" s="11">
        <f t="shared" si="28"/>
        <v>52.740000000000016</v>
      </c>
      <c r="R392" s="11">
        <f t="shared" si="26"/>
        <v>52.740000000000016</v>
      </c>
      <c r="S392" s="12">
        <f t="shared" si="29"/>
        <v>46.672566371681434</v>
      </c>
      <c r="T392" s="12">
        <f t="shared" si="27"/>
        <v>46.672566371681434</v>
      </c>
    </row>
    <row r="393" spans="1:20" ht="99.95" customHeight="1" x14ac:dyDescent="0.45">
      <c r="A393" s="10"/>
      <c r="B393" s="10" t="s">
        <v>474</v>
      </c>
      <c r="C393" s="10" t="s">
        <v>33</v>
      </c>
      <c r="D393" s="10" t="s">
        <v>34</v>
      </c>
      <c r="E393" s="10" t="s">
        <v>47</v>
      </c>
      <c r="F393" s="10" t="s">
        <v>35</v>
      </c>
      <c r="G393" s="10" t="s">
        <v>177</v>
      </c>
      <c r="H393" s="10" t="s">
        <v>477</v>
      </c>
      <c r="I393" s="10" t="s">
        <v>615</v>
      </c>
      <c r="J393" s="10" t="s">
        <v>616</v>
      </c>
      <c r="K393" s="10" t="s">
        <v>54</v>
      </c>
      <c r="L393" s="10">
        <v>39</v>
      </c>
      <c r="M393" s="10">
        <v>1</v>
      </c>
      <c r="N393" s="11" t="s">
        <v>188</v>
      </c>
      <c r="O393" s="11">
        <v>326</v>
      </c>
      <c r="P393" s="11">
        <f t="shared" si="25"/>
        <v>326</v>
      </c>
      <c r="Q393" s="11">
        <f t="shared" si="28"/>
        <v>58.680000000000014</v>
      </c>
      <c r="R393" s="11">
        <f t="shared" si="26"/>
        <v>58.680000000000014</v>
      </c>
      <c r="S393" s="12">
        <f t="shared" si="29"/>
        <v>51.929203539823028</v>
      </c>
      <c r="T393" s="12">
        <f t="shared" si="27"/>
        <v>51.929203539823028</v>
      </c>
    </row>
    <row r="394" spans="1:20" ht="47.25" x14ac:dyDescent="0.45">
      <c r="A394" s="10"/>
      <c r="B394" s="10" t="s">
        <v>474</v>
      </c>
      <c r="C394" s="10" t="s">
        <v>33</v>
      </c>
      <c r="D394" s="10" t="s">
        <v>34</v>
      </c>
      <c r="E394" s="10" t="s">
        <v>47</v>
      </c>
      <c r="F394" s="10" t="s">
        <v>35</v>
      </c>
      <c r="G394" s="10" t="s">
        <v>177</v>
      </c>
      <c r="H394" s="10" t="s">
        <v>477</v>
      </c>
      <c r="I394" s="10" t="s">
        <v>615</v>
      </c>
      <c r="J394" s="10" t="s">
        <v>616</v>
      </c>
      <c r="K394" s="10" t="s">
        <v>54</v>
      </c>
      <c r="L394" s="10">
        <v>40</v>
      </c>
      <c r="M394" s="10">
        <v>1</v>
      </c>
      <c r="N394" s="11" t="s">
        <v>188</v>
      </c>
      <c r="O394" s="11">
        <v>326</v>
      </c>
      <c r="P394" s="11">
        <f t="shared" si="25"/>
        <v>326</v>
      </c>
      <c r="Q394" s="11">
        <f t="shared" si="28"/>
        <v>58.680000000000014</v>
      </c>
      <c r="R394" s="11">
        <f t="shared" si="26"/>
        <v>58.680000000000014</v>
      </c>
      <c r="S394" s="12">
        <f t="shared" si="29"/>
        <v>51.929203539823028</v>
      </c>
      <c r="T394" s="12">
        <f t="shared" si="27"/>
        <v>51.929203539823028</v>
      </c>
    </row>
    <row r="395" spans="1:20" ht="99.95" customHeight="1" x14ac:dyDescent="0.45">
      <c r="A395" s="10"/>
      <c r="B395" s="10" t="s">
        <v>474</v>
      </c>
      <c r="C395" s="10" t="s">
        <v>33</v>
      </c>
      <c r="D395" s="10" t="s">
        <v>34</v>
      </c>
      <c r="E395" s="10" t="s">
        <v>119</v>
      </c>
      <c r="F395" s="10" t="s">
        <v>43</v>
      </c>
      <c r="G395" s="10" t="s">
        <v>617</v>
      </c>
      <c r="H395" s="10" t="s">
        <v>477</v>
      </c>
      <c r="I395" s="10" t="s">
        <v>618</v>
      </c>
      <c r="J395" s="10" t="s">
        <v>619</v>
      </c>
      <c r="K395" s="10" t="s">
        <v>53</v>
      </c>
      <c r="L395" s="10">
        <v>42</v>
      </c>
      <c r="M395" s="10">
        <v>5</v>
      </c>
      <c r="N395" s="11" t="s">
        <v>188</v>
      </c>
      <c r="O395" s="11">
        <v>362</v>
      </c>
      <c r="P395" s="11">
        <f t="shared" si="25"/>
        <v>1810</v>
      </c>
      <c r="Q395" s="11">
        <f t="shared" si="28"/>
        <v>65.160000000000011</v>
      </c>
      <c r="R395" s="11">
        <f t="shared" si="26"/>
        <v>325.80000000000007</v>
      </c>
      <c r="S395" s="12">
        <f t="shared" si="29"/>
        <v>57.663716814159308</v>
      </c>
      <c r="T395" s="12">
        <f t="shared" si="27"/>
        <v>288.31858407079653</v>
      </c>
    </row>
    <row r="396" spans="1:20" ht="47.25" x14ac:dyDescent="0.45">
      <c r="A396" s="10"/>
      <c r="B396" s="10" t="s">
        <v>474</v>
      </c>
      <c r="C396" s="10" t="s">
        <v>33</v>
      </c>
      <c r="D396" s="10" t="s">
        <v>34</v>
      </c>
      <c r="E396" s="10" t="s">
        <v>119</v>
      </c>
      <c r="F396" s="10" t="s">
        <v>43</v>
      </c>
      <c r="G396" s="10" t="s">
        <v>617</v>
      </c>
      <c r="H396" s="10" t="s">
        <v>477</v>
      </c>
      <c r="I396" s="10" t="s">
        <v>618</v>
      </c>
      <c r="J396" s="10" t="s">
        <v>619</v>
      </c>
      <c r="K396" s="10" t="s">
        <v>53</v>
      </c>
      <c r="L396" s="10">
        <v>43</v>
      </c>
      <c r="M396" s="10">
        <v>1</v>
      </c>
      <c r="N396" s="11" t="s">
        <v>188</v>
      </c>
      <c r="O396" s="11">
        <v>362</v>
      </c>
      <c r="P396" s="11">
        <f t="shared" si="25"/>
        <v>362</v>
      </c>
      <c r="Q396" s="11">
        <f t="shared" si="28"/>
        <v>65.160000000000011</v>
      </c>
      <c r="R396" s="11">
        <f t="shared" si="26"/>
        <v>65.160000000000011</v>
      </c>
      <c r="S396" s="12">
        <f t="shared" si="29"/>
        <v>57.663716814159308</v>
      </c>
      <c r="T396" s="12">
        <f t="shared" si="27"/>
        <v>57.663716814159308</v>
      </c>
    </row>
    <row r="397" spans="1:20" ht="99.95" customHeight="1" x14ac:dyDescent="0.45">
      <c r="A397" s="10"/>
      <c r="B397" s="10" t="s">
        <v>474</v>
      </c>
      <c r="C397" s="10" t="s">
        <v>33</v>
      </c>
      <c r="D397" s="10" t="s">
        <v>34</v>
      </c>
      <c r="E397" s="10" t="s">
        <v>620</v>
      </c>
      <c r="F397" s="10" t="s">
        <v>43</v>
      </c>
      <c r="G397" s="10" t="s">
        <v>177</v>
      </c>
      <c r="H397" s="10" t="s">
        <v>477</v>
      </c>
      <c r="I397" s="10" t="s">
        <v>621</v>
      </c>
      <c r="J397" s="10" t="s">
        <v>622</v>
      </c>
      <c r="K397" s="10" t="s">
        <v>53</v>
      </c>
      <c r="L397" s="10">
        <v>42</v>
      </c>
      <c r="M397" s="10">
        <v>1</v>
      </c>
      <c r="N397" s="11" t="s">
        <v>188</v>
      </c>
      <c r="O397" s="11">
        <v>317</v>
      </c>
      <c r="P397" s="11">
        <f t="shared" si="25"/>
        <v>317</v>
      </c>
      <c r="Q397" s="11">
        <f t="shared" si="28"/>
        <v>57.060000000000016</v>
      </c>
      <c r="R397" s="11">
        <f t="shared" si="26"/>
        <v>57.060000000000016</v>
      </c>
      <c r="S397" s="12">
        <f t="shared" si="29"/>
        <v>50.495575221238958</v>
      </c>
      <c r="T397" s="12">
        <f t="shared" si="27"/>
        <v>50.495575221238958</v>
      </c>
    </row>
    <row r="398" spans="1:20" ht="99.95" customHeight="1" x14ac:dyDescent="0.45">
      <c r="A398" s="10"/>
      <c r="B398" s="10" t="s">
        <v>474</v>
      </c>
      <c r="C398" s="10" t="s">
        <v>33</v>
      </c>
      <c r="D398" s="10" t="s">
        <v>34</v>
      </c>
      <c r="E398" s="10" t="s">
        <v>119</v>
      </c>
      <c r="F398" s="10" t="s">
        <v>35</v>
      </c>
      <c r="G398" s="10" t="s">
        <v>177</v>
      </c>
      <c r="H398" s="10" t="s">
        <v>477</v>
      </c>
      <c r="I398" s="10" t="s">
        <v>623</v>
      </c>
      <c r="J398" s="10" t="s">
        <v>624</v>
      </c>
      <c r="K398" s="10" t="s">
        <v>53</v>
      </c>
      <c r="L398" s="10">
        <v>39</v>
      </c>
      <c r="M398" s="10">
        <v>1</v>
      </c>
      <c r="N398" s="11" t="s">
        <v>188</v>
      </c>
      <c r="O398" s="11">
        <v>398</v>
      </c>
      <c r="P398" s="11">
        <f t="shared" si="25"/>
        <v>398</v>
      </c>
      <c r="Q398" s="11">
        <f t="shared" si="28"/>
        <v>71.640000000000015</v>
      </c>
      <c r="R398" s="11">
        <f t="shared" si="26"/>
        <v>71.640000000000015</v>
      </c>
      <c r="S398" s="12">
        <f t="shared" si="29"/>
        <v>63.398230088495595</v>
      </c>
      <c r="T398" s="12">
        <f t="shared" si="27"/>
        <v>63.398230088495595</v>
      </c>
    </row>
    <row r="399" spans="1:20" ht="47.25" x14ac:dyDescent="0.45">
      <c r="A399" s="10"/>
      <c r="B399" s="10" t="s">
        <v>474</v>
      </c>
      <c r="C399" s="10" t="s">
        <v>33</v>
      </c>
      <c r="D399" s="10" t="s">
        <v>34</v>
      </c>
      <c r="E399" s="10" t="s">
        <v>119</v>
      </c>
      <c r="F399" s="10" t="s">
        <v>35</v>
      </c>
      <c r="G399" s="10" t="s">
        <v>177</v>
      </c>
      <c r="H399" s="10" t="s">
        <v>477</v>
      </c>
      <c r="I399" s="10" t="s">
        <v>623</v>
      </c>
      <c r="J399" s="10" t="s">
        <v>624</v>
      </c>
      <c r="K399" s="10" t="s">
        <v>53</v>
      </c>
      <c r="L399" s="10">
        <v>42</v>
      </c>
      <c r="M399" s="10">
        <v>1</v>
      </c>
      <c r="N399" s="11" t="s">
        <v>188</v>
      </c>
      <c r="O399" s="11">
        <v>398</v>
      </c>
      <c r="P399" s="11">
        <f t="shared" ref="P399:P462" si="30">SUM(O399*M399)</f>
        <v>398</v>
      </c>
      <c r="Q399" s="11">
        <f t="shared" si="28"/>
        <v>71.640000000000015</v>
      </c>
      <c r="R399" s="11">
        <f t="shared" ref="R399:R462" si="31">SUM(Q399*M399)</f>
        <v>71.640000000000015</v>
      </c>
      <c r="S399" s="12">
        <f t="shared" si="29"/>
        <v>63.398230088495595</v>
      </c>
      <c r="T399" s="12">
        <f t="shared" ref="T399:T462" si="32">SUM(S399*M399)</f>
        <v>63.398230088495595</v>
      </c>
    </row>
    <row r="400" spans="1:20" ht="99.95" customHeight="1" x14ac:dyDescent="0.45">
      <c r="A400" s="10"/>
      <c r="B400" s="10" t="s">
        <v>474</v>
      </c>
      <c r="C400" s="10" t="s">
        <v>33</v>
      </c>
      <c r="D400" s="10" t="s">
        <v>34</v>
      </c>
      <c r="E400" s="10" t="s">
        <v>119</v>
      </c>
      <c r="F400" s="10" t="s">
        <v>35</v>
      </c>
      <c r="G400" s="10" t="s">
        <v>177</v>
      </c>
      <c r="H400" s="10" t="s">
        <v>477</v>
      </c>
      <c r="I400" s="10" t="s">
        <v>623</v>
      </c>
      <c r="J400" s="10" t="s">
        <v>624</v>
      </c>
      <c r="K400" s="10" t="s">
        <v>54</v>
      </c>
      <c r="L400" s="10">
        <v>42</v>
      </c>
      <c r="M400" s="10">
        <v>1</v>
      </c>
      <c r="N400" s="11" t="s">
        <v>188</v>
      </c>
      <c r="O400" s="11">
        <v>398</v>
      </c>
      <c r="P400" s="11">
        <f t="shared" si="30"/>
        <v>398</v>
      </c>
      <c r="Q400" s="11">
        <f t="shared" ref="Q400:Q463" si="33">O400*(1-82%)</f>
        <v>71.640000000000015</v>
      </c>
      <c r="R400" s="11">
        <f t="shared" si="31"/>
        <v>71.640000000000015</v>
      </c>
      <c r="S400" s="12">
        <f t="shared" ref="S400:S463" si="34">SUM(Q400/1.13)</f>
        <v>63.398230088495595</v>
      </c>
      <c r="T400" s="12">
        <f t="shared" si="32"/>
        <v>63.398230088495595</v>
      </c>
    </row>
    <row r="401" spans="1:20" ht="99.95" customHeight="1" x14ac:dyDescent="0.45">
      <c r="A401" s="10"/>
      <c r="B401" s="10" t="s">
        <v>474</v>
      </c>
      <c r="C401" s="10" t="s">
        <v>33</v>
      </c>
      <c r="D401" s="10" t="s">
        <v>34</v>
      </c>
      <c r="E401" s="10" t="s">
        <v>47</v>
      </c>
      <c r="F401" s="10" t="s">
        <v>43</v>
      </c>
      <c r="G401" s="10" t="s">
        <v>177</v>
      </c>
      <c r="H401" s="10" t="s">
        <v>477</v>
      </c>
      <c r="I401" s="10" t="s">
        <v>625</v>
      </c>
      <c r="J401" s="10" t="s">
        <v>626</v>
      </c>
      <c r="K401" s="10" t="s">
        <v>53</v>
      </c>
      <c r="L401" s="10">
        <v>41</v>
      </c>
      <c r="M401" s="10">
        <v>1</v>
      </c>
      <c r="N401" s="11" t="s">
        <v>188</v>
      </c>
      <c r="O401" s="11">
        <v>341</v>
      </c>
      <c r="P401" s="11">
        <f t="shared" si="30"/>
        <v>341</v>
      </c>
      <c r="Q401" s="11">
        <f t="shared" si="33"/>
        <v>61.380000000000017</v>
      </c>
      <c r="R401" s="11">
        <f t="shared" si="31"/>
        <v>61.380000000000017</v>
      </c>
      <c r="S401" s="12">
        <f t="shared" si="34"/>
        <v>54.318584070796483</v>
      </c>
      <c r="T401" s="12">
        <f t="shared" si="32"/>
        <v>54.318584070796483</v>
      </c>
    </row>
    <row r="402" spans="1:20" ht="47.25" x14ac:dyDescent="0.45">
      <c r="A402" s="10"/>
      <c r="B402" s="10" t="s">
        <v>474</v>
      </c>
      <c r="C402" s="10" t="s">
        <v>33</v>
      </c>
      <c r="D402" s="10" t="s">
        <v>34</v>
      </c>
      <c r="E402" s="10" t="s">
        <v>47</v>
      </c>
      <c r="F402" s="10" t="s">
        <v>43</v>
      </c>
      <c r="G402" s="10" t="s">
        <v>177</v>
      </c>
      <c r="H402" s="10" t="s">
        <v>477</v>
      </c>
      <c r="I402" s="10" t="s">
        <v>625</v>
      </c>
      <c r="J402" s="10" t="s">
        <v>626</v>
      </c>
      <c r="K402" s="10" t="s">
        <v>53</v>
      </c>
      <c r="L402" s="10">
        <v>42</v>
      </c>
      <c r="M402" s="10">
        <v>1</v>
      </c>
      <c r="N402" s="11" t="s">
        <v>188</v>
      </c>
      <c r="O402" s="11">
        <v>341</v>
      </c>
      <c r="P402" s="11">
        <f t="shared" si="30"/>
        <v>341</v>
      </c>
      <c r="Q402" s="11">
        <f t="shared" si="33"/>
        <v>61.380000000000017</v>
      </c>
      <c r="R402" s="11">
        <f t="shared" si="31"/>
        <v>61.380000000000017</v>
      </c>
      <c r="S402" s="12">
        <f t="shared" si="34"/>
        <v>54.318584070796483</v>
      </c>
      <c r="T402" s="12">
        <f t="shared" si="32"/>
        <v>54.318584070796483</v>
      </c>
    </row>
    <row r="403" spans="1:20" ht="99.95" customHeight="1" x14ac:dyDescent="0.45">
      <c r="A403" s="10"/>
      <c r="B403" s="10" t="s">
        <v>474</v>
      </c>
      <c r="C403" s="10" t="s">
        <v>33</v>
      </c>
      <c r="D403" s="10" t="s">
        <v>34</v>
      </c>
      <c r="E403" s="10" t="s">
        <v>47</v>
      </c>
      <c r="F403" s="10" t="s">
        <v>43</v>
      </c>
      <c r="G403" s="10" t="s">
        <v>57</v>
      </c>
      <c r="H403" s="10" t="s">
        <v>477</v>
      </c>
      <c r="I403" s="10" t="s">
        <v>627</v>
      </c>
      <c r="J403" s="10" t="s">
        <v>628</v>
      </c>
      <c r="K403" s="10" t="s">
        <v>60</v>
      </c>
      <c r="L403" s="10">
        <v>42</v>
      </c>
      <c r="M403" s="10">
        <v>1</v>
      </c>
      <c r="N403" s="11" t="s">
        <v>188</v>
      </c>
      <c r="O403" s="11">
        <v>396</v>
      </c>
      <c r="P403" s="11">
        <f t="shared" si="30"/>
        <v>396</v>
      </c>
      <c r="Q403" s="11">
        <f t="shared" si="33"/>
        <v>71.280000000000015</v>
      </c>
      <c r="R403" s="11">
        <f t="shared" si="31"/>
        <v>71.280000000000015</v>
      </c>
      <c r="S403" s="12">
        <f t="shared" si="34"/>
        <v>63.079646017699133</v>
      </c>
      <c r="T403" s="12">
        <f t="shared" si="32"/>
        <v>63.079646017699133</v>
      </c>
    </row>
    <row r="404" spans="1:20" ht="99.95" customHeight="1" x14ac:dyDescent="0.45">
      <c r="A404" s="10"/>
      <c r="B404" s="10" t="s">
        <v>474</v>
      </c>
      <c r="C404" s="10" t="s">
        <v>33</v>
      </c>
      <c r="D404" s="10" t="s">
        <v>34</v>
      </c>
      <c r="E404" s="10" t="s">
        <v>47</v>
      </c>
      <c r="F404" s="10" t="s">
        <v>43</v>
      </c>
      <c r="G404" s="10" t="s">
        <v>177</v>
      </c>
      <c r="H404" s="10" t="s">
        <v>477</v>
      </c>
      <c r="I404" s="10" t="s">
        <v>629</v>
      </c>
      <c r="J404" s="10" t="s">
        <v>630</v>
      </c>
      <c r="K404" s="10" t="s">
        <v>50</v>
      </c>
      <c r="L404" s="10">
        <v>39</v>
      </c>
      <c r="M404" s="10">
        <v>1</v>
      </c>
      <c r="N404" s="11" t="s">
        <v>188</v>
      </c>
      <c r="O404" s="11">
        <v>396</v>
      </c>
      <c r="P404" s="11">
        <f t="shared" si="30"/>
        <v>396</v>
      </c>
      <c r="Q404" s="11">
        <f t="shared" si="33"/>
        <v>71.280000000000015</v>
      </c>
      <c r="R404" s="11">
        <f t="shared" si="31"/>
        <v>71.280000000000015</v>
      </c>
      <c r="S404" s="12">
        <f t="shared" si="34"/>
        <v>63.079646017699133</v>
      </c>
      <c r="T404" s="12">
        <f t="shared" si="32"/>
        <v>63.079646017699133</v>
      </c>
    </row>
    <row r="405" spans="1:20" ht="47.25" x14ac:dyDescent="0.45">
      <c r="A405" s="10"/>
      <c r="B405" s="10" t="s">
        <v>474</v>
      </c>
      <c r="C405" s="10" t="s">
        <v>33</v>
      </c>
      <c r="D405" s="10" t="s">
        <v>34</v>
      </c>
      <c r="E405" s="10" t="s">
        <v>47</v>
      </c>
      <c r="F405" s="10" t="s">
        <v>43</v>
      </c>
      <c r="G405" s="10" t="s">
        <v>177</v>
      </c>
      <c r="H405" s="10" t="s">
        <v>477</v>
      </c>
      <c r="I405" s="10" t="s">
        <v>629</v>
      </c>
      <c r="J405" s="10" t="s">
        <v>630</v>
      </c>
      <c r="K405" s="10" t="s">
        <v>50</v>
      </c>
      <c r="L405" s="10">
        <v>41</v>
      </c>
      <c r="M405" s="10">
        <v>4</v>
      </c>
      <c r="N405" s="11" t="s">
        <v>188</v>
      </c>
      <c r="O405" s="11">
        <v>396</v>
      </c>
      <c r="P405" s="11">
        <f t="shared" si="30"/>
        <v>1584</v>
      </c>
      <c r="Q405" s="11">
        <f t="shared" si="33"/>
        <v>71.280000000000015</v>
      </c>
      <c r="R405" s="11">
        <f t="shared" si="31"/>
        <v>285.12000000000006</v>
      </c>
      <c r="S405" s="12">
        <f t="shared" si="34"/>
        <v>63.079646017699133</v>
      </c>
      <c r="T405" s="12">
        <f t="shared" si="32"/>
        <v>252.31858407079653</v>
      </c>
    </row>
    <row r="406" spans="1:20" ht="47.25" x14ac:dyDescent="0.45">
      <c r="A406" s="10"/>
      <c r="B406" s="10" t="s">
        <v>474</v>
      </c>
      <c r="C406" s="10" t="s">
        <v>33</v>
      </c>
      <c r="D406" s="10" t="s">
        <v>34</v>
      </c>
      <c r="E406" s="10" t="s">
        <v>47</v>
      </c>
      <c r="F406" s="10" t="s">
        <v>43</v>
      </c>
      <c r="G406" s="10" t="s">
        <v>177</v>
      </c>
      <c r="H406" s="10" t="s">
        <v>477</v>
      </c>
      <c r="I406" s="10" t="s">
        <v>629</v>
      </c>
      <c r="J406" s="10" t="s">
        <v>630</v>
      </c>
      <c r="K406" s="10" t="s">
        <v>50</v>
      </c>
      <c r="L406" s="10">
        <v>42</v>
      </c>
      <c r="M406" s="10">
        <v>4</v>
      </c>
      <c r="N406" s="11" t="s">
        <v>188</v>
      </c>
      <c r="O406" s="11">
        <v>396</v>
      </c>
      <c r="P406" s="11">
        <f t="shared" si="30"/>
        <v>1584</v>
      </c>
      <c r="Q406" s="11">
        <f t="shared" si="33"/>
        <v>71.280000000000015</v>
      </c>
      <c r="R406" s="11">
        <f t="shared" si="31"/>
        <v>285.12000000000006</v>
      </c>
      <c r="S406" s="12">
        <f t="shared" si="34"/>
        <v>63.079646017699133</v>
      </c>
      <c r="T406" s="12">
        <f t="shared" si="32"/>
        <v>252.31858407079653</v>
      </c>
    </row>
    <row r="407" spans="1:20" ht="47.25" x14ac:dyDescent="0.45">
      <c r="A407" s="10"/>
      <c r="B407" s="10" t="s">
        <v>474</v>
      </c>
      <c r="C407" s="10" t="s">
        <v>33</v>
      </c>
      <c r="D407" s="10" t="s">
        <v>34</v>
      </c>
      <c r="E407" s="10" t="s">
        <v>47</v>
      </c>
      <c r="F407" s="10" t="s">
        <v>43</v>
      </c>
      <c r="G407" s="10" t="s">
        <v>177</v>
      </c>
      <c r="H407" s="10" t="s">
        <v>477</v>
      </c>
      <c r="I407" s="10" t="s">
        <v>629</v>
      </c>
      <c r="J407" s="10" t="s">
        <v>630</v>
      </c>
      <c r="K407" s="10" t="s">
        <v>50</v>
      </c>
      <c r="L407" s="10">
        <v>43</v>
      </c>
      <c r="M407" s="10">
        <v>4</v>
      </c>
      <c r="N407" s="11" t="s">
        <v>188</v>
      </c>
      <c r="O407" s="11">
        <v>396</v>
      </c>
      <c r="P407" s="11">
        <f t="shared" si="30"/>
        <v>1584</v>
      </c>
      <c r="Q407" s="11">
        <f t="shared" si="33"/>
        <v>71.280000000000015</v>
      </c>
      <c r="R407" s="11">
        <f t="shared" si="31"/>
        <v>285.12000000000006</v>
      </c>
      <c r="S407" s="12">
        <f t="shared" si="34"/>
        <v>63.079646017699133</v>
      </c>
      <c r="T407" s="12">
        <f t="shared" si="32"/>
        <v>252.31858407079653</v>
      </c>
    </row>
    <row r="408" spans="1:20" ht="99.95" customHeight="1" x14ac:dyDescent="0.45">
      <c r="A408" s="10"/>
      <c r="B408" s="10" t="s">
        <v>474</v>
      </c>
      <c r="C408" s="10" t="s">
        <v>33</v>
      </c>
      <c r="D408" s="10" t="s">
        <v>34</v>
      </c>
      <c r="E408" s="10" t="s">
        <v>47</v>
      </c>
      <c r="F408" s="10" t="s">
        <v>43</v>
      </c>
      <c r="G408" s="10" t="s">
        <v>177</v>
      </c>
      <c r="H408" s="10" t="s">
        <v>477</v>
      </c>
      <c r="I408" s="10" t="s">
        <v>629</v>
      </c>
      <c r="J408" s="10" t="s">
        <v>630</v>
      </c>
      <c r="K408" s="10" t="s">
        <v>198</v>
      </c>
      <c r="L408" s="10">
        <v>42</v>
      </c>
      <c r="M408" s="10">
        <v>1</v>
      </c>
      <c r="N408" s="11" t="s">
        <v>188</v>
      </c>
      <c r="O408" s="11">
        <v>396</v>
      </c>
      <c r="P408" s="11">
        <f t="shared" si="30"/>
        <v>396</v>
      </c>
      <c r="Q408" s="11">
        <f t="shared" si="33"/>
        <v>71.280000000000015</v>
      </c>
      <c r="R408" s="11">
        <f t="shared" si="31"/>
        <v>71.280000000000015</v>
      </c>
      <c r="S408" s="12">
        <f t="shared" si="34"/>
        <v>63.079646017699133</v>
      </c>
      <c r="T408" s="12">
        <f t="shared" si="32"/>
        <v>63.079646017699133</v>
      </c>
    </row>
    <row r="409" spans="1:20" ht="99.95" customHeight="1" x14ac:dyDescent="0.45">
      <c r="A409" s="10"/>
      <c r="B409" s="10" t="s">
        <v>474</v>
      </c>
      <c r="C409" s="10" t="s">
        <v>33</v>
      </c>
      <c r="D409" s="10" t="s">
        <v>34</v>
      </c>
      <c r="E409" s="10" t="s">
        <v>47</v>
      </c>
      <c r="F409" s="10" t="s">
        <v>43</v>
      </c>
      <c r="G409" s="10" t="s">
        <v>177</v>
      </c>
      <c r="H409" s="10" t="s">
        <v>477</v>
      </c>
      <c r="I409" s="10" t="s">
        <v>631</v>
      </c>
      <c r="J409" s="10" t="s">
        <v>632</v>
      </c>
      <c r="K409" s="10" t="s">
        <v>53</v>
      </c>
      <c r="L409" s="10">
        <v>42</v>
      </c>
      <c r="M409" s="10">
        <v>1</v>
      </c>
      <c r="N409" s="11" t="s">
        <v>188</v>
      </c>
      <c r="O409" s="11">
        <v>341</v>
      </c>
      <c r="P409" s="11">
        <f t="shared" si="30"/>
        <v>341</v>
      </c>
      <c r="Q409" s="11">
        <f t="shared" si="33"/>
        <v>61.380000000000017</v>
      </c>
      <c r="R409" s="11">
        <f t="shared" si="31"/>
        <v>61.380000000000017</v>
      </c>
      <c r="S409" s="12">
        <f t="shared" si="34"/>
        <v>54.318584070796483</v>
      </c>
      <c r="T409" s="12">
        <f t="shared" si="32"/>
        <v>54.318584070796483</v>
      </c>
    </row>
    <row r="410" spans="1:20" ht="99.95" customHeight="1" x14ac:dyDescent="0.45">
      <c r="A410" s="10"/>
      <c r="B410" s="10" t="s">
        <v>474</v>
      </c>
      <c r="C410" s="10" t="s">
        <v>33</v>
      </c>
      <c r="D410" s="10" t="s">
        <v>34</v>
      </c>
      <c r="E410" s="10" t="s">
        <v>61</v>
      </c>
      <c r="F410" s="10" t="s">
        <v>43</v>
      </c>
      <c r="G410" s="10" t="s">
        <v>177</v>
      </c>
      <c r="H410" s="10" t="s">
        <v>477</v>
      </c>
      <c r="I410" s="10" t="s">
        <v>633</v>
      </c>
      <c r="J410" s="10" t="s">
        <v>634</v>
      </c>
      <c r="K410" s="10" t="s">
        <v>53</v>
      </c>
      <c r="L410" s="10">
        <v>41</v>
      </c>
      <c r="M410" s="10">
        <v>1</v>
      </c>
      <c r="N410" s="11" t="s">
        <v>188</v>
      </c>
      <c r="O410" s="11">
        <v>523</v>
      </c>
      <c r="P410" s="11">
        <f t="shared" si="30"/>
        <v>523</v>
      </c>
      <c r="Q410" s="11">
        <f t="shared" si="33"/>
        <v>94.140000000000029</v>
      </c>
      <c r="R410" s="11">
        <f t="shared" si="31"/>
        <v>94.140000000000029</v>
      </c>
      <c r="S410" s="12">
        <f t="shared" si="34"/>
        <v>83.309734513274364</v>
      </c>
      <c r="T410" s="12">
        <f t="shared" si="32"/>
        <v>83.309734513274364</v>
      </c>
    </row>
    <row r="411" spans="1:20" ht="99.95" customHeight="1" x14ac:dyDescent="0.45">
      <c r="A411" s="10"/>
      <c r="B411" s="10" t="s">
        <v>474</v>
      </c>
      <c r="C411" s="10" t="s">
        <v>33</v>
      </c>
      <c r="D411" s="10" t="s">
        <v>34</v>
      </c>
      <c r="E411" s="10" t="s">
        <v>119</v>
      </c>
      <c r="F411" s="10" t="s">
        <v>43</v>
      </c>
      <c r="G411" s="10" t="s">
        <v>177</v>
      </c>
      <c r="H411" s="10" t="s">
        <v>477</v>
      </c>
      <c r="I411" s="10" t="s">
        <v>635</v>
      </c>
      <c r="J411" s="10" t="s">
        <v>636</v>
      </c>
      <c r="K411" s="10" t="s">
        <v>53</v>
      </c>
      <c r="L411" s="10">
        <v>41</v>
      </c>
      <c r="M411" s="10">
        <v>1</v>
      </c>
      <c r="N411" s="11" t="s">
        <v>188</v>
      </c>
      <c r="O411" s="11">
        <v>442</v>
      </c>
      <c r="P411" s="11">
        <f t="shared" si="30"/>
        <v>442</v>
      </c>
      <c r="Q411" s="11">
        <f t="shared" si="33"/>
        <v>79.560000000000016</v>
      </c>
      <c r="R411" s="11">
        <f t="shared" si="31"/>
        <v>79.560000000000016</v>
      </c>
      <c r="S411" s="12">
        <f t="shared" si="34"/>
        <v>70.407079646017721</v>
      </c>
      <c r="T411" s="12">
        <f t="shared" si="32"/>
        <v>70.407079646017721</v>
      </c>
    </row>
    <row r="412" spans="1:20" ht="99.95" customHeight="1" x14ac:dyDescent="0.45">
      <c r="A412" s="10"/>
      <c r="B412" s="10" t="s">
        <v>474</v>
      </c>
      <c r="C412" s="10" t="s">
        <v>33</v>
      </c>
      <c r="D412" s="10" t="s">
        <v>34</v>
      </c>
      <c r="E412" s="10" t="s">
        <v>47</v>
      </c>
      <c r="F412" s="10" t="s">
        <v>43</v>
      </c>
      <c r="G412" s="10" t="s">
        <v>637</v>
      </c>
      <c r="H412" s="10" t="s">
        <v>477</v>
      </c>
      <c r="I412" s="10" t="s">
        <v>638</v>
      </c>
      <c r="J412" s="10" t="s">
        <v>639</v>
      </c>
      <c r="K412" s="10" t="s">
        <v>640</v>
      </c>
      <c r="L412" s="10">
        <v>39</v>
      </c>
      <c r="M412" s="10">
        <v>2</v>
      </c>
      <c r="N412" s="11" t="s">
        <v>188</v>
      </c>
      <c r="O412" s="11">
        <v>180</v>
      </c>
      <c r="P412" s="11">
        <f t="shared" si="30"/>
        <v>360</v>
      </c>
      <c r="Q412" s="11">
        <f t="shared" si="33"/>
        <v>32.400000000000006</v>
      </c>
      <c r="R412" s="11">
        <f t="shared" si="31"/>
        <v>64.800000000000011</v>
      </c>
      <c r="S412" s="12">
        <f t="shared" si="34"/>
        <v>28.672566371681423</v>
      </c>
      <c r="T412" s="12">
        <f t="shared" si="32"/>
        <v>57.345132743362846</v>
      </c>
    </row>
    <row r="413" spans="1:20" ht="99.95" customHeight="1" x14ac:dyDescent="0.45">
      <c r="A413" s="10"/>
      <c r="B413" s="10" t="s">
        <v>474</v>
      </c>
      <c r="C413" s="10" t="s">
        <v>33</v>
      </c>
      <c r="D413" s="10" t="s">
        <v>34</v>
      </c>
      <c r="E413" s="10" t="s">
        <v>47</v>
      </c>
      <c r="F413" s="10" t="s">
        <v>43</v>
      </c>
      <c r="G413" s="10" t="s">
        <v>637</v>
      </c>
      <c r="H413" s="10" t="s">
        <v>477</v>
      </c>
      <c r="I413" s="10" t="s">
        <v>638</v>
      </c>
      <c r="J413" s="10" t="s">
        <v>639</v>
      </c>
      <c r="K413" s="10" t="s">
        <v>641</v>
      </c>
      <c r="L413" s="10">
        <v>42</v>
      </c>
      <c r="M413" s="10">
        <v>1</v>
      </c>
      <c r="N413" s="11" t="s">
        <v>188</v>
      </c>
      <c r="O413" s="11">
        <v>180</v>
      </c>
      <c r="P413" s="11">
        <f t="shared" si="30"/>
        <v>180</v>
      </c>
      <c r="Q413" s="11">
        <f t="shared" si="33"/>
        <v>32.400000000000006</v>
      </c>
      <c r="R413" s="11">
        <f t="shared" si="31"/>
        <v>32.400000000000006</v>
      </c>
      <c r="S413" s="12">
        <f t="shared" si="34"/>
        <v>28.672566371681423</v>
      </c>
      <c r="T413" s="12">
        <f t="shared" si="32"/>
        <v>28.672566371681423</v>
      </c>
    </row>
    <row r="414" spans="1:20" ht="99.95" customHeight="1" x14ac:dyDescent="0.45">
      <c r="A414" s="10"/>
      <c r="B414" s="10" t="s">
        <v>474</v>
      </c>
      <c r="C414" s="10" t="s">
        <v>33</v>
      </c>
      <c r="D414" s="10" t="s">
        <v>34</v>
      </c>
      <c r="E414" s="10" t="s">
        <v>47</v>
      </c>
      <c r="F414" s="10" t="s">
        <v>43</v>
      </c>
      <c r="G414" s="10" t="s">
        <v>637</v>
      </c>
      <c r="H414" s="10" t="s">
        <v>477</v>
      </c>
      <c r="I414" s="10" t="s">
        <v>642</v>
      </c>
      <c r="J414" s="10" t="s">
        <v>643</v>
      </c>
      <c r="K414" s="10" t="s">
        <v>644</v>
      </c>
      <c r="L414" s="10">
        <v>40</v>
      </c>
      <c r="M414" s="10">
        <v>2</v>
      </c>
      <c r="N414" s="11" t="s">
        <v>188</v>
      </c>
      <c r="O414" s="11">
        <v>180</v>
      </c>
      <c r="P414" s="11">
        <f t="shared" si="30"/>
        <v>360</v>
      </c>
      <c r="Q414" s="11">
        <f t="shared" si="33"/>
        <v>32.400000000000006</v>
      </c>
      <c r="R414" s="11">
        <f t="shared" si="31"/>
        <v>64.800000000000011</v>
      </c>
      <c r="S414" s="12">
        <f t="shared" si="34"/>
        <v>28.672566371681423</v>
      </c>
      <c r="T414" s="12">
        <f t="shared" si="32"/>
        <v>57.345132743362846</v>
      </c>
    </row>
    <row r="415" spans="1:20" ht="47.25" x14ac:dyDescent="0.45">
      <c r="A415" s="10"/>
      <c r="B415" s="10" t="s">
        <v>474</v>
      </c>
      <c r="C415" s="10" t="s">
        <v>33</v>
      </c>
      <c r="D415" s="10" t="s">
        <v>34</v>
      </c>
      <c r="E415" s="10" t="s">
        <v>47</v>
      </c>
      <c r="F415" s="10" t="s">
        <v>43</v>
      </c>
      <c r="G415" s="10" t="s">
        <v>637</v>
      </c>
      <c r="H415" s="10" t="s">
        <v>477</v>
      </c>
      <c r="I415" s="10" t="s">
        <v>642</v>
      </c>
      <c r="J415" s="10" t="s">
        <v>643</v>
      </c>
      <c r="K415" s="10" t="s">
        <v>644</v>
      </c>
      <c r="L415" s="10">
        <v>41</v>
      </c>
      <c r="M415" s="10">
        <v>3</v>
      </c>
      <c r="N415" s="11" t="s">
        <v>188</v>
      </c>
      <c r="O415" s="11">
        <v>180</v>
      </c>
      <c r="P415" s="11">
        <f t="shared" si="30"/>
        <v>540</v>
      </c>
      <c r="Q415" s="11">
        <f t="shared" si="33"/>
        <v>32.400000000000006</v>
      </c>
      <c r="R415" s="11">
        <f t="shared" si="31"/>
        <v>97.200000000000017</v>
      </c>
      <c r="S415" s="12">
        <f t="shared" si="34"/>
        <v>28.672566371681423</v>
      </c>
      <c r="T415" s="12">
        <f t="shared" si="32"/>
        <v>86.017699115044266</v>
      </c>
    </row>
    <row r="416" spans="1:20" ht="47.25" x14ac:dyDescent="0.45">
      <c r="A416" s="10"/>
      <c r="B416" s="10" t="s">
        <v>474</v>
      </c>
      <c r="C416" s="10" t="s">
        <v>33</v>
      </c>
      <c r="D416" s="10" t="s">
        <v>34</v>
      </c>
      <c r="E416" s="10" t="s">
        <v>47</v>
      </c>
      <c r="F416" s="10" t="s">
        <v>43</v>
      </c>
      <c r="G416" s="10" t="s">
        <v>637</v>
      </c>
      <c r="H416" s="10" t="s">
        <v>477</v>
      </c>
      <c r="I416" s="10" t="s">
        <v>642</v>
      </c>
      <c r="J416" s="10" t="s">
        <v>643</v>
      </c>
      <c r="K416" s="10" t="s">
        <v>644</v>
      </c>
      <c r="L416" s="10">
        <v>42</v>
      </c>
      <c r="M416" s="10">
        <v>1</v>
      </c>
      <c r="N416" s="11" t="s">
        <v>188</v>
      </c>
      <c r="O416" s="11">
        <v>180</v>
      </c>
      <c r="P416" s="11">
        <f t="shared" si="30"/>
        <v>180</v>
      </c>
      <c r="Q416" s="11">
        <f t="shared" si="33"/>
        <v>32.400000000000006</v>
      </c>
      <c r="R416" s="11">
        <f t="shared" si="31"/>
        <v>32.400000000000006</v>
      </c>
      <c r="S416" s="12">
        <f t="shared" si="34"/>
        <v>28.672566371681423</v>
      </c>
      <c r="T416" s="12">
        <f t="shared" si="32"/>
        <v>28.672566371681423</v>
      </c>
    </row>
    <row r="417" spans="1:20" ht="47.25" x14ac:dyDescent="0.45">
      <c r="A417" s="10"/>
      <c r="B417" s="10" t="s">
        <v>474</v>
      </c>
      <c r="C417" s="10" t="s">
        <v>33</v>
      </c>
      <c r="D417" s="10" t="s">
        <v>34</v>
      </c>
      <c r="E417" s="10" t="s">
        <v>47</v>
      </c>
      <c r="F417" s="10" t="s">
        <v>43</v>
      </c>
      <c r="G417" s="10" t="s">
        <v>637</v>
      </c>
      <c r="H417" s="10" t="s">
        <v>477</v>
      </c>
      <c r="I417" s="10" t="s">
        <v>642</v>
      </c>
      <c r="J417" s="10" t="s">
        <v>643</v>
      </c>
      <c r="K417" s="10" t="s">
        <v>644</v>
      </c>
      <c r="L417" s="10">
        <v>43</v>
      </c>
      <c r="M417" s="10">
        <v>1</v>
      </c>
      <c r="N417" s="11" t="s">
        <v>188</v>
      </c>
      <c r="O417" s="11">
        <v>180</v>
      </c>
      <c r="P417" s="11">
        <f t="shared" si="30"/>
        <v>180</v>
      </c>
      <c r="Q417" s="11">
        <f t="shared" si="33"/>
        <v>32.400000000000006</v>
      </c>
      <c r="R417" s="11">
        <f t="shared" si="31"/>
        <v>32.400000000000006</v>
      </c>
      <c r="S417" s="12">
        <f t="shared" si="34"/>
        <v>28.672566371681423</v>
      </c>
      <c r="T417" s="12">
        <f t="shared" si="32"/>
        <v>28.672566371681423</v>
      </c>
    </row>
    <row r="418" spans="1:20" ht="99.95" customHeight="1" x14ac:dyDescent="0.45">
      <c r="A418" s="10"/>
      <c r="B418" s="10" t="s">
        <v>474</v>
      </c>
      <c r="C418" s="10" t="s">
        <v>33</v>
      </c>
      <c r="D418" s="10" t="s">
        <v>34</v>
      </c>
      <c r="E418" s="10" t="s">
        <v>47</v>
      </c>
      <c r="F418" s="10" t="s">
        <v>43</v>
      </c>
      <c r="G418" s="10" t="s">
        <v>637</v>
      </c>
      <c r="H418" s="10" t="s">
        <v>477</v>
      </c>
      <c r="I418" s="10" t="s">
        <v>642</v>
      </c>
      <c r="J418" s="10" t="s">
        <v>643</v>
      </c>
      <c r="K418" s="10" t="s">
        <v>645</v>
      </c>
      <c r="L418" s="10">
        <v>41</v>
      </c>
      <c r="M418" s="10">
        <v>3</v>
      </c>
      <c r="N418" s="11" t="s">
        <v>188</v>
      </c>
      <c r="O418" s="11">
        <v>180</v>
      </c>
      <c r="P418" s="11">
        <f t="shared" si="30"/>
        <v>540</v>
      </c>
      <c r="Q418" s="11">
        <f t="shared" si="33"/>
        <v>32.400000000000006</v>
      </c>
      <c r="R418" s="11">
        <f t="shared" si="31"/>
        <v>97.200000000000017</v>
      </c>
      <c r="S418" s="12">
        <f t="shared" si="34"/>
        <v>28.672566371681423</v>
      </c>
      <c r="T418" s="12">
        <f t="shared" si="32"/>
        <v>86.017699115044266</v>
      </c>
    </row>
    <row r="419" spans="1:20" ht="99.95" customHeight="1" x14ac:dyDescent="0.45">
      <c r="A419" s="10"/>
      <c r="B419" s="10" t="s">
        <v>474</v>
      </c>
      <c r="C419" s="10" t="s">
        <v>33</v>
      </c>
      <c r="D419" s="10" t="s">
        <v>34</v>
      </c>
      <c r="E419" s="10" t="s">
        <v>47</v>
      </c>
      <c r="F419" s="10" t="s">
        <v>43</v>
      </c>
      <c r="G419" s="10" t="s">
        <v>637</v>
      </c>
      <c r="H419" s="10" t="s">
        <v>477</v>
      </c>
      <c r="I419" s="10" t="s">
        <v>642</v>
      </c>
      <c r="J419" s="10" t="s">
        <v>643</v>
      </c>
      <c r="K419" s="10" t="s">
        <v>640</v>
      </c>
      <c r="L419" s="10">
        <v>40</v>
      </c>
      <c r="M419" s="10">
        <v>2</v>
      </c>
      <c r="N419" s="11" t="s">
        <v>188</v>
      </c>
      <c r="O419" s="11">
        <v>180</v>
      </c>
      <c r="P419" s="11">
        <f t="shared" si="30"/>
        <v>360</v>
      </c>
      <c r="Q419" s="11">
        <f t="shared" si="33"/>
        <v>32.400000000000006</v>
      </c>
      <c r="R419" s="11">
        <f t="shared" si="31"/>
        <v>64.800000000000011</v>
      </c>
      <c r="S419" s="12">
        <f t="shared" si="34"/>
        <v>28.672566371681423</v>
      </c>
      <c r="T419" s="12">
        <f t="shared" si="32"/>
        <v>57.345132743362846</v>
      </c>
    </row>
    <row r="420" spans="1:20" ht="99.95" customHeight="1" x14ac:dyDescent="0.45">
      <c r="A420" s="10"/>
      <c r="B420" s="10" t="s">
        <v>474</v>
      </c>
      <c r="C420" s="10" t="s">
        <v>33</v>
      </c>
      <c r="D420" s="10" t="s">
        <v>34</v>
      </c>
      <c r="E420" s="10" t="s">
        <v>646</v>
      </c>
      <c r="F420" s="10" t="s">
        <v>35</v>
      </c>
      <c r="G420" s="10" t="s">
        <v>36</v>
      </c>
      <c r="H420" s="10" t="s">
        <v>477</v>
      </c>
      <c r="I420" s="10" t="s">
        <v>647</v>
      </c>
      <c r="J420" s="10" t="s">
        <v>648</v>
      </c>
      <c r="K420" s="10" t="s">
        <v>50</v>
      </c>
      <c r="L420" s="10">
        <v>42</v>
      </c>
      <c r="M420" s="10">
        <v>1</v>
      </c>
      <c r="N420" s="11" t="s">
        <v>41</v>
      </c>
      <c r="O420" s="11">
        <v>295</v>
      </c>
      <c r="P420" s="11">
        <f t="shared" si="30"/>
        <v>295</v>
      </c>
      <c r="Q420" s="11">
        <f t="shared" si="33"/>
        <v>53.100000000000016</v>
      </c>
      <c r="R420" s="11">
        <f t="shared" si="31"/>
        <v>53.100000000000016</v>
      </c>
      <c r="S420" s="12">
        <f t="shared" si="34"/>
        <v>46.991150442477895</v>
      </c>
      <c r="T420" s="12">
        <f t="shared" si="32"/>
        <v>46.991150442477895</v>
      </c>
    </row>
    <row r="421" spans="1:20" ht="99.95" customHeight="1" x14ac:dyDescent="0.45">
      <c r="A421" s="10"/>
      <c r="B421" s="10" t="s">
        <v>474</v>
      </c>
      <c r="C421" s="10" t="s">
        <v>33</v>
      </c>
      <c r="D421" s="10" t="s">
        <v>34</v>
      </c>
      <c r="E421" s="10" t="s">
        <v>649</v>
      </c>
      <c r="F421" s="10" t="s">
        <v>35</v>
      </c>
      <c r="G421" s="10" t="s">
        <v>36</v>
      </c>
      <c r="H421" s="10" t="s">
        <v>477</v>
      </c>
      <c r="I421" s="10" t="s">
        <v>650</v>
      </c>
      <c r="J421" s="10" t="s">
        <v>651</v>
      </c>
      <c r="K421" s="10" t="s">
        <v>315</v>
      </c>
      <c r="L421" s="10">
        <v>42</v>
      </c>
      <c r="M421" s="10">
        <v>1</v>
      </c>
      <c r="N421" s="11" t="s">
        <v>41</v>
      </c>
      <c r="O421" s="11">
        <v>389</v>
      </c>
      <c r="P421" s="11">
        <f t="shared" si="30"/>
        <v>389</v>
      </c>
      <c r="Q421" s="11">
        <f t="shared" si="33"/>
        <v>70.020000000000024</v>
      </c>
      <c r="R421" s="11">
        <f t="shared" si="31"/>
        <v>70.020000000000024</v>
      </c>
      <c r="S421" s="12">
        <f t="shared" si="34"/>
        <v>61.964601769911532</v>
      </c>
      <c r="T421" s="12">
        <f t="shared" si="32"/>
        <v>61.964601769911532</v>
      </c>
    </row>
    <row r="422" spans="1:20" ht="99.95" customHeight="1" x14ac:dyDescent="0.45">
      <c r="A422" s="10"/>
      <c r="B422" s="10" t="s">
        <v>474</v>
      </c>
      <c r="C422" s="10" t="s">
        <v>33</v>
      </c>
      <c r="D422" s="10" t="s">
        <v>34</v>
      </c>
      <c r="E422" s="10" t="s">
        <v>652</v>
      </c>
      <c r="F422" s="10" t="s">
        <v>35</v>
      </c>
      <c r="G422" s="10" t="s">
        <v>57</v>
      </c>
      <c r="H422" s="10" t="s">
        <v>477</v>
      </c>
      <c r="I422" s="10" t="s">
        <v>653</v>
      </c>
      <c r="J422" s="10" t="s">
        <v>654</v>
      </c>
      <c r="K422" s="10" t="s">
        <v>238</v>
      </c>
      <c r="L422" s="10">
        <v>42</v>
      </c>
      <c r="M422" s="10">
        <v>1</v>
      </c>
      <c r="N422" s="11" t="s">
        <v>188</v>
      </c>
      <c r="O422" s="11">
        <v>310</v>
      </c>
      <c r="P422" s="11">
        <f t="shared" si="30"/>
        <v>310</v>
      </c>
      <c r="Q422" s="11">
        <f t="shared" si="33"/>
        <v>55.800000000000018</v>
      </c>
      <c r="R422" s="11">
        <f t="shared" si="31"/>
        <v>55.800000000000018</v>
      </c>
      <c r="S422" s="12">
        <f t="shared" si="34"/>
        <v>49.38053097345135</v>
      </c>
      <c r="T422" s="12">
        <f t="shared" si="32"/>
        <v>49.38053097345135</v>
      </c>
    </row>
    <row r="423" spans="1:20" ht="99.95" customHeight="1" x14ac:dyDescent="0.45">
      <c r="A423" s="10"/>
      <c r="B423" s="10" t="s">
        <v>474</v>
      </c>
      <c r="C423" s="10" t="s">
        <v>33</v>
      </c>
      <c r="D423" s="10" t="s">
        <v>34</v>
      </c>
      <c r="E423" s="10" t="s">
        <v>47</v>
      </c>
      <c r="F423" s="10" t="s">
        <v>35</v>
      </c>
      <c r="G423" s="10" t="s">
        <v>57</v>
      </c>
      <c r="H423" s="10" t="s">
        <v>477</v>
      </c>
      <c r="I423" s="10" t="s">
        <v>655</v>
      </c>
      <c r="J423" s="10" t="s">
        <v>656</v>
      </c>
      <c r="K423" s="10" t="s">
        <v>234</v>
      </c>
      <c r="L423" s="10">
        <v>41</v>
      </c>
      <c r="M423" s="10">
        <v>1</v>
      </c>
      <c r="N423" s="11" t="s">
        <v>41</v>
      </c>
      <c r="O423" s="11">
        <v>439</v>
      </c>
      <c r="P423" s="11">
        <f t="shared" si="30"/>
        <v>439</v>
      </c>
      <c r="Q423" s="11">
        <f t="shared" si="33"/>
        <v>79.020000000000024</v>
      </c>
      <c r="R423" s="11">
        <f t="shared" si="31"/>
        <v>79.020000000000024</v>
      </c>
      <c r="S423" s="12">
        <f t="shared" si="34"/>
        <v>69.929203539823035</v>
      </c>
      <c r="T423" s="12">
        <f t="shared" si="32"/>
        <v>69.929203539823035</v>
      </c>
    </row>
    <row r="424" spans="1:20" ht="99.95" customHeight="1" x14ac:dyDescent="0.45">
      <c r="A424" s="10"/>
      <c r="B424" s="10" t="s">
        <v>474</v>
      </c>
      <c r="C424" s="10" t="s">
        <v>33</v>
      </c>
      <c r="D424" s="10" t="s">
        <v>34</v>
      </c>
      <c r="E424" s="10" t="s">
        <v>494</v>
      </c>
      <c r="F424" s="10" t="s">
        <v>35</v>
      </c>
      <c r="G424" s="10" t="s">
        <v>57</v>
      </c>
      <c r="H424" s="10" t="s">
        <v>477</v>
      </c>
      <c r="I424" s="10" t="s">
        <v>657</v>
      </c>
      <c r="J424" s="10" t="s">
        <v>658</v>
      </c>
      <c r="K424" s="10" t="s">
        <v>60</v>
      </c>
      <c r="L424" s="10">
        <v>42</v>
      </c>
      <c r="M424" s="10">
        <v>2</v>
      </c>
      <c r="N424" s="11" t="s">
        <v>41</v>
      </c>
      <c r="O424" s="11">
        <v>420</v>
      </c>
      <c r="P424" s="11">
        <f t="shared" si="30"/>
        <v>840</v>
      </c>
      <c r="Q424" s="11">
        <f t="shared" si="33"/>
        <v>75.600000000000023</v>
      </c>
      <c r="R424" s="11">
        <f t="shared" si="31"/>
        <v>151.20000000000005</v>
      </c>
      <c r="S424" s="12">
        <f t="shared" si="34"/>
        <v>66.902654867256658</v>
      </c>
      <c r="T424" s="12">
        <f t="shared" si="32"/>
        <v>133.80530973451332</v>
      </c>
    </row>
    <row r="425" spans="1:20" ht="99.95" customHeight="1" x14ac:dyDescent="0.45">
      <c r="A425" s="10"/>
      <c r="B425" s="10" t="s">
        <v>474</v>
      </c>
      <c r="C425" s="10" t="s">
        <v>33</v>
      </c>
      <c r="D425" s="10" t="s">
        <v>34</v>
      </c>
      <c r="E425" s="10" t="s">
        <v>494</v>
      </c>
      <c r="F425" s="10" t="s">
        <v>35</v>
      </c>
      <c r="G425" s="10" t="s">
        <v>36</v>
      </c>
      <c r="H425" s="10" t="s">
        <v>477</v>
      </c>
      <c r="I425" s="10" t="s">
        <v>659</v>
      </c>
      <c r="J425" s="10" t="s">
        <v>660</v>
      </c>
      <c r="K425" s="10" t="s">
        <v>95</v>
      </c>
      <c r="L425" s="10">
        <v>42</v>
      </c>
      <c r="M425" s="10">
        <v>3</v>
      </c>
      <c r="N425" s="11" t="s">
        <v>41</v>
      </c>
      <c r="O425" s="11">
        <v>286</v>
      </c>
      <c r="P425" s="11">
        <f t="shared" si="30"/>
        <v>858</v>
      </c>
      <c r="Q425" s="11">
        <f t="shared" si="33"/>
        <v>51.480000000000011</v>
      </c>
      <c r="R425" s="11">
        <f t="shared" si="31"/>
        <v>154.44000000000003</v>
      </c>
      <c r="S425" s="12">
        <f t="shared" si="34"/>
        <v>45.557522123893818</v>
      </c>
      <c r="T425" s="12">
        <f t="shared" si="32"/>
        <v>136.67256637168146</v>
      </c>
    </row>
    <row r="426" spans="1:20" ht="99.95" customHeight="1" x14ac:dyDescent="0.45">
      <c r="A426" s="10"/>
      <c r="B426" s="10" t="s">
        <v>474</v>
      </c>
      <c r="C426" s="10" t="s">
        <v>33</v>
      </c>
      <c r="D426" s="10" t="s">
        <v>34</v>
      </c>
      <c r="E426" s="10" t="s">
        <v>47</v>
      </c>
      <c r="F426" s="10" t="s">
        <v>35</v>
      </c>
      <c r="G426" s="10" t="s">
        <v>36</v>
      </c>
      <c r="H426" s="10" t="s">
        <v>477</v>
      </c>
      <c r="I426" s="10" t="s">
        <v>661</v>
      </c>
      <c r="J426" s="10" t="s">
        <v>662</v>
      </c>
      <c r="K426" s="10" t="s">
        <v>238</v>
      </c>
      <c r="L426" s="10">
        <v>42</v>
      </c>
      <c r="M426" s="10">
        <v>3</v>
      </c>
      <c r="N426" s="11" t="s">
        <v>188</v>
      </c>
      <c r="O426" s="11">
        <v>326</v>
      </c>
      <c r="P426" s="11">
        <f t="shared" si="30"/>
        <v>978</v>
      </c>
      <c r="Q426" s="11">
        <f t="shared" si="33"/>
        <v>58.680000000000014</v>
      </c>
      <c r="R426" s="11">
        <f t="shared" si="31"/>
        <v>176.04000000000005</v>
      </c>
      <c r="S426" s="12">
        <f t="shared" si="34"/>
        <v>51.929203539823028</v>
      </c>
      <c r="T426" s="12">
        <f t="shared" si="32"/>
        <v>155.78761061946909</v>
      </c>
    </row>
    <row r="427" spans="1:20" ht="99.95" customHeight="1" x14ac:dyDescent="0.45">
      <c r="A427" s="10"/>
      <c r="B427" s="10" t="s">
        <v>474</v>
      </c>
      <c r="C427" s="10" t="s">
        <v>33</v>
      </c>
      <c r="D427" s="10" t="s">
        <v>34</v>
      </c>
      <c r="E427" s="10" t="s">
        <v>47</v>
      </c>
      <c r="F427" s="10" t="s">
        <v>35</v>
      </c>
      <c r="G427" s="10" t="s">
        <v>36</v>
      </c>
      <c r="H427" s="10" t="s">
        <v>477</v>
      </c>
      <c r="I427" s="10" t="s">
        <v>661</v>
      </c>
      <c r="J427" s="10" t="s">
        <v>662</v>
      </c>
      <c r="K427" s="10" t="s">
        <v>234</v>
      </c>
      <c r="L427" s="10">
        <v>42</v>
      </c>
      <c r="M427" s="10">
        <v>2</v>
      </c>
      <c r="N427" s="11" t="s">
        <v>188</v>
      </c>
      <c r="O427" s="11">
        <v>326</v>
      </c>
      <c r="P427" s="11">
        <f t="shared" si="30"/>
        <v>652</v>
      </c>
      <c r="Q427" s="11">
        <f t="shared" si="33"/>
        <v>58.680000000000014</v>
      </c>
      <c r="R427" s="11">
        <f t="shared" si="31"/>
        <v>117.36000000000003</v>
      </c>
      <c r="S427" s="12">
        <f t="shared" si="34"/>
        <v>51.929203539823028</v>
      </c>
      <c r="T427" s="12">
        <f t="shared" si="32"/>
        <v>103.85840707964606</v>
      </c>
    </row>
    <row r="428" spans="1:20" ht="99.95" customHeight="1" x14ac:dyDescent="0.45">
      <c r="A428" s="10"/>
      <c r="B428" s="10" t="s">
        <v>474</v>
      </c>
      <c r="C428" s="10" t="s">
        <v>33</v>
      </c>
      <c r="D428" s="10" t="s">
        <v>34</v>
      </c>
      <c r="E428" s="10" t="s">
        <v>47</v>
      </c>
      <c r="F428" s="10" t="s">
        <v>663</v>
      </c>
      <c r="G428" s="10" t="s">
        <v>36</v>
      </c>
      <c r="H428" s="10" t="s">
        <v>477</v>
      </c>
      <c r="I428" s="10" t="s">
        <v>664</v>
      </c>
      <c r="J428" s="10" t="s">
        <v>665</v>
      </c>
      <c r="K428" s="10" t="s">
        <v>234</v>
      </c>
      <c r="L428" s="10">
        <v>39</v>
      </c>
      <c r="M428" s="10">
        <v>1</v>
      </c>
      <c r="N428" s="11" t="s">
        <v>296</v>
      </c>
      <c r="O428" s="11">
        <v>343</v>
      </c>
      <c r="P428" s="11">
        <f t="shared" si="30"/>
        <v>343</v>
      </c>
      <c r="Q428" s="11">
        <f t="shared" si="33"/>
        <v>61.740000000000016</v>
      </c>
      <c r="R428" s="11">
        <f t="shared" si="31"/>
        <v>61.740000000000016</v>
      </c>
      <c r="S428" s="12">
        <f t="shared" si="34"/>
        <v>54.637168141592937</v>
      </c>
      <c r="T428" s="12">
        <f t="shared" si="32"/>
        <v>54.637168141592937</v>
      </c>
    </row>
    <row r="429" spans="1:20" ht="99.95" customHeight="1" x14ac:dyDescent="0.45">
      <c r="A429" s="10"/>
      <c r="B429" s="10" t="s">
        <v>474</v>
      </c>
      <c r="C429" s="10" t="s">
        <v>33</v>
      </c>
      <c r="D429" s="10" t="s">
        <v>34</v>
      </c>
      <c r="E429" s="10" t="s">
        <v>47</v>
      </c>
      <c r="F429" s="10" t="s">
        <v>663</v>
      </c>
      <c r="G429" s="10" t="s">
        <v>36</v>
      </c>
      <c r="H429" s="10" t="s">
        <v>477</v>
      </c>
      <c r="I429" s="10" t="s">
        <v>666</v>
      </c>
      <c r="J429" s="10" t="s">
        <v>667</v>
      </c>
      <c r="K429" s="10" t="s">
        <v>198</v>
      </c>
      <c r="L429" s="10">
        <v>42</v>
      </c>
      <c r="M429" s="10">
        <v>1</v>
      </c>
      <c r="N429" s="11" t="s">
        <v>296</v>
      </c>
      <c r="O429" s="11">
        <v>343</v>
      </c>
      <c r="P429" s="11">
        <f t="shared" si="30"/>
        <v>343</v>
      </c>
      <c r="Q429" s="11">
        <f t="shared" si="33"/>
        <v>61.740000000000016</v>
      </c>
      <c r="R429" s="11">
        <f t="shared" si="31"/>
        <v>61.740000000000016</v>
      </c>
      <c r="S429" s="12">
        <f t="shared" si="34"/>
        <v>54.637168141592937</v>
      </c>
      <c r="T429" s="12">
        <f t="shared" si="32"/>
        <v>54.637168141592937</v>
      </c>
    </row>
    <row r="430" spans="1:20" ht="99.95" customHeight="1" x14ac:dyDescent="0.45">
      <c r="A430" s="10"/>
      <c r="B430" s="10" t="s">
        <v>474</v>
      </c>
      <c r="C430" s="10" t="s">
        <v>33</v>
      </c>
      <c r="D430" s="10" t="s">
        <v>34</v>
      </c>
      <c r="E430" s="10" t="s">
        <v>47</v>
      </c>
      <c r="F430" s="10" t="s">
        <v>668</v>
      </c>
      <c r="G430" s="10" t="s">
        <v>36</v>
      </c>
      <c r="H430" s="10" t="s">
        <v>477</v>
      </c>
      <c r="I430" s="10" t="s">
        <v>669</v>
      </c>
      <c r="J430" s="10" t="s">
        <v>670</v>
      </c>
      <c r="K430" s="10" t="s">
        <v>198</v>
      </c>
      <c r="L430" s="10">
        <v>42</v>
      </c>
      <c r="M430" s="10">
        <v>2</v>
      </c>
      <c r="N430" s="11" t="s">
        <v>296</v>
      </c>
      <c r="O430" s="11">
        <v>343</v>
      </c>
      <c r="P430" s="11">
        <f t="shared" si="30"/>
        <v>686</v>
      </c>
      <c r="Q430" s="11">
        <f t="shared" si="33"/>
        <v>61.740000000000016</v>
      </c>
      <c r="R430" s="11">
        <f t="shared" si="31"/>
        <v>123.48000000000003</v>
      </c>
      <c r="S430" s="12">
        <f t="shared" si="34"/>
        <v>54.637168141592937</v>
      </c>
      <c r="T430" s="12">
        <f t="shared" si="32"/>
        <v>109.27433628318587</v>
      </c>
    </row>
    <row r="431" spans="1:20" ht="99.95" customHeight="1" x14ac:dyDescent="0.45">
      <c r="A431" s="10"/>
      <c r="B431" s="10" t="s">
        <v>474</v>
      </c>
      <c r="C431" s="10" t="s">
        <v>33</v>
      </c>
      <c r="D431" s="10" t="s">
        <v>34</v>
      </c>
      <c r="E431" s="10" t="s">
        <v>47</v>
      </c>
      <c r="F431" s="10" t="s">
        <v>671</v>
      </c>
      <c r="G431" s="10" t="s">
        <v>36</v>
      </c>
      <c r="H431" s="10" t="s">
        <v>477</v>
      </c>
      <c r="I431" s="10" t="s">
        <v>672</v>
      </c>
      <c r="J431" s="10" t="s">
        <v>673</v>
      </c>
      <c r="K431" s="10" t="s">
        <v>234</v>
      </c>
      <c r="L431" s="10">
        <v>41</v>
      </c>
      <c r="M431" s="10">
        <v>1</v>
      </c>
      <c r="N431" s="11" t="s">
        <v>296</v>
      </c>
      <c r="O431" s="11">
        <v>300</v>
      </c>
      <c r="P431" s="11">
        <f t="shared" si="30"/>
        <v>300</v>
      </c>
      <c r="Q431" s="11">
        <f t="shared" si="33"/>
        <v>54.000000000000014</v>
      </c>
      <c r="R431" s="11">
        <f t="shared" si="31"/>
        <v>54.000000000000014</v>
      </c>
      <c r="S431" s="12">
        <f t="shared" si="34"/>
        <v>47.787610619469042</v>
      </c>
      <c r="T431" s="12">
        <f t="shared" si="32"/>
        <v>47.787610619469042</v>
      </c>
    </row>
    <row r="432" spans="1:20" ht="99.95" customHeight="1" x14ac:dyDescent="0.45">
      <c r="A432" s="10"/>
      <c r="B432" s="10" t="s">
        <v>474</v>
      </c>
      <c r="C432" s="10" t="s">
        <v>33</v>
      </c>
      <c r="D432" s="10" t="s">
        <v>34</v>
      </c>
      <c r="E432" s="10" t="s">
        <v>47</v>
      </c>
      <c r="F432" s="10" t="s">
        <v>663</v>
      </c>
      <c r="G432" s="10" t="s">
        <v>36</v>
      </c>
      <c r="H432" s="10" t="s">
        <v>477</v>
      </c>
      <c r="I432" s="10" t="s">
        <v>674</v>
      </c>
      <c r="J432" s="10" t="s">
        <v>675</v>
      </c>
      <c r="K432" s="10" t="s">
        <v>50</v>
      </c>
      <c r="L432" s="10">
        <v>44</v>
      </c>
      <c r="M432" s="10">
        <v>1</v>
      </c>
      <c r="N432" s="11" t="s">
        <v>296</v>
      </c>
      <c r="O432" s="11">
        <v>394</v>
      </c>
      <c r="P432" s="11">
        <f t="shared" si="30"/>
        <v>394</v>
      </c>
      <c r="Q432" s="11">
        <f t="shared" si="33"/>
        <v>70.920000000000016</v>
      </c>
      <c r="R432" s="11">
        <f t="shared" si="31"/>
        <v>70.920000000000016</v>
      </c>
      <c r="S432" s="12">
        <f t="shared" si="34"/>
        <v>62.761061946902672</v>
      </c>
      <c r="T432" s="12">
        <f t="shared" si="32"/>
        <v>62.761061946902672</v>
      </c>
    </row>
    <row r="433" spans="1:20" ht="99.95" customHeight="1" x14ac:dyDescent="0.45">
      <c r="A433" s="10"/>
      <c r="B433" s="10" t="s">
        <v>474</v>
      </c>
      <c r="C433" s="10" t="s">
        <v>33</v>
      </c>
      <c r="D433" s="10" t="s">
        <v>34</v>
      </c>
      <c r="E433" s="10" t="s">
        <v>47</v>
      </c>
      <c r="F433" s="10" t="s">
        <v>676</v>
      </c>
      <c r="G433" s="10" t="s">
        <v>36</v>
      </c>
      <c r="H433" s="10" t="s">
        <v>477</v>
      </c>
      <c r="I433" s="10" t="s">
        <v>677</v>
      </c>
      <c r="J433" s="10" t="s">
        <v>678</v>
      </c>
      <c r="K433" s="10" t="s">
        <v>53</v>
      </c>
      <c r="L433" s="10">
        <v>40</v>
      </c>
      <c r="M433" s="10">
        <v>1</v>
      </c>
      <c r="N433" s="11" t="s">
        <v>296</v>
      </c>
      <c r="O433" s="11">
        <v>310</v>
      </c>
      <c r="P433" s="11">
        <f t="shared" si="30"/>
        <v>310</v>
      </c>
      <c r="Q433" s="11">
        <f t="shared" si="33"/>
        <v>55.800000000000018</v>
      </c>
      <c r="R433" s="11">
        <f t="shared" si="31"/>
        <v>55.800000000000018</v>
      </c>
      <c r="S433" s="12">
        <f t="shared" si="34"/>
        <v>49.38053097345135</v>
      </c>
      <c r="T433" s="12">
        <f t="shared" si="32"/>
        <v>49.38053097345135</v>
      </c>
    </row>
    <row r="434" spans="1:20" ht="99.95" customHeight="1" x14ac:dyDescent="0.45">
      <c r="A434" s="10"/>
      <c r="B434" s="10" t="s">
        <v>474</v>
      </c>
      <c r="C434" s="10" t="s">
        <v>33</v>
      </c>
      <c r="D434" s="10" t="s">
        <v>34</v>
      </c>
      <c r="E434" s="10" t="s">
        <v>47</v>
      </c>
      <c r="F434" s="10" t="s">
        <v>676</v>
      </c>
      <c r="G434" s="10" t="s">
        <v>36</v>
      </c>
      <c r="H434" s="10" t="s">
        <v>477</v>
      </c>
      <c r="I434" s="10" t="s">
        <v>677</v>
      </c>
      <c r="J434" s="10" t="s">
        <v>678</v>
      </c>
      <c r="K434" s="10" t="s">
        <v>234</v>
      </c>
      <c r="L434" s="10">
        <v>42</v>
      </c>
      <c r="M434" s="10">
        <v>1</v>
      </c>
      <c r="N434" s="11" t="s">
        <v>296</v>
      </c>
      <c r="O434" s="11">
        <v>310</v>
      </c>
      <c r="P434" s="11">
        <f t="shared" si="30"/>
        <v>310</v>
      </c>
      <c r="Q434" s="11">
        <f t="shared" si="33"/>
        <v>55.800000000000018</v>
      </c>
      <c r="R434" s="11">
        <f t="shared" si="31"/>
        <v>55.800000000000018</v>
      </c>
      <c r="S434" s="12">
        <f t="shared" si="34"/>
        <v>49.38053097345135</v>
      </c>
      <c r="T434" s="12">
        <f t="shared" si="32"/>
        <v>49.38053097345135</v>
      </c>
    </row>
    <row r="435" spans="1:20" ht="99.95" customHeight="1" x14ac:dyDescent="0.45">
      <c r="A435" s="10"/>
      <c r="B435" s="10" t="s">
        <v>474</v>
      </c>
      <c r="C435" s="10" t="s">
        <v>33</v>
      </c>
      <c r="D435" s="10" t="s">
        <v>34</v>
      </c>
      <c r="E435" s="10" t="s">
        <v>494</v>
      </c>
      <c r="F435" s="10" t="s">
        <v>35</v>
      </c>
      <c r="G435" s="10" t="s">
        <v>36</v>
      </c>
      <c r="H435" s="10" t="s">
        <v>477</v>
      </c>
      <c r="I435" s="10" t="s">
        <v>679</v>
      </c>
      <c r="J435" s="10" t="s">
        <v>680</v>
      </c>
      <c r="K435" s="10" t="s">
        <v>53</v>
      </c>
      <c r="L435" s="10">
        <v>42</v>
      </c>
      <c r="M435" s="10">
        <v>1</v>
      </c>
      <c r="N435" s="11" t="s">
        <v>188</v>
      </c>
      <c r="O435" s="11">
        <v>377</v>
      </c>
      <c r="P435" s="11">
        <f t="shared" si="30"/>
        <v>377</v>
      </c>
      <c r="Q435" s="11">
        <f t="shared" si="33"/>
        <v>67.860000000000014</v>
      </c>
      <c r="R435" s="11">
        <f t="shared" si="31"/>
        <v>67.860000000000014</v>
      </c>
      <c r="S435" s="12">
        <f t="shared" si="34"/>
        <v>60.053097345132763</v>
      </c>
      <c r="T435" s="12">
        <f t="shared" si="32"/>
        <v>60.053097345132763</v>
      </c>
    </row>
    <row r="436" spans="1:20" ht="99.95" customHeight="1" x14ac:dyDescent="0.45">
      <c r="A436" s="10"/>
      <c r="B436" s="10" t="s">
        <v>474</v>
      </c>
      <c r="C436" s="10" t="s">
        <v>33</v>
      </c>
      <c r="D436" s="10" t="s">
        <v>34</v>
      </c>
      <c r="E436" s="10" t="s">
        <v>494</v>
      </c>
      <c r="F436" s="10" t="s">
        <v>35</v>
      </c>
      <c r="G436" s="10" t="s">
        <v>36</v>
      </c>
      <c r="H436" s="10" t="s">
        <v>477</v>
      </c>
      <c r="I436" s="10" t="s">
        <v>679</v>
      </c>
      <c r="J436" s="10" t="s">
        <v>680</v>
      </c>
      <c r="K436" s="10" t="s">
        <v>50</v>
      </c>
      <c r="L436" s="10">
        <v>42</v>
      </c>
      <c r="M436" s="10">
        <v>1</v>
      </c>
      <c r="N436" s="11" t="s">
        <v>188</v>
      </c>
      <c r="O436" s="11">
        <v>377</v>
      </c>
      <c r="P436" s="11">
        <f t="shared" si="30"/>
        <v>377</v>
      </c>
      <c r="Q436" s="11">
        <f t="shared" si="33"/>
        <v>67.860000000000014</v>
      </c>
      <c r="R436" s="11">
        <f t="shared" si="31"/>
        <v>67.860000000000014</v>
      </c>
      <c r="S436" s="12">
        <f t="shared" si="34"/>
        <v>60.053097345132763</v>
      </c>
      <c r="T436" s="12">
        <f t="shared" si="32"/>
        <v>60.053097345132763</v>
      </c>
    </row>
    <row r="437" spans="1:20" ht="99.95" customHeight="1" x14ac:dyDescent="0.45">
      <c r="A437" s="10"/>
      <c r="B437" s="10" t="s">
        <v>474</v>
      </c>
      <c r="C437" s="10" t="s">
        <v>33</v>
      </c>
      <c r="D437" s="10" t="s">
        <v>34</v>
      </c>
      <c r="E437" s="10" t="s">
        <v>652</v>
      </c>
      <c r="F437" s="10" t="s">
        <v>35</v>
      </c>
      <c r="G437" s="10" t="s">
        <v>36</v>
      </c>
      <c r="H437" s="10" t="s">
        <v>477</v>
      </c>
      <c r="I437" s="10" t="s">
        <v>681</v>
      </c>
      <c r="J437" s="10" t="s">
        <v>682</v>
      </c>
      <c r="K437" s="10" t="s">
        <v>79</v>
      </c>
      <c r="L437" s="10">
        <v>42</v>
      </c>
      <c r="M437" s="10">
        <v>1</v>
      </c>
      <c r="N437" s="11" t="s">
        <v>188</v>
      </c>
      <c r="O437" s="11">
        <v>326</v>
      </c>
      <c r="P437" s="11">
        <f t="shared" si="30"/>
        <v>326</v>
      </c>
      <c r="Q437" s="11">
        <f t="shared" si="33"/>
        <v>58.680000000000014</v>
      </c>
      <c r="R437" s="11">
        <f t="shared" si="31"/>
        <v>58.680000000000014</v>
      </c>
      <c r="S437" s="12">
        <f t="shared" si="34"/>
        <v>51.929203539823028</v>
      </c>
      <c r="T437" s="12">
        <f t="shared" si="32"/>
        <v>51.929203539823028</v>
      </c>
    </row>
    <row r="438" spans="1:20" ht="99.95" customHeight="1" x14ac:dyDescent="0.45">
      <c r="A438" s="10"/>
      <c r="B438" s="10" t="s">
        <v>474</v>
      </c>
      <c r="C438" s="10" t="s">
        <v>33</v>
      </c>
      <c r="D438" s="10" t="s">
        <v>34</v>
      </c>
      <c r="E438" s="10" t="s">
        <v>683</v>
      </c>
      <c r="F438" s="10" t="s">
        <v>35</v>
      </c>
      <c r="G438" s="10" t="s">
        <v>57</v>
      </c>
      <c r="H438" s="10" t="s">
        <v>477</v>
      </c>
      <c r="I438" s="10" t="s">
        <v>684</v>
      </c>
      <c r="J438" s="10" t="s">
        <v>685</v>
      </c>
      <c r="K438" s="10" t="s">
        <v>53</v>
      </c>
      <c r="L438" s="10">
        <v>42</v>
      </c>
      <c r="M438" s="10">
        <v>2</v>
      </c>
      <c r="N438" s="11" t="s">
        <v>188</v>
      </c>
      <c r="O438" s="11">
        <v>360</v>
      </c>
      <c r="P438" s="11">
        <f t="shared" si="30"/>
        <v>720</v>
      </c>
      <c r="Q438" s="11">
        <f t="shared" si="33"/>
        <v>64.800000000000011</v>
      </c>
      <c r="R438" s="11">
        <f t="shared" si="31"/>
        <v>129.60000000000002</v>
      </c>
      <c r="S438" s="12">
        <f t="shared" si="34"/>
        <v>57.345132743362846</v>
      </c>
      <c r="T438" s="12">
        <f t="shared" si="32"/>
        <v>114.69026548672569</v>
      </c>
    </row>
    <row r="439" spans="1:20" ht="99.95" customHeight="1" x14ac:dyDescent="0.45">
      <c r="A439" s="10"/>
      <c r="B439" s="10" t="s">
        <v>474</v>
      </c>
      <c r="C439" s="10" t="s">
        <v>33</v>
      </c>
      <c r="D439" s="10" t="s">
        <v>34</v>
      </c>
      <c r="E439" s="10" t="s">
        <v>683</v>
      </c>
      <c r="F439" s="10" t="s">
        <v>35</v>
      </c>
      <c r="G439" s="10" t="s">
        <v>57</v>
      </c>
      <c r="H439" s="10" t="s">
        <v>477</v>
      </c>
      <c r="I439" s="10" t="s">
        <v>684</v>
      </c>
      <c r="J439" s="10" t="s">
        <v>685</v>
      </c>
      <c r="K439" s="10" t="s">
        <v>79</v>
      </c>
      <c r="L439" s="10">
        <v>42</v>
      </c>
      <c r="M439" s="10">
        <v>1</v>
      </c>
      <c r="N439" s="11" t="s">
        <v>188</v>
      </c>
      <c r="O439" s="11">
        <v>360</v>
      </c>
      <c r="P439" s="11">
        <f t="shared" si="30"/>
        <v>360</v>
      </c>
      <c r="Q439" s="11">
        <f t="shared" si="33"/>
        <v>64.800000000000011</v>
      </c>
      <c r="R439" s="11">
        <f t="shared" si="31"/>
        <v>64.800000000000011</v>
      </c>
      <c r="S439" s="12">
        <f t="shared" si="34"/>
        <v>57.345132743362846</v>
      </c>
      <c r="T439" s="12">
        <f t="shared" si="32"/>
        <v>57.345132743362846</v>
      </c>
    </row>
    <row r="440" spans="1:20" ht="99.95" customHeight="1" x14ac:dyDescent="0.45">
      <c r="A440" s="10"/>
      <c r="B440" s="10" t="s">
        <v>474</v>
      </c>
      <c r="C440" s="10" t="s">
        <v>33</v>
      </c>
      <c r="D440" s="10" t="s">
        <v>34</v>
      </c>
      <c r="E440" s="10" t="s">
        <v>683</v>
      </c>
      <c r="F440" s="10" t="s">
        <v>35</v>
      </c>
      <c r="G440" s="10" t="s">
        <v>57</v>
      </c>
      <c r="H440" s="10" t="s">
        <v>477</v>
      </c>
      <c r="I440" s="10" t="s">
        <v>686</v>
      </c>
      <c r="J440" s="10" t="s">
        <v>687</v>
      </c>
      <c r="K440" s="10" t="s">
        <v>50</v>
      </c>
      <c r="L440" s="10">
        <v>42</v>
      </c>
      <c r="M440" s="10">
        <v>2</v>
      </c>
      <c r="N440" s="11" t="s">
        <v>188</v>
      </c>
      <c r="O440" s="11">
        <v>360</v>
      </c>
      <c r="P440" s="11">
        <f t="shared" si="30"/>
        <v>720</v>
      </c>
      <c r="Q440" s="11">
        <f t="shared" si="33"/>
        <v>64.800000000000011</v>
      </c>
      <c r="R440" s="11">
        <f t="shared" si="31"/>
        <v>129.60000000000002</v>
      </c>
      <c r="S440" s="12">
        <f t="shared" si="34"/>
        <v>57.345132743362846</v>
      </c>
      <c r="T440" s="12">
        <f t="shared" si="32"/>
        <v>114.69026548672569</v>
      </c>
    </row>
    <row r="441" spans="1:20" ht="99.95" customHeight="1" x14ac:dyDescent="0.45">
      <c r="A441" s="10"/>
      <c r="B441" s="10" t="s">
        <v>474</v>
      </c>
      <c r="C441" s="10" t="s">
        <v>33</v>
      </c>
      <c r="D441" s="10" t="s">
        <v>34</v>
      </c>
      <c r="E441" s="10" t="s">
        <v>652</v>
      </c>
      <c r="F441" s="10" t="s">
        <v>35</v>
      </c>
      <c r="G441" s="10" t="s">
        <v>57</v>
      </c>
      <c r="H441" s="10" t="s">
        <v>477</v>
      </c>
      <c r="I441" s="10" t="s">
        <v>688</v>
      </c>
      <c r="J441" s="10" t="s">
        <v>689</v>
      </c>
      <c r="K441" s="10" t="s">
        <v>79</v>
      </c>
      <c r="L441" s="10">
        <v>42</v>
      </c>
      <c r="M441" s="10">
        <v>1</v>
      </c>
      <c r="N441" s="11" t="s">
        <v>188</v>
      </c>
      <c r="O441" s="11">
        <v>490</v>
      </c>
      <c r="P441" s="11">
        <f t="shared" si="30"/>
        <v>490</v>
      </c>
      <c r="Q441" s="11">
        <f t="shared" si="33"/>
        <v>88.200000000000017</v>
      </c>
      <c r="R441" s="11">
        <f t="shared" si="31"/>
        <v>88.200000000000017</v>
      </c>
      <c r="S441" s="12">
        <f t="shared" si="34"/>
        <v>78.05309734513277</v>
      </c>
      <c r="T441" s="12">
        <f t="shared" si="32"/>
        <v>78.05309734513277</v>
      </c>
    </row>
    <row r="442" spans="1:20" ht="99.95" customHeight="1" x14ac:dyDescent="0.45">
      <c r="A442" s="10"/>
      <c r="B442" s="10" t="s">
        <v>474</v>
      </c>
      <c r="C442" s="10" t="s">
        <v>33</v>
      </c>
      <c r="D442" s="10" t="s">
        <v>34</v>
      </c>
      <c r="E442" s="10" t="s">
        <v>652</v>
      </c>
      <c r="F442" s="10" t="s">
        <v>35</v>
      </c>
      <c r="G442" s="10" t="s">
        <v>57</v>
      </c>
      <c r="H442" s="10" t="s">
        <v>477</v>
      </c>
      <c r="I442" s="10" t="s">
        <v>688</v>
      </c>
      <c r="J442" s="10" t="s">
        <v>689</v>
      </c>
      <c r="K442" s="10" t="s">
        <v>50</v>
      </c>
      <c r="L442" s="10">
        <v>42</v>
      </c>
      <c r="M442" s="10">
        <v>1</v>
      </c>
      <c r="N442" s="11" t="s">
        <v>188</v>
      </c>
      <c r="O442" s="11">
        <v>490</v>
      </c>
      <c r="P442" s="11">
        <f t="shared" si="30"/>
        <v>490</v>
      </c>
      <c r="Q442" s="11">
        <f t="shared" si="33"/>
        <v>88.200000000000017</v>
      </c>
      <c r="R442" s="11">
        <f t="shared" si="31"/>
        <v>88.200000000000017</v>
      </c>
      <c r="S442" s="12">
        <f t="shared" si="34"/>
        <v>78.05309734513277</v>
      </c>
      <c r="T442" s="12">
        <f t="shared" si="32"/>
        <v>78.05309734513277</v>
      </c>
    </row>
    <row r="443" spans="1:20" ht="99.95" customHeight="1" x14ac:dyDescent="0.45">
      <c r="A443" s="10"/>
      <c r="B443" s="10" t="s">
        <v>474</v>
      </c>
      <c r="C443" s="10" t="s">
        <v>33</v>
      </c>
      <c r="D443" s="10" t="s">
        <v>34</v>
      </c>
      <c r="E443" s="10" t="s">
        <v>646</v>
      </c>
      <c r="F443" s="10" t="s">
        <v>35</v>
      </c>
      <c r="G443" s="10" t="s">
        <v>57</v>
      </c>
      <c r="H443" s="10" t="s">
        <v>477</v>
      </c>
      <c r="I443" s="10" t="s">
        <v>690</v>
      </c>
      <c r="J443" s="10" t="s">
        <v>691</v>
      </c>
      <c r="K443" s="10" t="s">
        <v>256</v>
      </c>
      <c r="L443" s="10">
        <v>42</v>
      </c>
      <c r="M443" s="10">
        <v>2</v>
      </c>
      <c r="N443" s="11" t="s">
        <v>188</v>
      </c>
      <c r="O443" s="11">
        <v>490</v>
      </c>
      <c r="P443" s="11">
        <f t="shared" si="30"/>
        <v>980</v>
      </c>
      <c r="Q443" s="11">
        <f t="shared" si="33"/>
        <v>88.200000000000017</v>
      </c>
      <c r="R443" s="11">
        <f t="shared" si="31"/>
        <v>176.40000000000003</v>
      </c>
      <c r="S443" s="12">
        <f t="shared" si="34"/>
        <v>78.05309734513277</v>
      </c>
      <c r="T443" s="12">
        <f t="shared" si="32"/>
        <v>156.10619469026554</v>
      </c>
    </row>
    <row r="444" spans="1:20" ht="99.95" customHeight="1" x14ac:dyDescent="0.45">
      <c r="A444" s="10"/>
      <c r="B444" s="10" t="s">
        <v>474</v>
      </c>
      <c r="C444" s="10" t="s">
        <v>33</v>
      </c>
      <c r="D444" s="10" t="s">
        <v>34</v>
      </c>
      <c r="E444" s="10" t="s">
        <v>216</v>
      </c>
      <c r="F444" s="10" t="s">
        <v>35</v>
      </c>
      <c r="G444" s="10" t="s">
        <v>57</v>
      </c>
      <c r="H444" s="10" t="s">
        <v>477</v>
      </c>
      <c r="I444" s="10" t="s">
        <v>692</v>
      </c>
      <c r="J444" s="10" t="s">
        <v>693</v>
      </c>
      <c r="K444" s="10" t="s">
        <v>234</v>
      </c>
      <c r="L444" s="10">
        <v>42</v>
      </c>
      <c r="M444" s="10">
        <v>3</v>
      </c>
      <c r="N444" s="11" t="s">
        <v>188</v>
      </c>
      <c r="O444" s="11">
        <v>326</v>
      </c>
      <c r="P444" s="11">
        <f t="shared" si="30"/>
        <v>978</v>
      </c>
      <c r="Q444" s="11">
        <f t="shared" si="33"/>
        <v>58.680000000000014</v>
      </c>
      <c r="R444" s="11">
        <f t="shared" si="31"/>
        <v>176.04000000000005</v>
      </c>
      <c r="S444" s="12">
        <f t="shared" si="34"/>
        <v>51.929203539823028</v>
      </c>
      <c r="T444" s="12">
        <f t="shared" si="32"/>
        <v>155.78761061946909</v>
      </c>
    </row>
    <row r="445" spans="1:20" ht="99.95" customHeight="1" x14ac:dyDescent="0.45">
      <c r="A445" s="10"/>
      <c r="B445" s="10" t="s">
        <v>474</v>
      </c>
      <c r="C445" s="10" t="s">
        <v>33</v>
      </c>
      <c r="D445" s="10" t="s">
        <v>34</v>
      </c>
      <c r="E445" s="10" t="s">
        <v>216</v>
      </c>
      <c r="F445" s="10" t="s">
        <v>35</v>
      </c>
      <c r="G445" s="10" t="s">
        <v>57</v>
      </c>
      <c r="H445" s="10" t="s">
        <v>477</v>
      </c>
      <c r="I445" s="10" t="s">
        <v>692</v>
      </c>
      <c r="J445" s="10" t="s">
        <v>693</v>
      </c>
      <c r="K445" s="10" t="s">
        <v>50</v>
      </c>
      <c r="L445" s="10">
        <v>42</v>
      </c>
      <c r="M445" s="10">
        <v>1</v>
      </c>
      <c r="N445" s="11" t="s">
        <v>188</v>
      </c>
      <c r="O445" s="11">
        <v>326</v>
      </c>
      <c r="P445" s="11">
        <f t="shared" si="30"/>
        <v>326</v>
      </c>
      <c r="Q445" s="11">
        <f t="shared" si="33"/>
        <v>58.680000000000014</v>
      </c>
      <c r="R445" s="11">
        <f t="shared" si="31"/>
        <v>58.680000000000014</v>
      </c>
      <c r="S445" s="12">
        <f t="shared" si="34"/>
        <v>51.929203539823028</v>
      </c>
      <c r="T445" s="12">
        <f t="shared" si="32"/>
        <v>51.929203539823028</v>
      </c>
    </row>
    <row r="446" spans="1:20" ht="99.95" customHeight="1" x14ac:dyDescent="0.45">
      <c r="A446" s="10"/>
      <c r="B446" s="10" t="s">
        <v>474</v>
      </c>
      <c r="C446" s="10" t="s">
        <v>33</v>
      </c>
      <c r="D446" s="10" t="s">
        <v>34</v>
      </c>
      <c r="E446" s="10" t="s">
        <v>47</v>
      </c>
      <c r="F446" s="10" t="s">
        <v>35</v>
      </c>
      <c r="G446" s="10" t="s">
        <v>65</v>
      </c>
      <c r="H446" s="10" t="s">
        <v>477</v>
      </c>
      <c r="I446" s="10" t="s">
        <v>694</v>
      </c>
      <c r="J446" s="10" t="s">
        <v>695</v>
      </c>
      <c r="K446" s="10" t="s">
        <v>53</v>
      </c>
      <c r="L446" s="10">
        <v>43</v>
      </c>
      <c r="M446" s="10">
        <v>1</v>
      </c>
      <c r="N446" s="11" t="s">
        <v>188</v>
      </c>
      <c r="O446" s="11">
        <v>394</v>
      </c>
      <c r="P446" s="11">
        <f t="shared" si="30"/>
        <v>394</v>
      </c>
      <c r="Q446" s="11">
        <f t="shared" si="33"/>
        <v>70.920000000000016</v>
      </c>
      <c r="R446" s="11">
        <f t="shared" si="31"/>
        <v>70.920000000000016</v>
      </c>
      <c r="S446" s="12">
        <f t="shared" si="34"/>
        <v>62.761061946902672</v>
      </c>
      <c r="T446" s="12">
        <f t="shared" si="32"/>
        <v>62.761061946902672</v>
      </c>
    </row>
    <row r="447" spans="1:20" ht="99.95" customHeight="1" x14ac:dyDescent="0.45">
      <c r="A447" s="10"/>
      <c r="B447" s="10" t="s">
        <v>474</v>
      </c>
      <c r="C447" s="10" t="s">
        <v>33</v>
      </c>
      <c r="D447" s="10" t="s">
        <v>34</v>
      </c>
      <c r="E447" s="10" t="s">
        <v>47</v>
      </c>
      <c r="F447" s="10" t="s">
        <v>35</v>
      </c>
      <c r="G447" s="10" t="s">
        <v>36</v>
      </c>
      <c r="H447" s="10" t="s">
        <v>477</v>
      </c>
      <c r="I447" s="10" t="s">
        <v>696</v>
      </c>
      <c r="J447" s="10" t="s">
        <v>697</v>
      </c>
      <c r="K447" s="10" t="s">
        <v>315</v>
      </c>
      <c r="L447" s="10">
        <v>42</v>
      </c>
      <c r="M447" s="10">
        <v>1</v>
      </c>
      <c r="N447" s="11" t="s">
        <v>188</v>
      </c>
      <c r="O447" s="11">
        <v>274</v>
      </c>
      <c r="P447" s="11">
        <f t="shared" si="30"/>
        <v>274</v>
      </c>
      <c r="Q447" s="11">
        <f t="shared" si="33"/>
        <v>49.320000000000014</v>
      </c>
      <c r="R447" s="11">
        <f t="shared" si="31"/>
        <v>49.320000000000014</v>
      </c>
      <c r="S447" s="12">
        <f t="shared" si="34"/>
        <v>43.646017699115063</v>
      </c>
      <c r="T447" s="12">
        <f t="shared" si="32"/>
        <v>43.646017699115063</v>
      </c>
    </row>
    <row r="448" spans="1:20" ht="99.95" customHeight="1" x14ac:dyDescent="0.45">
      <c r="A448" s="10"/>
      <c r="B448" s="10" t="s">
        <v>474</v>
      </c>
      <c r="C448" s="10" t="s">
        <v>33</v>
      </c>
      <c r="D448" s="10" t="s">
        <v>34</v>
      </c>
      <c r="E448" s="10" t="s">
        <v>42</v>
      </c>
      <c r="F448" s="10" t="s">
        <v>35</v>
      </c>
      <c r="G448" s="10" t="s">
        <v>36</v>
      </c>
      <c r="H448" s="10" t="s">
        <v>477</v>
      </c>
      <c r="I448" s="10" t="s">
        <v>698</v>
      </c>
      <c r="J448" s="10" t="s">
        <v>699</v>
      </c>
      <c r="K448" s="10" t="s">
        <v>50</v>
      </c>
      <c r="L448" s="10">
        <v>42</v>
      </c>
      <c r="M448" s="10">
        <v>1</v>
      </c>
      <c r="N448" s="11" t="s">
        <v>188</v>
      </c>
      <c r="O448" s="11">
        <v>271</v>
      </c>
      <c r="P448" s="11">
        <f t="shared" si="30"/>
        <v>271</v>
      </c>
      <c r="Q448" s="11">
        <f t="shared" si="33"/>
        <v>48.780000000000015</v>
      </c>
      <c r="R448" s="11">
        <f t="shared" si="31"/>
        <v>48.780000000000015</v>
      </c>
      <c r="S448" s="12">
        <f t="shared" si="34"/>
        <v>43.168141592920371</v>
      </c>
      <c r="T448" s="12">
        <f t="shared" si="32"/>
        <v>43.168141592920371</v>
      </c>
    </row>
    <row r="449" spans="1:20" ht="99.95" customHeight="1" x14ac:dyDescent="0.45">
      <c r="A449" s="10"/>
      <c r="B449" s="10" t="s">
        <v>474</v>
      </c>
      <c r="C449" s="10" t="s">
        <v>33</v>
      </c>
      <c r="D449" s="10" t="s">
        <v>34</v>
      </c>
      <c r="E449" s="10" t="s">
        <v>47</v>
      </c>
      <c r="F449" s="10" t="s">
        <v>700</v>
      </c>
      <c r="G449" s="10" t="s">
        <v>36</v>
      </c>
      <c r="H449" s="10" t="s">
        <v>477</v>
      </c>
      <c r="I449" s="10" t="s">
        <v>701</v>
      </c>
      <c r="J449" s="10" t="s">
        <v>702</v>
      </c>
      <c r="K449" s="10" t="s">
        <v>60</v>
      </c>
      <c r="L449" s="10">
        <v>42</v>
      </c>
      <c r="M449" s="10">
        <v>1</v>
      </c>
      <c r="N449" s="11" t="s">
        <v>188</v>
      </c>
      <c r="O449" s="11">
        <v>326</v>
      </c>
      <c r="P449" s="11">
        <f t="shared" si="30"/>
        <v>326</v>
      </c>
      <c r="Q449" s="11">
        <f t="shared" si="33"/>
        <v>58.680000000000014</v>
      </c>
      <c r="R449" s="11">
        <f t="shared" si="31"/>
        <v>58.680000000000014</v>
      </c>
      <c r="S449" s="12">
        <f t="shared" si="34"/>
        <v>51.929203539823028</v>
      </c>
      <c r="T449" s="12">
        <f t="shared" si="32"/>
        <v>51.929203539823028</v>
      </c>
    </row>
    <row r="450" spans="1:20" ht="99.95" customHeight="1" x14ac:dyDescent="0.45">
      <c r="A450" s="10"/>
      <c r="B450" s="10" t="s">
        <v>474</v>
      </c>
      <c r="C450" s="10" t="s">
        <v>33</v>
      </c>
      <c r="D450" s="10" t="s">
        <v>34</v>
      </c>
      <c r="E450" s="10" t="s">
        <v>47</v>
      </c>
      <c r="F450" s="10" t="s">
        <v>35</v>
      </c>
      <c r="G450" s="10" t="s">
        <v>36</v>
      </c>
      <c r="H450" s="10" t="s">
        <v>477</v>
      </c>
      <c r="I450" s="10" t="s">
        <v>703</v>
      </c>
      <c r="J450" s="10" t="s">
        <v>704</v>
      </c>
      <c r="K450" s="10" t="s">
        <v>705</v>
      </c>
      <c r="L450" s="10">
        <v>42</v>
      </c>
      <c r="M450" s="10">
        <v>1</v>
      </c>
      <c r="N450" s="11" t="s">
        <v>188</v>
      </c>
      <c r="O450" s="11">
        <v>326</v>
      </c>
      <c r="P450" s="11">
        <f t="shared" si="30"/>
        <v>326</v>
      </c>
      <c r="Q450" s="11">
        <f t="shared" si="33"/>
        <v>58.680000000000014</v>
      </c>
      <c r="R450" s="11">
        <f t="shared" si="31"/>
        <v>58.680000000000014</v>
      </c>
      <c r="S450" s="12">
        <f t="shared" si="34"/>
        <v>51.929203539823028</v>
      </c>
      <c r="T450" s="12">
        <f t="shared" si="32"/>
        <v>51.929203539823028</v>
      </c>
    </row>
    <row r="451" spans="1:20" ht="99.95" customHeight="1" x14ac:dyDescent="0.45">
      <c r="A451" s="10"/>
      <c r="B451" s="10" t="s">
        <v>474</v>
      </c>
      <c r="C451" s="10" t="s">
        <v>33</v>
      </c>
      <c r="D451" s="10" t="s">
        <v>34</v>
      </c>
      <c r="E451" s="10" t="s">
        <v>47</v>
      </c>
      <c r="F451" s="10" t="s">
        <v>35</v>
      </c>
      <c r="G451" s="10" t="s">
        <v>36</v>
      </c>
      <c r="H451" s="10" t="s">
        <v>477</v>
      </c>
      <c r="I451" s="10" t="s">
        <v>706</v>
      </c>
      <c r="J451" s="10" t="s">
        <v>707</v>
      </c>
      <c r="K451" s="10" t="s">
        <v>50</v>
      </c>
      <c r="L451" s="10">
        <v>42</v>
      </c>
      <c r="M451" s="10">
        <v>3</v>
      </c>
      <c r="N451" s="11" t="s">
        <v>188</v>
      </c>
      <c r="O451" s="11">
        <v>377</v>
      </c>
      <c r="P451" s="11">
        <f t="shared" si="30"/>
        <v>1131</v>
      </c>
      <c r="Q451" s="11">
        <f t="shared" si="33"/>
        <v>67.860000000000014</v>
      </c>
      <c r="R451" s="11">
        <f t="shared" si="31"/>
        <v>203.58000000000004</v>
      </c>
      <c r="S451" s="12">
        <f t="shared" si="34"/>
        <v>60.053097345132763</v>
      </c>
      <c r="T451" s="12">
        <f t="shared" si="32"/>
        <v>180.15929203539829</v>
      </c>
    </row>
    <row r="452" spans="1:20" ht="99.95" customHeight="1" x14ac:dyDescent="0.45">
      <c r="A452" s="10"/>
      <c r="B452" s="10" t="s">
        <v>474</v>
      </c>
      <c r="C452" s="10" t="s">
        <v>33</v>
      </c>
      <c r="D452" s="10" t="s">
        <v>34</v>
      </c>
      <c r="E452" s="10" t="s">
        <v>47</v>
      </c>
      <c r="F452" s="10" t="s">
        <v>35</v>
      </c>
      <c r="G452" s="10" t="s">
        <v>36</v>
      </c>
      <c r="H452" s="10" t="s">
        <v>477</v>
      </c>
      <c r="I452" s="10" t="s">
        <v>706</v>
      </c>
      <c r="J452" s="10" t="s">
        <v>707</v>
      </c>
      <c r="K452" s="10" t="s">
        <v>53</v>
      </c>
      <c r="L452" s="10">
        <v>42</v>
      </c>
      <c r="M452" s="10">
        <v>2</v>
      </c>
      <c r="N452" s="11" t="s">
        <v>188</v>
      </c>
      <c r="O452" s="11">
        <v>377</v>
      </c>
      <c r="P452" s="11">
        <f t="shared" si="30"/>
        <v>754</v>
      </c>
      <c r="Q452" s="11">
        <f t="shared" si="33"/>
        <v>67.860000000000014</v>
      </c>
      <c r="R452" s="11">
        <f t="shared" si="31"/>
        <v>135.72000000000003</v>
      </c>
      <c r="S452" s="12">
        <f t="shared" si="34"/>
        <v>60.053097345132763</v>
      </c>
      <c r="T452" s="12">
        <f t="shared" si="32"/>
        <v>120.10619469026553</v>
      </c>
    </row>
    <row r="453" spans="1:20" ht="99.95" customHeight="1" x14ac:dyDescent="0.45">
      <c r="A453" s="10"/>
      <c r="B453" s="10" t="s">
        <v>474</v>
      </c>
      <c r="C453" s="10" t="s">
        <v>33</v>
      </c>
      <c r="D453" s="10" t="s">
        <v>34</v>
      </c>
      <c r="E453" s="10" t="s">
        <v>47</v>
      </c>
      <c r="F453" s="10" t="s">
        <v>35</v>
      </c>
      <c r="G453" s="10" t="s">
        <v>36</v>
      </c>
      <c r="H453" s="10" t="s">
        <v>477</v>
      </c>
      <c r="I453" s="10" t="s">
        <v>708</v>
      </c>
      <c r="J453" s="10" t="s">
        <v>709</v>
      </c>
      <c r="K453" s="10" t="s">
        <v>256</v>
      </c>
      <c r="L453" s="10">
        <v>42</v>
      </c>
      <c r="M453" s="10">
        <v>2</v>
      </c>
      <c r="N453" s="11" t="s">
        <v>188</v>
      </c>
      <c r="O453" s="11">
        <v>310</v>
      </c>
      <c r="P453" s="11">
        <f t="shared" si="30"/>
        <v>620</v>
      </c>
      <c r="Q453" s="11">
        <f t="shared" si="33"/>
        <v>55.800000000000018</v>
      </c>
      <c r="R453" s="11">
        <f t="shared" si="31"/>
        <v>111.60000000000004</v>
      </c>
      <c r="S453" s="12">
        <f t="shared" si="34"/>
        <v>49.38053097345135</v>
      </c>
      <c r="T453" s="12">
        <f t="shared" si="32"/>
        <v>98.7610619469027</v>
      </c>
    </row>
    <row r="454" spans="1:20" ht="99.95" customHeight="1" x14ac:dyDescent="0.45">
      <c r="A454" s="10"/>
      <c r="B454" s="10" t="s">
        <v>474</v>
      </c>
      <c r="C454" s="10" t="s">
        <v>33</v>
      </c>
      <c r="D454" s="10" t="s">
        <v>34</v>
      </c>
      <c r="E454" s="10" t="s">
        <v>47</v>
      </c>
      <c r="F454" s="10" t="s">
        <v>35</v>
      </c>
      <c r="G454" s="10" t="s">
        <v>36</v>
      </c>
      <c r="H454" s="10" t="s">
        <v>477</v>
      </c>
      <c r="I454" s="10" t="s">
        <v>708</v>
      </c>
      <c r="J454" s="10" t="s">
        <v>709</v>
      </c>
      <c r="K454" s="10" t="s">
        <v>50</v>
      </c>
      <c r="L454" s="10">
        <v>42</v>
      </c>
      <c r="M454" s="10">
        <v>1</v>
      </c>
      <c r="N454" s="11" t="s">
        <v>188</v>
      </c>
      <c r="O454" s="11">
        <v>310</v>
      </c>
      <c r="P454" s="11">
        <f t="shared" si="30"/>
        <v>310</v>
      </c>
      <c r="Q454" s="11">
        <f t="shared" si="33"/>
        <v>55.800000000000018</v>
      </c>
      <c r="R454" s="11">
        <f t="shared" si="31"/>
        <v>55.800000000000018</v>
      </c>
      <c r="S454" s="12">
        <f t="shared" si="34"/>
        <v>49.38053097345135</v>
      </c>
      <c r="T454" s="12">
        <f t="shared" si="32"/>
        <v>49.38053097345135</v>
      </c>
    </row>
    <row r="455" spans="1:20" ht="99.95" customHeight="1" x14ac:dyDescent="0.45">
      <c r="A455" s="10"/>
      <c r="B455" s="10" t="s">
        <v>474</v>
      </c>
      <c r="C455" s="10" t="s">
        <v>33</v>
      </c>
      <c r="D455" s="10" t="s">
        <v>34</v>
      </c>
      <c r="E455" s="10" t="s">
        <v>47</v>
      </c>
      <c r="F455" s="10" t="s">
        <v>35</v>
      </c>
      <c r="G455" s="10" t="s">
        <v>36</v>
      </c>
      <c r="H455" s="10" t="s">
        <v>477</v>
      </c>
      <c r="I455" s="10" t="s">
        <v>710</v>
      </c>
      <c r="J455" s="10" t="s">
        <v>711</v>
      </c>
      <c r="K455" s="10" t="s">
        <v>53</v>
      </c>
      <c r="L455" s="10">
        <v>42</v>
      </c>
      <c r="M455" s="10">
        <v>2</v>
      </c>
      <c r="N455" s="11" t="s">
        <v>188</v>
      </c>
      <c r="O455" s="11">
        <v>259</v>
      </c>
      <c r="P455" s="11">
        <f t="shared" si="30"/>
        <v>518</v>
      </c>
      <c r="Q455" s="11">
        <f t="shared" si="33"/>
        <v>46.620000000000012</v>
      </c>
      <c r="R455" s="11">
        <f t="shared" si="31"/>
        <v>93.240000000000023</v>
      </c>
      <c r="S455" s="12">
        <f t="shared" si="34"/>
        <v>41.256637168141609</v>
      </c>
      <c r="T455" s="12">
        <f t="shared" si="32"/>
        <v>82.513274336283217</v>
      </c>
    </row>
    <row r="456" spans="1:20" ht="99.95" customHeight="1" x14ac:dyDescent="0.45">
      <c r="A456" s="10"/>
      <c r="B456" s="10" t="s">
        <v>474</v>
      </c>
      <c r="C456" s="10" t="s">
        <v>33</v>
      </c>
      <c r="D456" s="10" t="s">
        <v>34</v>
      </c>
      <c r="E456" s="10" t="s">
        <v>47</v>
      </c>
      <c r="F456" s="10" t="s">
        <v>35</v>
      </c>
      <c r="G456" s="10" t="s">
        <v>36</v>
      </c>
      <c r="H456" s="10" t="s">
        <v>477</v>
      </c>
      <c r="I456" s="10" t="s">
        <v>710</v>
      </c>
      <c r="J456" s="10" t="s">
        <v>711</v>
      </c>
      <c r="K456" s="10" t="s">
        <v>60</v>
      </c>
      <c r="L456" s="10">
        <v>42</v>
      </c>
      <c r="M456" s="10">
        <v>1</v>
      </c>
      <c r="N456" s="11" t="s">
        <v>188</v>
      </c>
      <c r="O456" s="11">
        <v>259</v>
      </c>
      <c r="P456" s="11">
        <f t="shared" si="30"/>
        <v>259</v>
      </c>
      <c r="Q456" s="11">
        <f t="shared" si="33"/>
        <v>46.620000000000012</v>
      </c>
      <c r="R456" s="11">
        <f t="shared" si="31"/>
        <v>46.620000000000012</v>
      </c>
      <c r="S456" s="12">
        <f t="shared" si="34"/>
        <v>41.256637168141609</v>
      </c>
      <c r="T456" s="12">
        <f t="shared" si="32"/>
        <v>41.256637168141609</v>
      </c>
    </row>
    <row r="457" spans="1:20" ht="99.95" customHeight="1" x14ac:dyDescent="0.45">
      <c r="A457" s="10"/>
      <c r="B457" s="10" t="s">
        <v>474</v>
      </c>
      <c r="C457" s="10" t="s">
        <v>33</v>
      </c>
      <c r="D457" s="10" t="s">
        <v>34</v>
      </c>
      <c r="E457" s="10" t="s">
        <v>119</v>
      </c>
      <c r="F457" s="10" t="s">
        <v>35</v>
      </c>
      <c r="G457" s="10" t="s">
        <v>177</v>
      </c>
      <c r="H457" s="10" t="s">
        <v>477</v>
      </c>
      <c r="I457" s="10" t="s">
        <v>712</v>
      </c>
      <c r="J457" s="10" t="s">
        <v>713</v>
      </c>
      <c r="K457" s="10" t="s">
        <v>50</v>
      </c>
      <c r="L457" s="10">
        <v>42</v>
      </c>
      <c r="M457" s="10">
        <v>3</v>
      </c>
      <c r="N457" s="11" t="s">
        <v>188</v>
      </c>
      <c r="O457" s="11">
        <v>326</v>
      </c>
      <c r="P457" s="11">
        <f t="shared" si="30"/>
        <v>978</v>
      </c>
      <c r="Q457" s="11">
        <f t="shared" si="33"/>
        <v>58.680000000000014</v>
      </c>
      <c r="R457" s="11">
        <f t="shared" si="31"/>
        <v>176.04000000000005</v>
      </c>
      <c r="S457" s="12">
        <f t="shared" si="34"/>
        <v>51.929203539823028</v>
      </c>
      <c r="T457" s="12">
        <f t="shared" si="32"/>
        <v>155.78761061946909</v>
      </c>
    </row>
    <row r="458" spans="1:20" ht="99.95" customHeight="1" x14ac:dyDescent="0.45">
      <c r="A458" s="10"/>
      <c r="B458" s="10" t="s">
        <v>474</v>
      </c>
      <c r="C458" s="10" t="s">
        <v>33</v>
      </c>
      <c r="D458" s="10" t="s">
        <v>34</v>
      </c>
      <c r="E458" s="10" t="s">
        <v>119</v>
      </c>
      <c r="F458" s="10" t="s">
        <v>35</v>
      </c>
      <c r="G458" s="10" t="s">
        <v>177</v>
      </c>
      <c r="H458" s="10" t="s">
        <v>477</v>
      </c>
      <c r="I458" s="10" t="s">
        <v>712</v>
      </c>
      <c r="J458" s="10" t="s">
        <v>713</v>
      </c>
      <c r="K458" s="10" t="s">
        <v>95</v>
      </c>
      <c r="L458" s="10">
        <v>42</v>
      </c>
      <c r="M458" s="10">
        <v>1</v>
      </c>
      <c r="N458" s="11" t="s">
        <v>188</v>
      </c>
      <c r="O458" s="11">
        <v>326</v>
      </c>
      <c r="P458" s="11">
        <f t="shared" si="30"/>
        <v>326</v>
      </c>
      <c r="Q458" s="11">
        <f t="shared" si="33"/>
        <v>58.680000000000014</v>
      </c>
      <c r="R458" s="11">
        <f t="shared" si="31"/>
        <v>58.680000000000014</v>
      </c>
      <c r="S458" s="12">
        <f t="shared" si="34"/>
        <v>51.929203539823028</v>
      </c>
      <c r="T458" s="12">
        <f t="shared" si="32"/>
        <v>51.929203539823028</v>
      </c>
    </row>
    <row r="459" spans="1:20" ht="99.95" customHeight="1" x14ac:dyDescent="0.45">
      <c r="A459" s="10"/>
      <c r="B459" s="10" t="s">
        <v>474</v>
      </c>
      <c r="C459" s="10" t="s">
        <v>33</v>
      </c>
      <c r="D459" s="10" t="s">
        <v>34</v>
      </c>
      <c r="E459" s="10" t="s">
        <v>119</v>
      </c>
      <c r="F459" s="10" t="s">
        <v>35</v>
      </c>
      <c r="G459" s="10" t="s">
        <v>177</v>
      </c>
      <c r="H459" s="10" t="s">
        <v>477</v>
      </c>
      <c r="I459" s="10" t="s">
        <v>714</v>
      </c>
      <c r="J459" s="10" t="s">
        <v>715</v>
      </c>
      <c r="K459" s="10" t="s">
        <v>95</v>
      </c>
      <c r="L459" s="10">
        <v>42</v>
      </c>
      <c r="M459" s="10">
        <v>3</v>
      </c>
      <c r="N459" s="11" t="s">
        <v>188</v>
      </c>
      <c r="O459" s="11">
        <v>326</v>
      </c>
      <c r="P459" s="11">
        <f t="shared" si="30"/>
        <v>978</v>
      </c>
      <c r="Q459" s="11">
        <f t="shared" si="33"/>
        <v>58.680000000000014</v>
      </c>
      <c r="R459" s="11">
        <f t="shared" si="31"/>
        <v>176.04000000000005</v>
      </c>
      <c r="S459" s="12">
        <f t="shared" si="34"/>
        <v>51.929203539823028</v>
      </c>
      <c r="T459" s="12">
        <f t="shared" si="32"/>
        <v>155.78761061946909</v>
      </c>
    </row>
    <row r="460" spans="1:20" ht="99.95" customHeight="1" x14ac:dyDescent="0.45">
      <c r="A460" s="10"/>
      <c r="B460" s="10" t="s">
        <v>474</v>
      </c>
      <c r="C460" s="10" t="s">
        <v>33</v>
      </c>
      <c r="D460" s="10" t="s">
        <v>34</v>
      </c>
      <c r="E460" s="10" t="s">
        <v>119</v>
      </c>
      <c r="F460" s="10" t="s">
        <v>35</v>
      </c>
      <c r="G460" s="10" t="s">
        <v>177</v>
      </c>
      <c r="H460" s="10" t="s">
        <v>477</v>
      </c>
      <c r="I460" s="10" t="s">
        <v>714</v>
      </c>
      <c r="J460" s="10" t="s">
        <v>715</v>
      </c>
      <c r="K460" s="10" t="s">
        <v>50</v>
      </c>
      <c r="L460" s="10">
        <v>42</v>
      </c>
      <c r="M460" s="10">
        <v>1</v>
      </c>
      <c r="N460" s="11" t="s">
        <v>188</v>
      </c>
      <c r="O460" s="11">
        <v>326</v>
      </c>
      <c r="P460" s="11">
        <f t="shared" si="30"/>
        <v>326</v>
      </c>
      <c r="Q460" s="11">
        <f t="shared" si="33"/>
        <v>58.680000000000014</v>
      </c>
      <c r="R460" s="11">
        <f t="shared" si="31"/>
        <v>58.680000000000014</v>
      </c>
      <c r="S460" s="12">
        <f t="shared" si="34"/>
        <v>51.929203539823028</v>
      </c>
      <c r="T460" s="12">
        <f t="shared" si="32"/>
        <v>51.929203539823028</v>
      </c>
    </row>
    <row r="461" spans="1:20" ht="99.95" customHeight="1" x14ac:dyDescent="0.45">
      <c r="A461" s="10"/>
      <c r="B461" s="10" t="s">
        <v>474</v>
      </c>
      <c r="C461" s="10" t="s">
        <v>33</v>
      </c>
      <c r="D461" s="10" t="s">
        <v>34</v>
      </c>
      <c r="E461" s="10" t="s">
        <v>47</v>
      </c>
      <c r="F461" s="10" t="s">
        <v>262</v>
      </c>
      <c r="G461" s="10" t="s">
        <v>177</v>
      </c>
      <c r="H461" s="10" t="s">
        <v>477</v>
      </c>
      <c r="I461" s="10" t="s">
        <v>716</v>
      </c>
      <c r="J461" s="10" t="s">
        <v>717</v>
      </c>
      <c r="K461" s="10" t="s">
        <v>50</v>
      </c>
      <c r="L461" s="10">
        <v>42</v>
      </c>
      <c r="M461" s="10">
        <v>1</v>
      </c>
      <c r="N461" s="11" t="s">
        <v>188</v>
      </c>
      <c r="O461" s="11">
        <v>430</v>
      </c>
      <c r="P461" s="11">
        <f t="shared" si="30"/>
        <v>430</v>
      </c>
      <c r="Q461" s="11">
        <f t="shared" si="33"/>
        <v>77.40000000000002</v>
      </c>
      <c r="R461" s="11">
        <f t="shared" si="31"/>
        <v>77.40000000000002</v>
      </c>
      <c r="S461" s="12">
        <f t="shared" si="34"/>
        <v>68.495575221238965</v>
      </c>
      <c r="T461" s="12">
        <f t="shared" si="32"/>
        <v>68.495575221238965</v>
      </c>
    </row>
    <row r="462" spans="1:20" ht="99.95" customHeight="1" x14ac:dyDescent="0.45">
      <c r="A462" s="10"/>
      <c r="B462" s="10" t="s">
        <v>474</v>
      </c>
      <c r="C462" s="10" t="s">
        <v>33</v>
      </c>
      <c r="D462" s="10" t="s">
        <v>34</v>
      </c>
      <c r="E462" s="10" t="s">
        <v>47</v>
      </c>
      <c r="F462" s="10" t="s">
        <v>35</v>
      </c>
      <c r="G462" s="10" t="s">
        <v>177</v>
      </c>
      <c r="H462" s="10" t="s">
        <v>477</v>
      </c>
      <c r="I462" s="10" t="s">
        <v>718</v>
      </c>
      <c r="J462" s="10" t="s">
        <v>719</v>
      </c>
      <c r="K462" s="10" t="s">
        <v>50</v>
      </c>
      <c r="L462" s="10">
        <v>42</v>
      </c>
      <c r="M462" s="10">
        <v>2</v>
      </c>
      <c r="N462" s="11" t="s">
        <v>188</v>
      </c>
      <c r="O462" s="11">
        <v>326</v>
      </c>
      <c r="P462" s="11">
        <f t="shared" si="30"/>
        <v>652</v>
      </c>
      <c r="Q462" s="11">
        <f t="shared" si="33"/>
        <v>58.680000000000014</v>
      </c>
      <c r="R462" s="11">
        <f t="shared" si="31"/>
        <v>117.36000000000003</v>
      </c>
      <c r="S462" s="12">
        <f t="shared" si="34"/>
        <v>51.929203539823028</v>
      </c>
      <c r="T462" s="12">
        <f t="shared" si="32"/>
        <v>103.85840707964606</v>
      </c>
    </row>
    <row r="463" spans="1:20" ht="99.95" customHeight="1" x14ac:dyDescent="0.45">
      <c r="A463" s="10"/>
      <c r="B463" s="10" t="s">
        <v>474</v>
      </c>
      <c r="C463" s="10" t="s">
        <v>33</v>
      </c>
      <c r="D463" s="10" t="s">
        <v>34</v>
      </c>
      <c r="E463" s="10" t="s">
        <v>720</v>
      </c>
      <c r="F463" s="10" t="s">
        <v>721</v>
      </c>
      <c r="G463" s="10" t="s">
        <v>57</v>
      </c>
      <c r="H463" s="10" t="s">
        <v>477</v>
      </c>
      <c r="I463" s="10" t="s">
        <v>722</v>
      </c>
      <c r="J463" s="10" t="s">
        <v>723</v>
      </c>
      <c r="K463" s="10" t="s">
        <v>53</v>
      </c>
      <c r="L463" s="10">
        <v>42</v>
      </c>
      <c r="M463" s="10">
        <v>4</v>
      </c>
      <c r="N463" s="11" t="s">
        <v>296</v>
      </c>
      <c r="O463" s="11">
        <v>211</v>
      </c>
      <c r="P463" s="11">
        <f t="shared" ref="P463:P526" si="35">SUM(O463*M463)</f>
        <v>844</v>
      </c>
      <c r="Q463" s="11">
        <f t="shared" si="33"/>
        <v>37.980000000000011</v>
      </c>
      <c r="R463" s="11">
        <f t="shared" ref="R463:R526" si="36">SUM(Q463*M463)</f>
        <v>151.92000000000004</v>
      </c>
      <c r="S463" s="12">
        <f t="shared" si="34"/>
        <v>33.61061946902656</v>
      </c>
      <c r="T463" s="12">
        <f t="shared" ref="T463:T526" si="37">SUM(S463*M463)</f>
        <v>134.44247787610624</v>
      </c>
    </row>
    <row r="464" spans="1:20" ht="99.95" customHeight="1" x14ac:dyDescent="0.45">
      <c r="A464" s="10"/>
      <c r="B464" s="10" t="s">
        <v>474</v>
      </c>
      <c r="C464" s="10" t="s">
        <v>33</v>
      </c>
      <c r="D464" s="10" t="s">
        <v>34</v>
      </c>
      <c r="E464" s="10" t="s">
        <v>42</v>
      </c>
      <c r="F464" s="10" t="s">
        <v>35</v>
      </c>
      <c r="G464" s="10" t="s">
        <v>177</v>
      </c>
      <c r="H464" s="10" t="s">
        <v>477</v>
      </c>
      <c r="I464" s="10" t="s">
        <v>724</v>
      </c>
      <c r="J464" s="10" t="s">
        <v>725</v>
      </c>
      <c r="K464" s="10" t="s">
        <v>705</v>
      </c>
      <c r="L464" s="10">
        <v>42</v>
      </c>
      <c r="M464" s="10">
        <v>1</v>
      </c>
      <c r="N464" s="11" t="s">
        <v>188</v>
      </c>
      <c r="O464" s="11">
        <v>403</v>
      </c>
      <c r="P464" s="11">
        <f t="shared" si="35"/>
        <v>403</v>
      </c>
      <c r="Q464" s="11">
        <f t="shared" ref="Q464:Q521" si="38">O464*(1-82%)</f>
        <v>72.54000000000002</v>
      </c>
      <c r="R464" s="11">
        <f t="shared" si="36"/>
        <v>72.54000000000002</v>
      </c>
      <c r="S464" s="12">
        <f t="shared" ref="S464:S521" si="39">SUM(Q464/1.13)</f>
        <v>64.194690265486756</v>
      </c>
      <c r="T464" s="12">
        <f t="shared" si="37"/>
        <v>64.194690265486756</v>
      </c>
    </row>
    <row r="465" spans="1:20" ht="99.95" customHeight="1" x14ac:dyDescent="0.45">
      <c r="A465" s="10"/>
      <c r="B465" s="10" t="s">
        <v>474</v>
      </c>
      <c r="C465" s="10" t="s">
        <v>33</v>
      </c>
      <c r="D465" s="10" t="s">
        <v>34</v>
      </c>
      <c r="E465" s="10" t="s">
        <v>47</v>
      </c>
      <c r="F465" s="10" t="s">
        <v>35</v>
      </c>
      <c r="G465" s="10" t="s">
        <v>177</v>
      </c>
      <c r="H465" s="10" t="s">
        <v>477</v>
      </c>
      <c r="I465" s="10" t="s">
        <v>726</v>
      </c>
      <c r="J465" s="10" t="s">
        <v>727</v>
      </c>
      <c r="K465" s="10" t="s">
        <v>60</v>
      </c>
      <c r="L465" s="10">
        <v>40</v>
      </c>
      <c r="M465" s="10">
        <v>3</v>
      </c>
      <c r="N465" s="11" t="s">
        <v>188</v>
      </c>
      <c r="O465" s="11">
        <v>307</v>
      </c>
      <c r="P465" s="11">
        <f t="shared" si="35"/>
        <v>921</v>
      </c>
      <c r="Q465" s="11">
        <f t="shared" si="38"/>
        <v>55.260000000000012</v>
      </c>
      <c r="R465" s="11">
        <f t="shared" si="36"/>
        <v>165.78000000000003</v>
      </c>
      <c r="S465" s="12">
        <f t="shared" si="39"/>
        <v>48.902654867256651</v>
      </c>
      <c r="T465" s="12">
        <f t="shared" si="37"/>
        <v>146.70796460176996</v>
      </c>
    </row>
    <row r="466" spans="1:20" ht="99.95" customHeight="1" x14ac:dyDescent="0.45">
      <c r="A466" s="10"/>
      <c r="B466" s="10" t="s">
        <v>474</v>
      </c>
      <c r="C466" s="10" t="s">
        <v>33</v>
      </c>
      <c r="D466" s="10" t="s">
        <v>34</v>
      </c>
      <c r="E466" s="10" t="s">
        <v>47</v>
      </c>
      <c r="F466" s="10" t="s">
        <v>728</v>
      </c>
      <c r="G466" s="10" t="s">
        <v>177</v>
      </c>
      <c r="H466" s="10" t="s">
        <v>477</v>
      </c>
      <c r="I466" s="10" t="s">
        <v>729</v>
      </c>
      <c r="J466" s="10" t="s">
        <v>730</v>
      </c>
      <c r="K466" s="10" t="s">
        <v>60</v>
      </c>
      <c r="L466" s="10">
        <v>42</v>
      </c>
      <c r="M466" s="10">
        <v>1</v>
      </c>
      <c r="N466" s="11" t="s">
        <v>188</v>
      </c>
      <c r="O466" s="11">
        <v>307</v>
      </c>
      <c r="P466" s="11">
        <f t="shared" si="35"/>
        <v>307</v>
      </c>
      <c r="Q466" s="11">
        <f t="shared" si="38"/>
        <v>55.260000000000012</v>
      </c>
      <c r="R466" s="11">
        <f t="shared" si="36"/>
        <v>55.260000000000012</v>
      </c>
      <c r="S466" s="12">
        <f t="shared" si="39"/>
        <v>48.902654867256651</v>
      </c>
      <c r="T466" s="12">
        <f t="shared" si="37"/>
        <v>48.902654867256651</v>
      </c>
    </row>
    <row r="467" spans="1:20" ht="99.95" customHeight="1" x14ac:dyDescent="0.45">
      <c r="A467" s="10"/>
      <c r="B467" s="10" t="s">
        <v>474</v>
      </c>
      <c r="C467" s="10" t="s">
        <v>33</v>
      </c>
      <c r="D467" s="10" t="s">
        <v>34</v>
      </c>
      <c r="E467" s="10" t="s">
        <v>119</v>
      </c>
      <c r="F467" s="10" t="s">
        <v>35</v>
      </c>
      <c r="G467" s="10" t="s">
        <v>177</v>
      </c>
      <c r="H467" s="10" t="s">
        <v>477</v>
      </c>
      <c r="I467" s="10" t="s">
        <v>731</v>
      </c>
      <c r="J467" s="10" t="s">
        <v>732</v>
      </c>
      <c r="K467" s="10" t="s">
        <v>50</v>
      </c>
      <c r="L467" s="10">
        <v>42</v>
      </c>
      <c r="M467" s="10">
        <v>1</v>
      </c>
      <c r="N467" s="11" t="s">
        <v>188</v>
      </c>
      <c r="O467" s="11">
        <v>293</v>
      </c>
      <c r="P467" s="11">
        <f t="shared" si="35"/>
        <v>293</v>
      </c>
      <c r="Q467" s="11">
        <f t="shared" si="38"/>
        <v>52.740000000000016</v>
      </c>
      <c r="R467" s="11">
        <f t="shared" si="36"/>
        <v>52.740000000000016</v>
      </c>
      <c r="S467" s="12">
        <f t="shared" si="39"/>
        <v>46.672566371681434</v>
      </c>
      <c r="T467" s="12">
        <f t="shared" si="37"/>
        <v>46.672566371681434</v>
      </c>
    </row>
    <row r="468" spans="1:20" ht="99.95" customHeight="1" x14ac:dyDescent="0.45">
      <c r="A468" s="10"/>
      <c r="B468" s="10" t="s">
        <v>474</v>
      </c>
      <c r="C468" s="10" t="s">
        <v>33</v>
      </c>
      <c r="D468" s="10" t="s">
        <v>34</v>
      </c>
      <c r="E468" s="10" t="s">
        <v>47</v>
      </c>
      <c r="F468" s="10" t="s">
        <v>35</v>
      </c>
      <c r="G468" s="10" t="s">
        <v>177</v>
      </c>
      <c r="H468" s="10" t="s">
        <v>477</v>
      </c>
      <c r="I468" s="10" t="s">
        <v>733</v>
      </c>
      <c r="J468" s="10" t="s">
        <v>734</v>
      </c>
      <c r="K468" s="10" t="s">
        <v>50</v>
      </c>
      <c r="L468" s="10">
        <v>42</v>
      </c>
      <c r="M468" s="10">
        <v>1</v>
      </c>
      <c r="N468" s="11" t="s">
        <v>188</v>
      </c>
      <c r="O468" s="11">
        <v>326</v>
      </c>
      <c r="P468" s="11">
        <f t="shared" si="35"/>
        <v>326</v>
      </c>
      <c r="Q468" s="11">
        <f t="shared" si="38"/>
        <v>58.680000000000014</v>
      </c>
      <c r="R468" s="11">
        <f t="shared" si="36"/>
        <v>58.680000000000014</v>
      </c>
      <c r="S468" s="12">
        <f t="shared" si="39"/>
        <v>51.929203539823028</v>
      </c>
      <c r="T468" s="12">
        <f t="shared" si="37"/>
        <v>51.929203539823028</v>
      </c>
    </row>
    <row r="469" spans="1:20" ht="99.95" customHeight="1" x14ac:dyDescent="0.45">
      <c r="A469" s="10"/>
      <c r="B469" s="10" t="s">
        <v>474</v>
      </c>
      <c r="C469" s="10" t="s">
        <v>33</v>
      </c>
      <c r="D469" s="10" t="s">
        <v>34</v>
      </c>
      <c r="E469" s="10" t="s">
        <v>47</v>
      </c>
      <c r="F469" s="10" t="s">
        <v>35</v>
      </c>
      <c r="G469" s="10" t="s">
        <v>36</v>
      </c>
      <c r="H469" s="10" t="s">
        <v>477</v>
      </c>
      <c r="I469" s="10" t="s">
        <v>735</v>
      </c>
      <c r="J469" s="10" t="s">
        <v>736</v>
      </c>
      <c r="K469" s="10" t="s">
        <v>198</v>
      </c>
      <c r="L469" s="10">
        <v>40</v>
      </c>
      <c r="M469" s="10">
        <v>1</v>
      </c>
      <c r="N469" s="11" t="s">
        <v>188</v>
      </c>
      <c r="O469" s="11">
        <v>326</v>
      </c>
      <c r="P469" s="11">
        <f t="shared" si="35"/>
        <v>326</v>
      </c>
      <c r="Q469" s="11">
        <f t="shared" si="38"/>
        <v>58.680000000000014</v>
      </c>
      <c r="R469" s="11">
        <f t="shared" si="36"/>
        <v>58.680000000000014</v>
      </c>
      <c r="S469" s="12">
        <f t="shared" si="39"/>
        <v>51.929203539823028</v>
      </c>
      <c r="T469" s="12">
        <f t="shared" si="37"/>
        <v>51.929203539823028</v>
      </c>
    </row>
    <row r="470" spans="1:20" ht="99.95" customHeight="1" x14ac:dyDescent="0.45">
      <c r="A470" s="10"/>
      <c r="B470" s="10" t="s">
        <v>474</v>
      </c>
      <c r="C470" s="10" t="s">
        <v>33</v>
      </c>
      <c r="D470" s="10" t="s">
        <v>34</v>
      </c>
      <c r="E470" s="10" t="s">
        <v>47</v>
      </c>
      <c r="F470" s="10" t="s">
        <v>35</v>
      </c>
      <c r="G470" s="10" t="s">
        <v>36</v>
      </c>
      <c r="H470" s="10" t="s">
        <v>477</v>
      </c>
      <c r="I470" s="10" t="s">
        <v>735</v>
      </c>
      <c r="J470" s="10" t="s">
        <v>736</v>
      </c>
      <c r="K470" s="10" t="s">
        <v>50</v>
      </c>
      <c r="L470" s="10">
        <v>42</v>
      </c>
      <c r="M470" s="10">
        <v>1</v>
      </c>
      <c r="N470" s="11" t="s">
        <v>188</v>
      </c>
      <c r="O470" s="11">
        <v>326</v>
      </c>
      <c r="P470" s="11">
        <f t="shared" si="35"/>
        <v>326</v>
      </c>
      <c r="Q470" s="11">
        <f t="shared" si="38"/>
        <v>58.680000000000014</v>
      </c>
      <c r="R470" s="11">
        <f t="shared" si="36"/>
        <v>58.680000000000014</v>
      </c>
      <c r="S470" s="12">
        <f t="shared" si="39"/>
        <v>51.929203539823028</v>
      </c>
      <c r="T470" s="12">
        <f t="shared" si="37"/>
        <v>51.929203539823028</v>
      </c>
    </row>
    <row r="471" spans="1:20" ht="99.95" customHeight="1" x14ac:dyDescent="0.45">
      <c r="A471" s="10"/>
      <c r="B471" s="10" t="s">
        <v>474</v>
      </c>
      <c r="C471" s="10" t="s">
        <v>33</v>
      </c>
      <c r="D471" s="10" t="s">
        <v>34</v>
      </c>
      <c r="E471" s="10" t="s">
        <v>484</v>
      </c>
      <c r="F471" s="10" t="s">
        <v>43</v>
      </c>
      <c r="G471" s="10" t="s">
        <v>36</v>
      </c>
      <c r="H471" s="10" t="s">
        <v>477</v>
      </c>
      <c r="I471" s="10" t="s">
        <v>737</v>
      </c>
      <c r="J471" s="10" t="s">
        <v>738</v>
      </c>
      <c r="K471" s="10" t="s">
        <v>50</v>
      </c>
      <c r="L471" s="10">
        <v>42</v>
      </c>
      <c r="M471" s="10">
        <v>1</v>
      </c>
      <c r="N471" s="11" t="s">
        <v>188</v>
      </c>
      <c r="O471" s="11">
        <v>293</v>
      </c>
      <c r="P471" s="11">
        <f t="shared" si="35"/>
        <v>293</v>
      </c>
      <c r="Q471" s="11">
        <f t="shared" si="38"/>
        <v>52.740000000000016</v>
      </c>
      <c r="R471" s="11">
        <f t="shared" si="36"/>
        <v>52.740000000000016</v>
      </c>
      <c r="S471" s="12">
        <f t="shared" si="39"/>
        <v>46.672566371681434</v>
      </c>
      <c r="T471" s="12">
        <f t="shared" si="37"/>
        <v>46.672566371681434</v>
      </c>
    </row>
    <row r="472" spans="1:20" ht="99.95" customHeight="1" x14ac:dyDescent="0.45">
      <c r="A472" s="10"/>
      <c r="B472" s="10" t="s">
        <v>474</v>
      </c>
      <c r="C472" s="10" t="s">
        <v>33</v>
      </c>
      <c r="D472" s="10" t="s">
        <v>34</v>
      </c>
      <c r="E472" s="10" t="s">
        <v>42</v>
      </c>
      <c r="F472" s="10" t="s">
        <v>43</v>
      </c>
      <c r="G472" s="10" t="s">
        <v>36</v>
      </c>
      <c r="H472" s="10" t="s">
        <v>477</v>
      </c>
      <c r="I472" s="10" t="s">
        <v>739</v>
      </c>
      <c r="J472" s="10" t="s">
        <v>740</v>
      </c>
      <c r="K472" s="10" t="s">
        <v>50</v>
      </c>
      <c r="L472" s="10">
        <v>42</v>
      </c>
      <c r="M472" s="10">
        <v>1</v>
      </c>
      <c r="N472" s="11" t="s">
        <v>188</v>
      </c>
      <c r="O472" s="11">
        <v>374</v>
      </c>
      <c r="P472" s="11">
        <f t="shared" si="35"/>
        <v>374</v>
      </c>
      <c r="Q472" s="11">
        <f t="shared" si="38"/>
        <v>67.320000000000022</v>
      </c>
      <c r="R472" s="11">
        <f t="shared" si="36"/>
        <v>67.320000000000022</v>
      </c>
      <c r="S472" s="12">
        <f t="shared" si="39"/>
        <v>59.575221238938077</v>
      </c>
      <c r="T472" s="12">
        <f t="shared" si="37"/>
        <v>59.575221238938077</v>
      </c>
    </row>
    <row r="473" spans="1:20" ht="99.95" customHeight="1" x14ac:dyDescent="0.45">
      <c r="A473" s="10"/>
      <c r="B473" s="10" t="s">
        <v>474</v>
      </c>
      <c r="C473" s="10" t="s">
        <v>33</v>
      </c>
      <c r="D473" s="10" t="s">
        <v>34</v>
      </c>
      <c r="E473" s="10" t="s">
        <v>119</v>
      </c>
      <c r="F473" s="10" t="s">
        <v>43</v>
      </c>
      <c r="G473" s="10" t="s">
        <v>36</v>
      </c>
      <c r="H473" s="10" t="s">
        <v>477</v>
      </c>
      <c r="I473" s="10" t="s">
        <v>741</v>
      </c>
      <c r="J473" s="10" t="s">
        <v>742</v>
      </c>
      <c r="K473" s="10" t="s">
        <v>50</v>
      </c>
      <c r="L473" s="10">
        <v>42</v>
      </c>
      <c r="M473" s="10">
        <v>1</v>
      </c>
      <c r="N473" s="11" t="s">
        <v>188</v>
      </c>
      <c r="O473" s="11">
        <v>374</v>
      </c>
      <c r="P473" s="11">
        <f t="shared" si="35"/>
        <v>374</v>
      </c>
      <c r="Q473" s="11">
        <f t="shared" si="38"/>
        <v>67.320000000000022</v>
      </c>
      <c r="R473" s="11">
        <f t="shared" si="36"/>
        <v>67.320000000000022</v>
      </c>
      <c r="S473" s="12">
        <f t="shared" si="39"/>
        <v>59.575221238938077</v>
      </c>
      <c r="T473" s="12">
        <f t="shared" si="37"/>
        <v>59.575221238938077</v>
      </c>
    </row>
    <row r="474" spans="1:20" ht="99.95" customHeight="1" x14ac:dyDescent="0.45">
      <c r="A474" s="10"/>
      <c r="B474" s="10" t="s">
        <v>474</v>
      </c>
      <c r="C474" s="10" t="s">
        <v>33</v>
      </c>
      <c r="D474" s="10" t="s">
        <v>34</v>
      </c>
      <c r="E474" s="10" t="s">
        <v>47</v>
      </c>
      <c r="F474" s="10" t="s">
        <v>43</v>
      </c>
      <c r="G474" s="10" t="s">
        <v>36</v>
      </c>
      <c r="H474" s="10" t="s">
        <v>477</v>
      </c>
      <c r="I474" s="10" t="s">
        <v>743</v>
      </c>
      <c r="J474" s="10" t="s">
        <v>744</v>
      </c>
      <c r="K474" s="10" t="s">
        <v>53</v>
      </c>
      <c r="L474" s="10">
        <v>44</v>
      </c>
      <c r="M474" s="10">
        <v>1</v>
      </c>
      <c r="N474" s="11" t="s">
        <v>188</v>
      </c>
      <c r="O474" s="11">
        <v>274</v>
      </c>
      <c r="P474" s="11">
        <f t="shared" si="35"/>
        <v>274</v>
      </c>
      <c r="Q474" s="11">
        <f t="shared" si="38"/>
        <v>49.320000000000014</v>
      </c>
      <c r="R474" s="11">
        <f t="shared" si="36"/>
        <v>49.320000000000014</v>
      </c>
      <c r="S474" s="12">
        <f t="shared" si="39"/>
        <v>43.646017699115063</v>
      </c>
      <c r="T474" s="12">
        <f t="shared" si="37"/>
        <v>43.646017699115063</v>
      </c>
    </row>
    <row r="475" spans="1:20" ht="99.95" customHeight="1" x14ac:dyDescent="0.45">
      <c r="A475" s="10"/>
      <c r="B475" s="10" t="s">
        <v>474</v>
      </c>
      <c r="C475" s="10" t="s">
        <v>33</v>
      </c>
      <c r="D475" s="10" t="s">
        <v>34</v>
      </c>
      <c r="E475" s="10" t="s">
        <v>47</v>
      </c>
      <c r="F475" s="10" t="s">
        <v>43</v>
      </c>
      <c r="G475" s="10" t="s">
        <v>36</v>
      </c>
      <c r="H475" s="10" t="s">
        <v>477</v>
      </c>
      <c r="I475" s="10" t="s">
        <v>745</v>
      </c>
      <c r="J475" s="10" t="s">
        <v>746</v>
      </c>
      <c r="K475" s="10" t="s">
        <v>60</v>
      </c>
      <c r="L475" s="10">
        <v>42</v>
      </c>
      <c r="M475" s="10">
        <v>1</v>
      </c>
      <c r="N475" s="11" t="s">
        <v>188</v>
      </c>
      <c r="O475" s="11">
        <v>305</v>
      </c>
      <c r="P475" s="11">
        <f t="shared" si="35"/>
        <v>305</v>
      </c>
      <c r="Q475" s="11">
        <f t="shared" si="38"/>
        <v>54.900000000000013</v>
      </c>
      <c r="R475" s="11">
        <f t="shared" si="36"/>
        <v>54.900000000000013</v>
      </c>
      <c r="S475" s="12">
        <f t="shared" si="39"/>
        <v>48.584070796460196</v>
      </c>
      <c r="T475" s="12">
        <f t="shared" si="37"/>
        <v>48.584070796460196</v>
      </c>
    </row>
    <row r="476" spans="1:20" ht="99.95" customHeight="1" x14ac:dyDescent="0.45">
      <c r="A476" s="10"/>
      <c r="B476" s="10" t="s">
        <v>474</v>
      </c>
      <c r="C476" s="10" t="s">
        <v>33</v>
      </c>
      <c r="D476" s="10" t="s">
        <v>34</v>
      </c>
      <c r="E476" s="10" t="s">
        <v>47</v>
      </c>
      <c r="F476" s="10" t="s">
        <v>35</v>
      </c>
      <c r="G476" s="10" t="s">
        <v>57</v>
      </c>
      <c r="H476" s="10" t="s">
        <v>477</v>
      </c>
      <c r="I476" s="10" t="s">
        <v>747</v>
      </c>
      <c r="J476" s="10" t="s">
        <v>748</v>
      </c>
      <c r="K476" s="10" t="s">
        <v>234</v>
      </c>
      <c r="L476" s="10">
        <v>42</v>
      </c>
      <c r="M476" s="10">
        <v>1</v>
      </c>
      <c r="N476" s="11" t="s">
        <v>188</v>
      </c>
      <c r="O476" s="11">
        <v>362</v>
      </c>
      <c r="P476" s="11">
        <f t="shared" si="35"/>
        <v>362</v>
      </c>
      <c r="Q476" s="11">
        <f t="shared" si="38"/>
        <v>65.160000000000011</v>
      </c>
      <c r="R476" s="11">
        <f t="shared" si="36"/>
        <v>65.160000000000011</v>
      </c>
      <c r="S476" s="12">
        <f t="shared" si="39"/>
        <v>57.663716814159308</v>
      </c>
      <c r="T476" s="12">
        <f t="shared" si="37"/>
        <v>57.663716814159308</v>
      </c>
    </row>
    <row r="477" spans="1:20" ht="99.95" customHeight="1" x14ac:dyDescent="0.45">
      <c r="A477" s="10"/>
      <c r="B477" s="10" t="s">
        <v>474</v>
      </c>
      <c r="C477" s="10" t="s">
        <v>33</v>
      </c>
      <c r="D477" s="10" t="s">
        <v>34</v>
      </c>
      <c r="E477" s="10" t="s">
        <v>47</v>
      </c>
      <c r="F477" s="10" t="s">
        <v>749</v>
      </c>
      <c r="G477" s="10" t="s">
        <v>57</v>
      </c>
      <c r="H477" s="10" t="s">
        <v>477</v>
      </c>
      <c r="I477" s="10" t="s">
        <v>750</v>
      </c>
      <c r="J477" s="10" t="s">
        <v>751</v>
      </c>
      <c r="K477" s="10" t="s">
        <v>53</v>
      </c>
      <c r="L477" s="10">
        <v>42</v>
      </c>
      <c r="M477" s="10">
        <v>2</v>
      </c>
      <c r="N477" s="11" t="s">
        <v>188</v>
      </c>
      <c r="O477" s="11">
        <v>377</v>
      </c>
      <c r="P477" s="11">
        <f t="shared" si="35"/>
        <v>754</v>
      </c>
      <c r="Q477" s="11">
        <f t="shared" si="38"/>
        <v>67.860000000000014</v>
      </c>
      <c r="R477" s="11">
        <f t="shared" si="36"/>
        <v>135.72000000000003</v>
      </c>
      <c r="S477" s="12">
        <f t="shared" si="39"/>
        <v>60.053097345132763</v>
      </c>
      <c r="T477" s="12">
        <f t="shared" si="37"/>
        <v>120.10619469026553</v>
      </c>
    </row>
    <row r="478" spans="1:20" ht="99.95" customHeight="1" x14ac:dyDescent="0.45">
      <c r="A478" s="10"/>
      <c r="B478" s="10" t="s">
        <v>474</v>
      </c>
      <c r="C478" s="10" t="s">
        <v>33</v>
      </c>
      <c r="D478" s="10" t="s">
        <v>34</v>
      </c>
      <c r="E478" s="10" t="s">
        <v>47</v>
      </c>
      <c r="F478" s="10" t="s">
        <v>749</v>
      </c>
      <c r="G478" s="10" t="s">
        <v>57</v>
      </c>
      <c r="H478" s="10" t="s">
        <v>477</v>
      </c>
      <c r="I478" s="10" t="s">
        <v>750</v>
      </c>
      <c r="J478" s="10" t="s">
        <v>751</v>
      </c>
      <c r="K478" s="10" t="s">
        <v>60</v>
      </c>
      <c r="L478" s="10">
        <v>42</v>
      </c>
      <c r="M478" s="10">
        <v>2</v>
      </c>
      <c r="N478" s="11" t="s">
        <v>188</v>
      </c>
      <c r="O478" s="11">
        <v>377</v>
      </c>
      <c r="P478" s="11">
        <f t="shared" si="35"/>
        <v>754</v>
      </c>
      <c r="Q478" s="11">
        <f t="shared" si="38"/>
        <v>67.860000000000014</v>
      </c>
      <c r="R478" s="11">
        <f t="shared" si="36"/>
        <v>135.72000000000003</v>
      </c>
      <c r="S478" s="12">
        <f t="shared" si="39"/>
        <v>60.053097345132763</v>
      </c>
      <c r="T478" s="12">
        <f t="shared" si="37"/>
        <v>120.10619469026553</v>
      </c>
    </row>
    <row r="479" spans="1:20" ht="99.95" customHeight="1" x14ac:dyDescent="0.45">
      <c r="A479" s="10"/>
      <c r="B479" s="10" t="s">
        <v>474</v>
      </c>
      <c r="C479" s="10" t="s">
        <v>33</v>
      </c>
      <c r="D479" s="10" t="s">
        <v>34</v>
      </c>
      <c r="E479" s="10" t="s">
        <v>47</v>
      </c>
      <c r="F479" s="10" t="s">
        <v>749</v>
      </c>
      <c r="G479" s="10" t="s">
        <v>57</v>
      </c>
      <c r="H479" s="10" t="s">
        <v>477</v>
      </c>
      <c r="I479" s="10" t="s">
        <v>750</v>
      </c>
      <c r="J479" s="10" t="s">
        <v>751</v>
      </c>
      <c r="K479" s="10" t="s">
        <v>50</v>
      </c>
      <c r="L479" s="10">
        <v>42</v>
      </c>
      <c r="M479" s="10">
        <v>1</v>
      </c>
      <c r="N479" s="11" t="s">
        <v>188</v>
      </c>
      <c r="O479" s="11">
        <v>377</v>
      </c>
      <c r="P479" s="11">
        <f t="shared" si="35"/>
        <v>377</v>
      </c>
      <c r="Q479" s="11">
        <f t="shared" si="38"/>
        <v>67.860000000000014</v>
      </c>
      <c r="R479" s="11">
        <f t="shared" si="36"/>
        <v>67.860000000000014</v>
      </c>
      <c r="S479" s="12">
        <f t="shared" si="39"/>
        <v>60.053097345132763</v>
      </c>
      <c r="T479" s="12">
        <f t="shared" si="37"/>
        <v>60.053097345132763</v>
      </c>
    </row>
    <row r="480" spans="1:20" ht="99.95" customHeight="1" x14ac:dyDescent="0.45">
      <c r="A480" s="10"/>
      <c r="B480" s="10" t="s">
        <v>474</v>
      </c>
      <c r="C480" s="10" t="s">
        <v>33</v>
      </c>
      <c r="D480" s="10" t="s">
        <v>34</v>
      </c>
      <c r="E480" s="10" t="s">
        <v>47</v>
      </c>
      <c r="F480" s="10" t="s">
        <v>43</v>
      </c>
      <c r="G480" s="10" t="s">
        <v>36</v>
      </c>
      <c r="H480" s="10" t="s">
        <v>477</v>
      </c>
      <c r="I480" s="10" t="s">
        <v>752</v>
      </c>
      <c r="J480" s="10" t="s">
        <v>753</v>
      </c>
      <c r="K480" s="10" t="s">
        <v>50</v>
      </c>
      <c r="L480" s="10">
        <v>42</v>
      </c>
      <c r="M480" s="10">
        <v>2</v>
      </c>
      <c r="N480" s="11" t="s">
        <v>188</v>
      </c>
      <c r="O480" s="11">
        <v>326</v>
      </c>
      <c r="P480" s="11">
        <f t="shared" si="35"/>
        <v>652</v>
      </c>
      <c r="Q480" s="11">
        <f t="shared" si="38"/>
        <v>58.680000000000014</v>
      </c>
      <c r="R480" s="11">
        <f t="shared" si="36"/>
        <v>117.36000000000003</v>
      </c>
      <c r="S480" s="12">
        <f t="shared" si="39"/>
        <v>51.929203539823028</v>
      </c>
      <c r="T480" s="12">
        <f t="shared" si="37"/>
        <v>103.85840707964606</v>
      </c>
    </row>
    <row r="481" spans="1:20" ht="99.95" customHeight="1" x14ac:dyDescent="0.45">
      <c r="A481" s="10"/>
      <c r="B481" s="10" t="s">
        <v>474</v>
      </c>
      <c r="C481" s="10" t="s">
        <v>33</v>
      </c>
      <c r="D481" s="10" t="s">
        <v>34</v>
      </c>
      <c r="E481" s="10" t="s">
        <v>42</v>
      </c>
      <c r="F481" s="10" t="s">
        <v>43</v>
      </c>
      <c r="G481" s="10" t="s">
        <v>36</v>
      </c>
      <c r="H481" s="10" t="s">
        <v>477</v>
      </c>
      <c r="I481" s="10" t="s">
        <v>754</v>
      </c>
      <c r="J481" s="10" t="s">
        <v>755</v>
      </c>
      <c r="K481" s="10" t="s">
        <v>50</v>
      </c>
      <c r="L481" s="10">
        <v>42</v>
      </c>
      <c r="M481" s="10">
        <v>2</v>
      </c>
      <c r="N481" s="11" t="s">
        <v>188</v>
      </c>
      <c r="O481" s="11">
        <v>226</v>
      </c>
      <c r="P481" s="11">
        <f t="shared" si="35"/>
        <v>452</v>
      </c>
      <c r="Q481" s="11">
        <f t="shared" si="38"/>
        <v>40.680000000000014</v>
      </c>
      <c r="R481" s="11">
        <f t="shared" si="36"/>
        <v>81.360000000000028</v>
      </c>
      <c r="S481" s="12">
        <f t="shared" si="39"/>
        <v>36.000000000000014</v>
      </c>
      <c r="T481" s="12">
        <f t="shared" si="37"/>
        <v>72.000000000000028</v>
      </c>
    </row>
    <row r="482" spans="1:20" ht="99.95" customHeight="1" x14ac:dyDescent="0.45">
      <c r="A482" s="10"/>
      <c r="B482" s="10" t="s">
        <v>474</v>
      </c>
      <c r="C482" s="10" t="s">
        <v>33</v>
      </c>
      <c r="D482" s="10" t="s">
        <v>34</v>
      </c>
      <c r="E482" s="10" t="s">
        <v>47</v>
      </c>
      <c r="F482" s="10" t="s">
        <v>43</v>
      </c>
      <c r="G482" s="10" t="s">
        <v>36</v>
      </c>
      <c r="H482" s="10" t="s">
        <v>477</v>
      </c>
      <c r="I482" s="10" t="s">
        <v>756</v>
      </c>
      <c r="J482" s="10" t="s">
        <v>757</v>
      </c>
      <c r="K482" s="10" t="s">
        <v>50</v>
      </c>
      <c r="L482" s="10">
        <v>42</v>
      </c>
      <c r="M482" s="10">
        <v>1</v>
      </c>
      <c r="N482" s="11" t="s">
        <v>188</v>
      </c>
      <c r="O482" s="11">
        <v>326</v>
      </c>
      <c r="P482" s="11">
        <f t="shared" si="35"/>
        <v>326</v>
      </c>
      <c r="Q482" s="11">
        <f t="shared" si="38"/>
        <v>58.680000000000014</v>
      </c>
      <c r="R482" s="11">
        <f t="shared" si="36"/>
        <v>58.680000000000014</v>
      </c>
      <c r="S482" s="12">
        <f t="shared" si="39"/>
        <v>51.929203539823028</v>
      </c>
      <c r="T482" s="12">
        <f t="shared" si="37"/>
        <v>51.929203539823028</v>
      </c>
    </row>
    <row r="483" spans="1:20" ht="99.95" customHeight="1" x14ac:dyDescent="0.45">
      <c r="A483" s="10"/>
      <c r="B483" s="10" t="s">
        <v>474</v>
      </c>
      <c r="C483" s="10" t="s">
        <v>33</v>
      </c>
      <c r="D483" s="10" t="s">
        <v>34</v>
      </c>
      <c r="E483" s="10" t="s">
        <v>47</v>
      </c>
      <c r="F483" s="10" t="s">
        <v>43</v>
      </c>
      <c r="G483" s="10" t="s">
        <v>36</v>
      </c>
      <c r="H483" s="10" t="s">
        <v>477</v>
      </c>
      <c r="I483" s="10" t="s">
        <v>758</v>
      </c>
      <c r="J483" s="10" t="s">
        <v>759</v>
      </c>
      <c r="K483" s="10" t="s">
        <v>705</v>
      </c>
      <c r="L483" s="10">
        <v>42</v>
      </c>
      <c r="M483" s="10">
        <v>2</v>
      </c>
      <c r="N483" s="11" t="s">
        <v>188</v>
      </c>
      <c r="O483" s="11">
        <v>271</v>
      </c>
      <c r="P483" s="11">
        <f t="shared" si="35"/>
        <v>542</v>
      </c>
      <c r="Q483" s="11">
        <f t="shared" si="38"/>
        <v>48.780000000000015</v>
      </c>
      <c r="R483" s="11">
        <f t="shared" si="36"/>
        <v>97.560000000000031</v>
      </c>
      <c r="S483" s="12">
        <f t="shared" si="39"/>
        <v>43.168141592920371</v>
      </c>
      <c r="T483" s="12">
        <f t="shared" si="37"/>
        <v>86.336283185840742</v>
      </c>
    </row>
    <row r="484" spans="1:20" ht="99.95" customHeight="1" x14ac:dyDescent="0.45">
      <c r="A484" s="10"/>
      <c r="B484" s="10" t="s">
        <v>474</v>
      </c>
      <c r="C484" s="10" t="s">
        <v>33</v>
      </c>
      <c r="D484" s="10" t="s">
        <v>34</v>
      </c>
      <c r="E484" s="10" t="s">
        <v>47</v>
      </c>
      <c r="F484" s="10" t="s">
        <v>43</v>
      </c>
      <c r="G484" s="10" t="s">
        <v>36</v>
      </c>
      <c r="H484" s="10" t="s">
        <v>477</v>
      </c>
      <c r="I484" s="10" t="s">
        <v>758</v>
      </c>
      <c r="J484" s="10" t="s">
        <v>759</v>
      </c>
      <c r="K484" s="10" t="s">
        <v>234</v>
      </c>
      <c r="L484" s="10">
        <v>42</v>
      </c>
      <c r="M484" s="10">
        <v>1</v>
      </c>
      <c r="N484" s="11" t="s">
        <v>188</v>
      </c>
      <c r="O484" s="11">
        <v>271</v>
      </c>
      <c r="P484" s="11">
        <f t="shared" si="35"/>
        <v>271</v>
      </c>
      <c r="Q484" s="11">
        <f t="shared" si="38"/>
        <v>48.780000000000015</v>
      </c>
      <c r="R484" s="11">
        <f t="shared" si="36"/>
        <v>48.780000000000015</v>
      </c>
      <c r="S484" s="12">
        <f t="shared" si="39"/>
        <v>43.168141592920371</v>
      </c>
      <c r="T484" s="12">
        <f t="shared" si="37"/>
        <v>43.168141592920371</v>
      </c>
    </row>
    <row r="485" spans="1:20" ht="99.95" customHeight="1" x14ac:dyDescent="0.45">
      <c r="A485" s="10"/>
      <c r="B485" s="10" t="s">
        <v>474</v>
      </c>
      <c r="C485" s="10" t="s">
        <v>33</v>
      </c>
      <c r="D485" s="10" t="s">
        <v>34</v>
      </c>
      <c r="E485" s="10" t="s">
        <v>47</v>
      </c>
      <c r="F485" s="10" t="s">
        <v>43</v>
      </c>
      <c r="G485" s="10" t="s">
        <v>36</v>
      </c>
      <c r="H485" s="10" t="s">
        <v>477</v>
      </c>
      <c r="I485" s="10" t="s">
        <v>758</v>
      </c>
      <c r="J485" s="10" t="s">
        <v>759</v>
      </c>
      <c r="K485" s="10" t="s">
        <v>50</v>
      </c>
      <c r="L485" s="10">
        <v>42</v>
      </c>
      <c r="M485" s="10">
        <v>1</v>
      </c>
      <c r="N485" s="11" t="s">
        <v>188</v>
      </c>
      <c r="O485" s="11">
        <v>271</v>
      </c>
      <c r="P485" s="11">
        <f t="shared" si="35"/>
        <v>271</v>
      </c>
      <c r="Q485" s="11">
        <f t="shared" si="38"/>
        <v>48.780000000000015</v>
      </c>
      <c r="R485" s="11">
        <f t="shared" si="36"/>
        <v>48.780000000000015</v>
      </c>
      <c r="S485" s="12">
        <f t="shared" si="39"/>
        <v>43.168141592920371</v>
      </c>
      <c r="T485" s="12">
        <f t="shared" si="37"/>
        <v>43.168141592920371</v>
      </c>
    </row>
    <row r="486" spans="1:20" ht="99.95" customHeight="1" x14ac:dyDescent="0.45">
      <c r="A486" s="10"/>
      <c r="B486" s="10" t="s">
        <v>474</v>
      </c>
      <c r="C486" s="10" t="s">
        <v>33</v>
      </c>
      <c r="D486" s="10" t="s">
        <v>34</v>
      </c>
      <c r="E486" s="10" t="s">
        <v>47</v>
      </c>
      <c r="F486" s="10" t="s">
        <v>43</v>
      </c>
      <c r="G486" s="10" t="s">
        <v>36</v>
      </c>
      <c r="H486" s="10" t="s">
        <v>477</v>
      </c>
      <c r="I486" s="10" t="s">
        <v>760</v>
      </c>
      <c r="J486" s="10" t="s">
        <v>761</v>
      </c>
      <c r="K486" s="10" t="s">
        <v>172</v>
      </c>
      <c r="L486" s="10">
        <v>42</v>
      </c>
      <c r="M486" s="10">
        <v>2</v>
      </c>
      <c r="N486" s="11" t="s">
        <v>188</v>
      </c>
      <c r="O486" s="11">
        <v>293</v>
      </c>
      <c r="P486" s="11">
        <f t="shared" si="35"/>
        <v>586</v>
      </c>
      <c r="Q486" s="11">
        <f t="shared" si="38"/>
        <v>52.740000000000016</v>
      </c>
      <c r="R486" s="11">
        <f t="shared" si="36"/>
        <v>105.48000000000003</v>
      </c>
      <c r="S486" s="12">
        <f t="shared" si="39"/>
        <v>46.672566371681434</v>
      </c>
      <c r="T486" s="12">
        <f t="shared" si="37"/>
        <v>93.345132743362868</v>
      </c>
    </row>
    <row r="487" spans="1:20" ht="99.95" customHeight="1" x14ac:dyDescent="0.45">
      <c r="A487" s="10"/>
      <c r="B487" s="10" t="s">
        <v>474</v>
      </c>
      <c r="C487" s="10" t="s">
        <v>33</v>
      </c>
      <c r="D487" s="10" t="s">
        <v>34</v>
      </c>
      <c r="E487" s="10" t="s">
        <v>47</v>
      </c>
      <c r="F487" s="10" t="s">
        <v>43</v>
      </c>
      <c r="G487" s="10" t="s">
        <v>36</v>
      </c>
      <c r="H487" s="10" t="s">
        <v>477</v>
      </c>
      <c r="I487" s="10" t="s">
        <v>760</v>
      </c>
      <c r="J487" s="10" t="s">
        <v>761</v>
      </c>
      <c r="K487" s="10" t="s">
        <v>53</v>
      </c>
      <c r="L487" s="10">
        <v>42</v>
      </c>
      <c r="M487" s="10">
        <v>1</v>
      </c>
      <c r="N487" s="11" t="s">
        <v>188</v>
      </c>
      <c r="O487" s="11">
        <v>293</v>
      </c>
      <c r="P487" s="11">
        <f t="shared" si="35"/>
        <v>293</v>
      </c>
      <c r="Q487" s="11">
        <f t="shared" si="38"/>
        <v>52.740000000000016</v>
      </c>
      <c r="R487" s="11">
        <f t="shared" si="36"/>
        <v>52.740000000000016</v>
      </c>
      <c r="S487" s="12">
        <f t="shared" si="39"/>
        <v>46.672566371681434</v>
      </c>
      <c r="T487" s="12">
        <f t="shared" si="37"/>
        <v>46.672566371681434</v>
      </c>
    </row>
    <row r="488" spans="1:20" ht="99.95" customHeight="1" x14ac:dyDescent="0.45">
      <c r="A488" s="10"/>
      <c r="B488" s="10" t="s">
        <v>474</v>
      </c>
      <c r="C488" s="10" t="s">
        <v>33</v>
      </c>
      <c r="D488" s="10" t="s">
        <v>34</v>
      </c>
      <c r="E488" s="10" t="s">
        <v>47</v>
      </c>
      <c r="F488" s="10" t="s">
        <v>43</v>
      </c>
      <c r="G488" s="10" t="s">
        <v>36</v>
      </c>
      <c r="H488" s="10" t="s">
        <v>477</v>
      </c>
      <c r="I488" s="10" t="s">
        <v>762</v>
      </c>
      <c r="J488" s="10" t="s">
        <v>763</v>
      </c>
      <c r="K488" s="10" t="s">
        <v>53</v>
      </c>
      <c r="L488" s="10">
        <v>42</v>
      </c>
      <c r="M488" s="10">
        <v>1</v>
      </c>
      <c r="N488" s="11" t="s">
        <v>188</v>
      </c>
      <c r="O488" s="11">
        <v>326</v>
      </c>
      <c r="P488" s="11">
        <f t="shared" si="35"/>
        <v>326</v>
      </c>
      <c r="Q488" s="11">
        <f t="shared" si="38"/>
        <v>58.680000000000014</v>
      </c>
      <c r="R488" s="11">
        <f t="shared" si="36"/>
        <v>58.680000000000014</v>
      </c>
      <c r="S488" s="12">
        <f t="shared" si="39"/>
        <v>51.929203539823028</v>
      </c>
      <c r="T488" s="12">
        <f t="shared" si="37"/>
        <v>51.929203539823028</v>
      </c>
    </row>
    <row r="489" spans="1:20" ht="99.95" customHeight="1" x14ac:dyDescent="0.45">
      <c r="A489" s="10"/>
      <c r="B489" s="10" t="s">
        <v>474</v>
      </c>
      <c r="C489" s="10" t="s">
        <v>33</v>
      </c>
      <c r="D489" s="10" t="s">
        <v>34</v>
      </c>
      <c r="E489" s="10" t="s">
        <v>47</v>
      </c>
      <c r="F489" s="10" t="s">
        <v>35</v>
      </c>
      <c r="G489" s="10" t="s">
        <v>36</v>
      </c>
      <c r="H489" s="10" t="s">
        <v>477</v>
      </c>
      <c r="I489" s="10" t="s">
        <v>764</v>
      </c>
      <c r="J489" s="10" t="s">
        <v>765</v>
      </c>
      <c r="K489" s="10" t="s">
        <v>234</v>
      </c>
      <c r="L489" s="10">
        <v>42</v>
      </c>
      <c r="M489" s="10">
        <v>2</v>
      </c>
      <c r="N489" s="11" t="s">
        <v>188</v>
      </c>
      <c r="O489" s="11">
        <v>310</v>
      </c>
      <c r="P489" s="11">
        <f t="shared" si="35"/>
        <v>620</v>
      </c>
      <c r="Q489" s="11">
        <f t="shared" si="38"/>
        <v>55.800000000000018</v>
      </c>
      <c r="R489" s="11">
        <f t="shared" si="36"/>
        <v>111.60000000000004</v>
      </c>
      <c r="S489" s="12">
        <f t="shared" si="39"/>
        <v>49.38053097345135</v>
      </c>
      <c r="T489" s="12">
        <f t="shared" si="37"/>
        <v>98.7610619469027</v>
      </c>
    </row>
    <row r="490" spans="1:20" ht="99.95" customHeight="1" x14ac:dyDescent="0.45">
      <c r="A490" s="10"/>
      <c r="B490" s="10" t="s">
        <v>474</v>
      </c>
      <c r="C490" s="10" t="s">
        <v>33</v>
      </c>
      <c r="D490" s="10" t="s">
        <v>34</v>
      </c>
      <c r="E490" s="10" t="s">
        <v>47</v>
      </c>
      <c r="F490" s="10" t="s">
        <v>35</v>
      </c>
      <c r="G490" s="10" t="s">
        <v>36</v>
      </c>
      <c r="H490" s="10" t="s">
        <v>477</v>
      </c>
      <c r="I490" s="10" t="s">
        <v>764</v>
      </c>
      <c r="J490" s="10" t="s">
        <v>765</v>
      </c>
      <c r="K490" s="10" t="s">
        <v>116</v>
      </c>
      <c r="L490" s="10">
        <v>42</v>
      </c>
      <c r="M490" s="10">
        <v>2</v>
      </c>
      <c r="N490" s="11" t="s">
        <v>188</v>
      </c>
      <c r="O490" s="11">
        <v>310</v>
      </c>
      <c r="P490" s="11">
        <f t="shared" si="35"/>
        <v>620</v>
      </c>
      <c r="Q490" s="11">
        <f t="shared" si="38"/>
        <v>55.800000000000018</v>
      </c>
      <c r="R490" s="11">
        <f t="shared" si="36"/>
        <v>111.60000000000004</v>
      </c>
      <c r="S490" s="12">
        <f t="shared" si="39"/>
        <v>49.38053097345135</v>
      </c>
      <c r="T490" s="12">
        <f t="shared" si="37"/>
        <v>98.7610619469027</v>
      </c>
    </row>
    <row r="491" spans="1:20" ht="99.95" customHeight="1" x14ac:dyDescent="0.45">
      <c r="A491" s="10"/>
      <c r="B491" s="10" t="s">
        <v>474</v>
      </c>
      <c r="C491" s="10" t="s">
        <v>33</v>
      </c>
      <c r="D491" s="10" t="s">
        <v>34</v>
      </c>
      <c r="E491" s="10" t="s">
        <v>47</v>
      </c>
      <c r="F491" s="10" t="s">
        <v>35</v>
      </c>
      <c r="G491" s="10" t="s">
        <v>36</v>
      </c>
      <c r="H491" s="10" t="s">
        <v>477</v>
      </c>
      <c r="I491" s="10" t="s">
        <v>764</v>
      </c>
      <c r="J491" s="10" t="s">
        <v>765</v>
      </c>
      <c r="K491" s="10" t="s">
        <v>50</v>
      </c>
      <c r="L491" s="10">
        <v>42</v>
      </c>
      <c r="M491" s="10">
        <v>1</v>
      </c>
      <c r="N491" s="11" t="s">
        <v>188</v>
      </c>
      <c r="O491" s="11">
        <v>310</v>
      </c>
      <c r="P491" s="11">
        <f t="shared" si="35"/>
        <v>310</v>
      </c>
      <c r="Q491" s="11">
        <f t="shared" si="38"/>
        <v>55.800000000000018</v>
      </c>
      <c r="R491" s="11">
        <f t="shared" si="36"/>
        <v>55.800000000000018</v>
      </c>
      <c r="S491" s="12">
        <f t="shared" si="39"/>
        <v>49.38053097345135</v>
      </c>
      <c r="T491" s="12">
        <f t="shared" si="37"/>
        <v>49.38053097345135</v>
      </c>
    </row>
    <row r="492" spans="1:20" ht="99.95" customHeight="1" x14ac:dyDescent="0.45">
      <c r="A492" s="10"/>
      <c r="B492" s="10" t="s">
        <v>474</v>
      </c>
      <c r="C492" s="10" t="s">
        <v>33</v>
      </c>
      <c r="D492" s="10" t="s">
        <v>34</v>
      </c>
      <c r="E492" s="10" t="s">
        <v>119</v>
      </c>
      <c r="F492" s="10" t="s">
        <v>43</v>
      </c>
      <c r="G492" s="10" t="s">
        <v>177</v>
      </c>
      <c r="H492" s="10" t="s">
        <v>477</v>
      </c>
      <c r="I492" s="10" t="s">
        <v>766</v>
      </c>
      <c r="J492" s="10" t="s">
        <v>767</v>
      </c>
      <c r="K492" s="10" t="s">
        <v>50</v>
      </c>
      <c r="L492" s="10">
        <v>42</v>
      </c>
      <c r="M492" s="10">
        <v>3</v>
      </c>
      <c r="N492" s="11" t="s">
        <v>188</v>
      </c>
      <c r="O492" s="11">
        <v>293</v>
      </c>
      <c r="P492" s="11">
        <f t="shared" si="35"/>
        <v>879</v>
      </c>
      <c r="Q492" s="11">
        <f t="shared" si="38"/>
        <v>52.740000000000016</v>
      </c>
      <c r="R492" s="11">
        <f t="shared" si="36"/>
        <v>158.22000000000006</v>
      </c>
      <c r="S492" s="12">
        <f t="shared" si="39"/>
        <v>46.672566371681434</v>
      </c>
      <c r="T492" s="12">
        <f t="shared" si="37"/>
        <v>140.01769911504431</v>
      </c>
    </row>
    <row r="493" spans="1:20" ht="99.95" customHeight="1" x14ac:dyDescent="0.45">
      <c r="A493" s="10"/>
      <c r="B493" s="10" t="s">
        <v>474</v>
      </c>
      <c r="C493" s="10" t="s">
        <v>33</v>
      </c>
      <c r="D493" s="10" t="s">
        <v>34</v>
      </c>
      <c r="E493" s="10" t="s">
        <v>47</v>
      </c>
      <c r="F493" s="10" t="s">
        <v>43</v>
      </c>
      <c r="G493" s="10" t="s">
        <v>177</v>
      </c>
      <c r="H493" s="10" t="s">
        <v>477</v>
      </c>
      <c r="I493" s="10" t="s">
        <v>768</v>
      </c>
      <c r="J493" s="10" t="s">
        <v>769</v>
      </c>
      <c r="K493" s="10" t="s">
        <v>60</v>
      </c>
      <c r="L493" s="10">
        <v>42</v>
      </c>
      <c r="M493" s="10">
        <v>1</v>
      </c>
      <c r="N493" s="11" t="s">
        <v>188</v>
      </c>
      <c r="O493" s="11">
        <v>314</v>
      </c>
      <c r="P493" s="11">
        <f t="shared" si="35"/>
        <v>314</v>
      </c>
      <c r="Q493" s="11">
        <f t="shared" si="38"/>
        <v>56.520000000000017</v>
      </c>
      <c r="R493" s="11">
        <f t="shared" si="36"/>
        <v>56.520000000000017</v>
      </c>
      <c r="S493" s="12">
        <f t="shared" si="39"/>
        <v>50.017699115044266</v>
      </c>
      <c r="T493" s="12">
        <f t="shared" si="37"/>
        <v>50.017699115044266</v>
      </c>
    </row>
    <row r="494" spans="1:20" ht="99.95" customHeight="1" x14ac:dyDescent="0.45">
      <c r="A494" s="10"/>
      <c r="B494" s="10" t="s">
        <v>474</v>
      </c>
      <c r="C494" s="10" t="s">
        <v>33</v>
      </c>
      <c r="D494" s="10" t="s">
        <v>34</v>
      </c>
      <c r="E494" s="10" t="s">
        <v>42</v>
      </c>
      <c r="F494" s="10" t="s">
        <v>43</v>
      </c>
      <c r="G494" s="10" t="s">
        <v>177</v>
      </c>
      <c r="H494" s="10" t="s">
        <v>477</v>
      </c>
      <c r="I494" s="10" t="s">
        <v>770</v>
      </c>
      <c r="J494" s="10" t="s">
        <v>771</v>
      </c>
      <c r="K494" s="10" t="s">
        <v>50</v>
      </c>
      <c r="L494" s="10">
        <v>42</v>
      </c>
      <c r="M494" s="10">
        <v>2</v>
      </c>
      <c r="N494" s="11" t="s">
        <v>188</v>
      </c>
      <c r="O494" s="11">
        <v>290</v>
      </c>
      <c r="P494" s="11">
        <f t="shared" si="35"/>
        <v>580</v>
      </c>
      <c r="Q494" s="11">
        <f t="shared" si="38"/>
        <v>52.200000000000017</v>
      </c>
      <c r="R494" s="11">
        <f t="shared" si="36"/>
        <v>104.40000000000003</v>
      </c>
      <c r="S494" s="12">
        <f t="shared" si="39"/>
        <v>46.194690265486749</v>
      </c>
      <c r="T494" s="12">
        <f t="shared" si="37"/>
        <v>92.389380530973497</v>
      </c>
    </row>
    <row r="495" spans="1:20" ht="99.95" customHeight="1" x14ac:dyDescent="0.45">
      <c r="A495" s="10"/>
      <c r="B495" s="10" t="s">
        <v>474</v>
      </c>
      <c r="C495" s="10" t="s">
        <v>33</v>
      </c>
      <c r="D495" s="10" t="s">
        <v>34</v>
      </c>
      <c r="E495" s="10" t="s">
        <v>42</v>
      </c>
      <c r="F495" s="10" t="s">
        <v>43</v>
      </c>
      <c r="G495" s="10" t="s">
        <v>177</v>
      </c>
      <c r="H495" s="10" t="s">
        <v>477</v>
      </c>
      <c r="I495" s="10" t="s">
        <v>772</v>
      </c>
      <c r="J495" s="10" t="s">
        <v>773</v>
      </c>
      <c r="K495" s="10" t="s">
        <v>50</v>
      </c>
      <c r="L495" s="10">
        <v>42</v>
      </c>
      <c r="M495" s="10">
        <v>2</v>
      </c>
      <c r="N495" s="11" t="s">
        <v>188</v>
      </c>
      <c r="O495" s="11">
        <v>326</v>
      </c>
      <c r="P495" s="11">
        <f t="shared" si="35"/>
        <v>652</v>
      </c>
      <c r="Q495" s="11">
        <f t="shared" si="38"/>
        <v>58.680000000000014</v>
      </c>
      <c r="R495" s="11">
        <f t="shared" si="36"/>
        <v>117.36000000000003</v>
      </c>
      <c r="S495" s="12">
        <f t="shared" si="39"/>
        <v>51.929203539823028</v>
      </c>
      <c r="T495" s="12">
        <f t="shared" si="37"/>
        <v>103.85840707964606</v>
      </c>
    </row>
    <row r="496" spans="1:20" ht="99.95" customHeight="1" x14ac:dyDescent="0.45">
      <c r="A496" s="10"/>
      <c r="B496" s="10" t="s">
        <v>474</v>
      </c>
      <c r="C496" s="10" t="s">
        <v>33</v>
      </c>
      <c r="D496" s="10" t="s">
        <v>34</v>
      </c>
      <c r="E496" s="10" t="s">
        <v>47</v>
      </c>
      <c r="F496" s="10" t="s">
        <v>43</v>
      </c>
      <c r="G496" s="10" t="s">
        <v>36</v>
      </c>
      <c r="H496" s="10" t="s">
        <v>477</v>
      </c>
      <c r="I496" s="10" t="s">
        <v>774</v>
      </c>
      <c r="J496" s="10" t="s">
        <v>775</v>
      </c>
      <c r="K496" s="10" t="s">
        <v>53</v>
      </c>
      <c r="L496" s="10">
        <v>42</v>
      </c>
      <c r="M496" s="10">
        <v>1</v>
      </c>
      <c r="N496" s="11" t="s">
        <v>188</v>
      </c>
      <c r="O496" s="11">
        <v>370</v>
      </c>
      <c r="P496" s="11">
        <f t="shared" si="35"/>
        <v>370</v>
      </c>
      <c r="Q496" s="11">
        <f t="shared" si="38"/>
        <v>66.600000000000023</v>
      </c>
      <c r="R496" s="11">
        <f t="shared" si="36"/>
        <v>66.600000000000023</v>
      </c>
      <c r="S496" s="12">
        <f t="shared" si="39"/>
        <v>58.938053097345161</v>
      </c>
      <c r="T496" s="12">
        <f t="shared" si="37"/>
        <v>58.938053097345161</v>
      </c>
    </row>
    <row r="497" spans="1:20" ht="99.95" customHeight="1" x14ac:dyDescent="0.45">
      <c r="A497" s="10"/>
      <c r="B497" s="10" t="s">
        <v>474</v>
      </c>
      <c r="C497" s="10" t="s">
        <v>33</v>
      </c>
      <c r="D497" s="10" t="s">
        <v>34</v>
      </c>
      <c r="E497" s="10" t="s">
        <v>47</v>
      </c>
      <c r="F497" s="10" t="s">
        <v>43</v>
      </c>
      <c r="G497" s="10" t="s">
        <v>36</v>
      </c>
      <c r="H497" s="10" t="s">
        <v>477</v>
      </c>
      <c r="I497" s="10" t="s">
        <v>776</v>
      </c>
      <c r="J497" s="10" t="s">
        <v>777</v>
      </c>
      <c r="K497" s="10" t="s">
        <v>50</v>
      </c>
      <c r="L497" s="10">
        <v>39</v>
      </c>
      <c r="M497" s="10">
        <v>1</v>
      </c>
      <c r="N497" s="11" t="s">
        <v>188</v>
      </c>
      <c r="O497" s="11">
        <v>370</v>
      </c>
      <c r="P497" s="11">
        <f t="shared" si="35"/>
        <v>370</v>
      </c>
      <c r="Q497" s="11">
        <f t="shared" si="38"/>
        <v>66.600000000000023</v>
      </c>
      <c r="R497" s="11">
        <f t="shared" si="36"/>
        <v>66.600000000000023</v>
      </c>
      <c r="S497" s="12">
        <f t="shared" si="39"/>
        <v>58.938053097345161</v>
      </c>
      <c r="T497" s="12">
        <f t="shared" si="37"/>
        <v>58.938053097345161</v>
      </c>
    </row>
    <row r="498" spans="1:20" ht="99.95" customHeight="1" x14ac:dyDescent="0.45">
      <c r="A498" s="10"/>
      <c r="B498" s="10" t="s">
        <v>474</v>
      </c>
      <c r="C498" s="10" t="s">
        <v>33</v>
      </c>
      <c r="D498" s="10" t="s">
        <v>34</v>
      </c>
      <c r="E498" s="10" t="s">
        <v>47</v>
      </c>
      <c r="F498" s="10" t="s">
        <v>439</v>
      </c>
      <c r="G498" s="10" t="s">
        <v>90</v>
      </c>
      <c r="H498" s="10" t="s">
        <v>477</v>
      </c>
      <c r="I498" s="10" t="s">
        <v>778</v>
      </c>
      <c r="J498" s="10" t="s">
        <v>779</v>
      </c>
      <c r="K498" s="10" t="s">
        <v>172</v>
      </c>
      <c r="L498" s="10">
        <v>42</v>
      </c>
      <c r="M498" s="10">
        <v>1</v>
      </c>
      <c r="N498" s="11" t="s">
        <v>296</v>
      </c>
      <c r="O498" s="11">
        <v>310</v>
      </c>
      <c r="P498" s="11">
        <f t="shared" si="35"/>
        <v>310</v>
      </c>
      <c r="Q498" s="11">
        <f t="shared" si="38"/>
        <v>55.800000000000018</v>
      </c>
      <c r="R498" s="11">
        <f t="shared" si="36"/>
        <v>55.800000000000018</v>
      </c>
      <c r="S498" s="12">
        <f t="shared" si="39"/>
        <v>49.38053097345135</v>
      </c>
      <c r="T498" s="12">
        <f t="shared" si="37"/>
        <v>49.38053097345135</v>
      </c>
    </row>
    <row r="499" spans="1:20" ht="99.95" customHeight="1" x14ac:dyDescent="0.45">
      <c r="A499" s="10"/>
      <c r="B499" s="10" t="s">
        <v>474</v>
      </c>
      <c r="C499" s="10" t="s">
        <v>33</v>
      </c>
      <c r="D499" s="10" t="s">
        <v>34</v>
      </c>
      <c r="E499" s="10" t="s">
        <v>47</v>
      </c>
      <c r="F499" s="10" t="s">
        <v>439</v>
      </c>
      <c r="G499" s="10" t="s">
        <v>90</v>
      </c>
      <c r="H499" s="10" t="s">
        <v>477</v>
      </c>
      <c r="I499" s="10" t="s">
        <v>778</v>
      </c>
      <c r="J499" s="10" t="s">
        <v>779</v>
      </c>
      <c r="K499" s="10" t="s">
        <v>50</v>
      </c>
      <c r="L499" s="10">
        <v>39</v>
      </c>
      <c r="M499" s="10">
        <v>1</v>
      </c>
      <c r="N499" s="11" t="s">
        <v>296</v>
      </c>
      <c r="O499" s="11">
        <v>310</v>
      </c>
      <c r="P499" s="11">
        <f t="shared" si="35"/>
        <v>310</v>
      </c>
      <c r="Q499" s="11">
        <f t="shared" si="38"/>
        <v>55.800000000000018</v>
      </c>
      <c r="R499" s="11">
        <f t="shared" si="36"/>
        <v>55.800000000000018</v>
      </c>
      <c r="S499" s="12">
        <f t="shared" si="39"/>
        <v>49.38053097345135</v>
      </c>
      <c r="T499" s="12">
        <f t="shared" si="37"/>
        <v>49.38053097345135</v>
      </c>
    </row>
    <row r="500" spans="1:20" ht="99.95" customHeight="1" x14ac:dyDescent="0.45">
      <c r="A500" s="10"/>
      <c r="B500" s="10" t="s">
        <v>474</v>
      </c>
      <c r="C500" s="10" t="s">
        <v>33</v>
      </c>
      <c r="D500" s="10" t="s">
        <v>34</v>
      </c>
      <c r="E500" s="10" t="s">
        <v>47</v>
      </c>
      <c r="F500" s="10" t="s">
        <v>676</v>
      </c>
      <c r="G500" s="10" t="s">
        <v>90</v>
      </c>
      <c r="H500" s="10" t="s">
        <v>477</v>
      </c>
      <c r="I500" s="10" t="s">
        <v>780</v>
      </c>
      <c r="J500" s="10" t="s">
        <v>781</v>
      </c>
      <c r="K500" s="10" t="s">
        <v>53</v>
      </c>
      <c r="L500" s="10">
        <v>40</v>
      </c>
      <c r="M500" s="10">
        <v>2</v>
      </c>
      <c r="N500" s="11" t="s">
        <v>296</v>
      </c>
      <c r="O500" s="11">
        <v>305</v>
      </c>
      <c r="P500" s="11">
        <f t="shared" si="35"/>
        <v>610</v>
      </c>
      <c r="Q500" s="11">
        <f t="shared" si="38"/>
        <v>54.900000000000013</v>
      </c>
      <c r="R500" s="11">
        <f t="shared" si="36"/>
        <v>109.80000000000003</v>
      </c>
      <c r="S500" s="12">
        <f t="shared" si="39"/>
        <v>48.584070796460196</v>
      </c>
      <c r="T500" s="12">
        <f t="shared" si="37"/>
        <v>97.168141592920392</v>
      </c>
    </row>
    <row r="501" spans="1:20" ht="47.25" x14ac:dyDescent="0.45">
      <c r="A501" s="10"/>
      <c r="B501" s="10" t="s">
        <v>474</v>
      </c>
      <c r="C501" s="10" t="s">
        <v>33</v>
      </c>
      <c r="D501" s="10" t="s">
        <v>34</v>
      </c>
      <c r="E501" s="10" t="s">
        <v>47</v>
      </c>
      <c r="F501" s="10" t="s">
        <v>676</v>
      </c>
      <c r="G501" s="10" t="s">
        <v>90</v>
      </c>
      <c r="H501" s="10" t="s">
        <v>477</v>
      </c>
      <c r="I501" s="10" t="s">
        <v>780</v>
      </c>
      <c r="J501" s="10" t="s">
        <v>781</v>
      </c>
      <c r="K501" s="10" t="s">
        <v>53</v>
      </c>
      <c r="L501" s="10">
        <v>41</v>
      </c>
      <c r="M501" s="10">
        <v>1</v>
      </c>
      <c r="N501" s="11" t="s">
        <v>296</v>
      </c>
      <c r="O501" s="11">
        <v>305</v>
      </c>
      <c r="P501" s="11">
        <f t="shared" si="35"/>
        <v>305</v>
      </c>
      <c r="Q501" s="11">
        <f t="shared" si="38"/>
        <v>54.900000000000013</v>
      </c>
      <c r="R501" s="11">
        <f t="shared" si="36"/>
        <v>54.900000000000013</v>
      </c>
      <c r="S501" s="12">
        <f t="shared" si="39"/>
        <v>48.584070796460196</v>
      </c>
      <c r="T501" s="12">
        <f t="shared" si="37"/>
        <v>48.584070796460196</v>
      </c>
    </row>
    <row r="502" spans="1:20" ht="47.25" x14ac:dyDescent="0.45">
      <c r="A502" s="10"/>
      <c r="B502" s="10" t="s">
        <v>474</v>
      </c>
      <c r="C502" s="10" t="s">
        <v>33</v>
      </c>
      <c r="D502" s="10" t="s">
        <v>34</v>
      </c>
      <c r="E502" s="10" t="s">
        <v>47</v>
      </c>
      <c r="F502" s="10" t="s">
        <v>676</v>
      </c>
      <c r="G502" s="10" t="s">
        <v>90</v>
      </c>
      <c r="H502" s="10" t="s">
        <v>477</v>
      </c>
      <c r="I502" s="10" t="s">
        <v>780</v>
      </c>
      <c r="J502" s="10" t="s">
        <v>781</v>
      </c>
      <c r="K502" s="10" t="s">
        <v>53</v>
      </c>
      <c r="L502" s="10">
        <v>42</v>
      </c>
      <c r="M502" s="10">
        <v>4</v>
      </c>
      <c r="N502" s="11" t="s">
        <v>296</v>
      </c>
      <c r="O502" s="11">
        <v>305</v>
      </c>
      <c r="P502" s="11">
        <f t="shared" si="35"/>
        <v>1220</v>
      </c>
      <c r="Q502" s="11">
        <f t="shared" si="38"/>
        <v>54.900000000000013</v>
      </c>
      <c r="R502" s="11">
        <f t="shared" si="36"/>
        <v>219.60000000000005</v>
      </c>
      <c r="S502" s="12">
        <f t="shared" si="39"/>
        <v>48.584070796460196</v>
      </c>
      <c r="T502" s="12">
        <f t="shared" si="37"/>
        <v>194.33628318584078</v>
      </c>
    </row>
    <row r="503" spans="1:20" ht="47.25" x14ac:dyDescent="0.45">
      <c r="A503" s="10"/>
      <c r="B503" s="10" t="s">
        <v>474</v>
      </c>
      <c r="C503" s="10" t="s">
        <v>33</v>
      </c>
      <c r="D503" s="10" t="s">
        <v>34</v>
      </c>
      <c r="E503" s="10" t="s">
        <v>47</v>
      </c>
      <c r="F503" s="10" t="s">
        <v>676</v>
      </c>
      <c r="G503" s="10" t="s">
        <v>90</v>
      </c>
      <c r="H503" s="10" t="s">
        <v>477</v>
      </c>
      <c r="I503" s="10" t="s">
        <v>780</v>
      </c>
      <c r="J503" s="10" t="s">
        <v>781</v>
      </c>
      <c r="K503" s="10" t="s">
        <v>53</v>
      </c>
      <c r="L503" s="10">
        <v>45</v>
      </c>
      <c r="M503" s="10">
        <v>1</v>
      </c>
      <c r="N503" s="11" t="s">
        <v>296</v>
      </c>
      <c r="O503" s="11">
        <v>305</v>
      </c>
      <c r="P503" s="11">
        <f t="shared" si="35"/>
        <v>305</v>
      </c>
      <c r="Q503" s="11">
        <f t="shared" si="38"/>
        <v>54.900000000000013</v>
      </c>
      <c r="R503" s="11">
        <f t="shared" si="36"/>
        <v>54.900000000000013</v>
      </c>
      <c r="S503" s="12">
        <f t="shared" si="39"/>
        <v>48.584070796460196</v>
      </c>
      <c r="T503" s="12">
        <f t="shared" si="37"/>
        <v>48.584070796460196</v>
      </c>
    </row>
    <row r="504" spans="1:20" ht="99.95" customHeight="1" x14ac:dyDescent="0.45">
      <c r="A504" s="10"/>
      <c r="B504" s="10" t="s">
        <v>474</v>
      </c>
      <c r="C504" s="10" t="s">
        <v>33</v>
      </c>
      <c r="D504" s="10" t="s">
        <v>34</v>
      </c>
      <c r="E504" s="10" t="s">
        <v>47</v>
      </c>
      <c r="F504" s="10" t="s">
        <v>676</v>
      </c>
      <c r="G504" s="10" t="s">
        <v>90</v>
      </c>
      <c r="H504" s="10" t="s">
        <v>477</v>
      </c>
      <c r="I504" s="10" t="s">
        <v>780</v>
      </c>
      <c r="J504" s="10" t="s">
        <v>781</v>
      </c>
      <c r="K504" s="10" t="s">
        <v>50</v>
      </c>
      <c r="L504" s="10">
        <v>41</v>
      </c>
      <c r="M504" s="10">
        <v>1</v>
      </c>
      <c r="N504" s="11" t="s">
        <v>296</v>
      </c>
      <c r="O504" s="11">
        <v>305</v>
      </c>
      <c r="P504" s="11">
        <f t="shared" si="35"/>
        <v>305</v>
      </c>
      <c r="Q504" s="11">
        <f t="shared" si="38"/>
        <v>54.900000000000013</v>
      </c>
      <c r="R504" s="11">
        <f t="shared" si="36"/>
        <v>54.900000000000013</v>
      </c>
      <c r="S504" s="12">
        <f t="shared" si="39"/>
        <v>48.584070796460196</v>
      </c>
      <c r="T504" s="12">
        <f t="shared" si="37"/>
        <v>48.584070796460196</v>
      </c>
    </row>
    <row r="505" spans="1:20" ht="47.25" x14ac:dyDescent="0.45">
      <c r="A505" s="10"/>
      <c r="B505" s="10" t="s">
        <v>474</v>
      </c>
      <c r="C505" s="10" t="s">
        <v>33</v>
      </c>
      <c r="D505" s="10" t="s">
        <v>34</v>
      </c>
      <c r="E505" s="10" t="s">
        <v>47</v>
      </c>
      <c r="F505" s="10" t="s">
        <v>676</v>
      </c>
      <c r="G505" s="10" t="s">
        <v>90</v>
      </c>
      <c r="H505" s="10" t="s">
        <v>477</v>
      </c>
      <c r="I505" s="10" t="s">
        <v>780</v>
      </c>
      <c r="J505" s="10" t="s">
        <v>781</v>
      </c>
      <c r="K505" s="10" t="s">
        <v>50</v>
      </c>
      <c r="L505" s="10">
        <v>44</v>
      </c>
      <c r="M505" s="10">
        <v>1</v>
      </c>
      <c r="N505" s="11" t="s">
        <v>296</v>
      </c>
      <c r="O505" s="11">
        <v>305</v>
      </c>
      <c r="P505" s="11">
        <f t="shared" si="35"/>
        <v>305</v>
      </c>
      <c r="Q505" s="11">
        <f t="shared" si="38"/>
        <v>54.900000000000013</v>
      </c>
      <c r="R505" s="11">
        <f t="shared" si="36"/>
        <v>54.900000000000013</v>
      </c>
      <c r="S505" s="12">
        <f t="shared" si="39"/>
        <v>48.584070796460196</v>
      </c>
      <c r="T505" s="12">
        <f t="shared" si="37"/>
        <v>48.584070796460196</v>
      </c>
    </row>
    <row r="506" spans="1:20" ht="99.95" customHeight="1" x14ac:dyDescent="0.45">
      <c r="A506" s="10"/>
      <c r="B506" s="10" t="s">
        <v>474</v>
      </c>
      <c r="C506" s="10" t="s">
        <v>33</v>
      </c>
      <c r="D506" s="10" t="s">
        <v>34</v>
      </c>
      <c r="E506" s="10" t="s">
        <v>47</v>
      </c>
      <c r="F506" s="10" t="s">
        <v>782</v>
      </c>
      <c r="G506" s="10" t="s">
        <v>57</v>
      </c>
      <c r="H506" s="10" t="s">
        <v>477</v>
      </c>
      <c r="I506" s="10" t="s">
        <v>783</v>
      </c>
      <c r="J506" s="10" t="s">
        <v>784</v>
      </c>
      <c r="K506" s="10" t="s">
        <v>172</v>
      </c>
      <c r="L506" s="10">
        <v>44</v>
      </c>
      <c r="M506" s="10">
        <v>1</v>
      </c>
      <c r="N506" s="11" t="s">
        <v>296</v>
      </c>
      <c r="O506" s="11">
        <v>430</v>
      </c>
      <c r="P506" s="11">
        <f t="shared" si="35"/>
        <v>430</v>
      </c>
      <c r="Q506" s="11">
        <f t="shared" si="38"/>
        <v>77.40000000000002</v>
      </c>
      <c r="R506" s="11">
        <f t="shared" si="36"/>
        <v>77.40000000000002</v>
      </c>
      <c r="S506" s="12">
        <f t="shared" si="39"/>
        <v>68.495575221238965</v>
      </c>
      <c r="T506" s="12">
        <f t="shared" si="37"/>
        <v>68.495575221238965</v>
      </c>
    </row>
    <row r="507" spans="1:20" ht="99.95" customHeight="1" x14ac:dyDescent="0.45">
      <c r="A507" s="10"/>
      <c r="B507" s="10" t="s">
        <v>474</v>
      </c>
      <c r="C507" s="10" t="s">
        <v>33</v>
      </c>
      <c r="D507" s="10" t="s">
        <v>34</v>
      </c>
      <c r="E507" s="10" t="s">
        <v>47</v>
      </c>
      <c r="F507" s="10" t="s">
        <v>43</v>
      </c>
      <c r="G507" s="10" t="s">
        <v>36</v>
      </c>
      <c r="H507" s="10" t="s">
        <v>477</v>
      </c>
      <c r="I507" s="10" t="s">
        <v>785</v>
      </c>
      <c r="J507" s="10" t="s">
        <v>786</v>
      </c>
      <c r="K507" s="10" t="s">
        <v>198</v>
      </c>
      <c r="L507" s="10">
        <v>42</v>
      </c>
      <c r="M507" s="10">
        <v>1</v>
      </c>
      <c r="N507" s="11" t="s">
        <v>188</v>
      </c>
      <c r="O507" s="11">
        <v>410</v>
      </c>
      <c r="P507" s="11">
        <f t="shared" si="35"/>
        <v>410</v>
      </c>
      <c r="Q507" s="11">
        <f t="shared" si="38"/>
        <v>73.800000000000026</v>
      </c>
      <c r="R507" s="11">
        <f t="shared" si="36"/>
        <v>73.800000000000026</v>
      </c>
      <c r="S507" s="12">
        <f t="shared" si="39"/>
        <v>65.309734513274364</v>
      </c>
      <c r="T507" s="12">
        <f t="shared" si="37"/>
        <v>65.309734513274364</v>
      </c>
    </row>
    <row r="508" spans="1:20" ht="99.95" customHeight="1" x14ac:dyDescent="0.45">
      <c r="A508" s="10"/>
      <c r="B508" s="10" t="s">
        <v>474</v>
      </c>
      <c r="C508" s="10" t="s">
        <v>33</v>
      </c>
      <c r="D508" s="10" t="s">
        <v>34</v>
      </c>
      <c r="E508" s="10" t="s">
        <v>47</v>
      </c>
      <c r="F508" s="10" t="s">
        <v>43</v>
      </c>
      <c r="G508" s="10" t="s">
        <v>36</v>
      </c>
      <c r="H508" s="10" t="s">
        <v>477</v>
      </c>
      <c r="I508" s="10" t="s">
        <v>787</v>
      </c>
      <c r="J508" s="10" t="s">
        <v>788</v>
      </c>
      <c r="K508" s="10" t="s">
        <v>50</v>
      </c>
      <c r="L508" s="10">
        <v>44</v>
      </c>
      <c r="M508" s="10">
        <v>2</v>
      </c>
      <c r="N508" s="11" t="s">
        <v>188</v>
      </c>
      <c r="O508" s="11">
        <v>377</v>
      </c>
      <c r="P508" s="11">
        <f t="shared" si="35"/>
        <v>754</v>
      </c>
      <c r="Q508" s="11">
        <f t="shared" si="38"/>
        <v>67.860000000000014</v>
      </c>
      <c r="R508" s="11">
        <f t="shared" si="36"/>
        <v>135.72000000000003</v>
      </c>
      <c r="S508" s="12">
        <f t="shared" si="39"/>
        <v>60.053097345132763</v>
      </c>
      <c r="T508" s="12">
        <f t="shared" si="37"/>
        <v>120.10619469026553</v>
      </c>
    </row>
    <row r="509" spans="1:20" ht="99.95" customHeight="1" x14ac:dyDescent="0.45">
      <c r="A509" s="10"/>
      <c r="B509" s="10" t="s">
        <v>474</v>
      </c>
      <c r="C509" s="10" t="s">
        <v>33</v>
      </c>
      <c r="D509" s="10" t="s">
        <v>34</v>
      </c>
      <c r="E509" s="10" t="s">
        <v>47</v>
      </c>
      <c r="F509" s="10" t="s">
        <v>43</v>
      </c>
      <c r="G509" s="10" t="s">
        <v>57</v>
      </c>
      <c r="H509" s="10" t="s">
        <v>477</v>
      </c>
      <c r="I509" s="10" t="s">
        <v>789</v>
      </c>
      <c r="J509" s="10" t="s">
        <v>790</v>
      </c>
      <c r="K509" s="10" t="s">
        <v>705</v>
      </c>
      <c r="L509" s="10">
        <v>42</v>
      </c>
      <c r="M509" s="10">
        <v>1</v>
      </c>
      <c r="N509" s="11" t="s">
        <v>188</v>
      </c>
      <c r="O509" s="11">
        <v>326</v>
      </c>
      <c r="P509" s="11">
        <f t="shared" si="35"/>
        <v>326</v>
      </c>
      <c r="Q509" s="11">
        <f t="shared" si="38"/>
        <v>58.680000000000014</v>
      </c>
      <c r="R509" s="11">
        <f t="shared" si="36"/>
        <v>58.680000000000014</v>
      </c>
      <c r="S509" s="12">
        <f t="shared" si="39"/>
        <v>51.929203539823028</v>
      </c>
      <c r="T509" s="12">
        <f t="shared" si="37"/>
        <v>51.929203539823028</v>
      </c>
    </row>
    <row r="510" spans="1:20" ht="99.95" customHeight="1" x14ac:dyDescent="0.45">
      <c r="A510" s="10"/>
      <c r="B510" s="10" t="s">
        <v>474</v>
      </c>
      <c r="C510" s="10" t="s">
        <v>33</v>
      </c>
      <c r="D510" s="10" t="s">
        <v>34</v>
      </c>
      <c r="E510" s="10" t="s">
        <v>47</v>
      </c>
      <c r="F510" s="10" t="s">
        <v>43</v>
      </c>
      <c r="G510" s="10" t="s">
        <v>57</v>
      </c>
      <c r="H510" s="10" t="s">
        <v>477</v>
      </c>
      <c r="I510" s="10" t="s">
        <v>791</v>
      </c>
      <c r="J510" s="10" t="s">
        <v>792</v>
      </c>
      <c r="K510" s="10" t="s">
        <v>53</v>
      </c>
      <c r="L510" s="10">
        <v>41</v>
      </c>
      <c r="M510" s="10">
        <v>1</v>
      </c>
      <c r="N510" s="11" t="s">
        <v>188</v>
      </c>
      <c r="O510" s="11">
        <v>326</v>
      </c>
      <c r="P510" s="11">
        <f t="shared" si="35"/>
        <v>326</v>
      </c>
      <c r="Q510" s="11">
        <f t="shared" si="38"/>
        <v>58.680000000000014</v>
      </c>
      <c r="R510" s="11">
        <f t="shared" si="36"/>
        <v>58.680000000000014</v>
      </c>
      <c r="S510" s="12">
        <f t="shared" si="39"/>
        <v>51.929203539823028</v>
      </c>
      <c r="T510" s="12">
        <f t="shared" si="37"/>
        <v>51.929203539823028</v>
      </c>
    </row>
    <row r="511" spans="1:20" ht="47.25" x14ac:dyDescent="0.45">
      <c r="A511" s="10"/>
      <c r="B511" s="10" t="s">
        <v>474</v>
      </c>
      <c r="C511" s="10" t="s">
        <v>33</v>
      </c>
      <c r="D511" s="10" t="s">
        <v>34</v>
      </c>
      <c r="E511" s="10" t="s">
        <v>47</v>
      </c>
      <c r="F511" s="10" t="s">
        <v>43</v>
      </c>
      <c r="G511" s="10" t="s">
        <v>57</v>
      </c>
      <c r="H511" s="10" t="s">
        <v>477</v>
      </c>
      <c r="I511" s="10" t="s">
        <v>791</v>
      </c>
      <c r="J511" s="10" t="s">
        <v>792</v>
      </c>
      <c r="K511" s="10" t="s">
        <v>53</v>
      </c>
      <c r="L511" s="10">
        <v>44</v>
      </c>
      <c r="M511" s="10">
        <v>1</v>
      </c>
      <c r="N511" s="11" t="s">
        <v>188</v>
      </c>
      <c r="O511" s="11">
        <v>326</v>
      </c>
      <c r="P511" s="11">
        <f t="shared" si="35"/>
        <v>326</v>
      </c>
      <c r="Q511" s="11">
        <f t="shared" si="38"/>
        <v>58.680000000000014</v>
      </c>
      <c r="R511" s="11">
        <f t="shared" si="36"/>
        <v>58.680000000000014</v>
      </c>
      <c r="S511" s="12">
        <f t="shared" si="39"/>
        <v>51.929203539823028</v>
      </c>
      <c r="T511" s="12">
        <f t="shared" si="37"/>
        <v>51.929203539823028</v>
      </c>
    </row>
    <row r="512" spans="1:20" ht="99.95" customHeight="1" x14ac:dyDescent="0.45">
      <c r="A512" s="10"/>
      <c r="B512" s="10" t="s">
        <v>474</v>
      </c>
      <c r="C512" s="10" t="s">
        <v>33</v>
      </c>
      <c r="D512" s="10" t="s">
        <v>34</v>
      </c>
      <c r="E512" s="10" t="s">
        <v>47</v>
      </c>
      <c r="F512" s="10" t="s">
        <v>43</v>
      </c>
      <c r="G512" s="10" t="s">
        <v>36</v>
      </c>
      <c r="H512" s="10" t="s">
        <v>477</v>
      </c>
      <c r="I512" s="10" t="s">
        <v>793</v>
      </c>
      <c r="J512" s="10" t="s">
        <v>794</v>
      </c>
      <c r="K512" s="10" t="s">
        <v>795</v>
      </c>
      <c r="L512" s="10">
        <v>42</v>
      </c>
      <c r="M512" s="10">
        <v>2</v>
      </c>
      <c r="N512" s="11" t="s">
        <v>188</v>
      </c>
      <c r="O512" s="11">
        <v>300</v>
      </c>
      <c r="P512" s="11">
        <f t="shared" si="35"/>
        <v>600</v>
      </c>
      <c r="Q512" s="11">
        <f t="shared" si="38"/>
        <v>54.000000000000014</v>
      </c>
      <c r="R512" s="11">
        <f t="shared" si="36"/>
        <v>108.00000000000003</v>
      </c>
      <c r="S512" s="12">
        <f t="shared" si="39"/>
        <v>47.787610619469042</v>
      </c>
      <c r="T512" s="12">
        <f t="shared" si="37"/>
        <v>95.575221238938084</v>
      </c>
    </row>
    <row r="513" spans="1:20" ht="99.95" customHeight="1" x14ac:dyDescent="0.45">
      <c r="A513" s="10"/>
      <c r="B513" s="10" t="s">
        <v>474</v>
      </c>
      <c r="C513" s="10" t="s">
        <v>33</v>
      </c>
      <c r="D513" s="10" t="s">
        <v>34</v>
      </c>
      <c r="E513" s="10" t="s">
        <v>47</v>
      </c>
      <c r="F513" s="10" t="s">
        <v>43</v>
      </c>
      <c r="G513" s="10" t="s">
        <v>36</v>
      </c>
      <c r="H513" s="10" t="s">
        <v>477</v>
      </c>
      <c r="I513" s="10" t="s">
        <v>793</v>
      </c>
      <c r="J513" s="10" t="s">
        <v>794</v>
      </c>
      <c r="K513" s="10" t="s">
        <v>50</v>
      </c>
      <c r="L513" s="10">
        <v>43</v>
      </c>
      <c r="M513" s="10">
        <v>1</v>
      </c>
      <c r="N513" s="11" t="s">
        <v>188</v>
      </c>
      <c r="O513" s="11">
        <v>300</v>
      </c>
      <c r="P513" s="11">
        <f t="shared" si="35"/>
        <v>300</v>
      </c>
      <c r="Q513" s="11">
        <f t="shared" si="38"/>
        <v>54.000000000000014</v>
      </c>
      <c r="R513" s="11">
        <f t="shared" si="36"/>
        <v>54.000000000000014</v>
      </c>
      <c r="S513" s="12">
        <f t="shared" si="39"/>
        <v>47.787610619469042</v>
      </c>
      <c r="T513" s="12">
        <f t="shared" si="37"/>
        <v>47.787610619469042</v>
      </c>
    </row>
    <row r="514" spans="1:20" ht="47.25" x14ac:dyDescent="0.45">
      <c r="A514" s="10"/>
      <c r="B514" s="10" t="s">
        <v>474</v>
      </c>
      <c r="C514" s="10" t="s">
        <v>33</v>
      </c>
      <c r="D514" s="10" t="s">
        <v>34</v>
      </c>
      <c r="E514" s="10" t="s">
        <v>47</v>
      </c>
      <c r="F514" s="10" t="s">
        <v>43</v>
      </c>
      <c r="G514" s="10" t="s">
        <v>36</v>
      </c>
      <c r="H514" s="10" t="s">
        <v>477</v>
      </c>
      <c r="I514" s="10" t="s">
        <v>793</v>
      </c>
      <c r="J514" s="10" t="s">
        <v>794</v>
      </c>
      <c r="K514" s="10" t="s">
        <v>50</v>
      </c>
      <c r="L514" s="10">
        <v>44</v>
      </c>
      <c r="M514" s="10">
        <v>1</v>
      </c>
      <c r="N514" s="11" t="s">
        <v>188</v>
      </c>
      <c r="O514" s="11">
        <v>300</v>
      </c>
      <c r="P514" s="11">
        <f t="shared" si="35"/>
        <v>300</v>
      </c>
      <c r="Q514" s="11">
        <f t="shared" si="38"/>
        <v>54.000000000000014</v>
      </c>
      <c r="R514" s="11">
        <f t="shared" si="36"/>
        <v>54.000000000000014</v>
      </c>
      <c r="S514" s="12">
        <f t="shared" si="39"/>
        <v>47.787610619469042</v>
      </c>
      <c r="T514" s="12">
        <f t="shared" si="37"/>
        <v>47.787610619469042</v>
      </c>
    </row>
    <row r="515" spans="1:20" ht="99.95" customHeight="1" x14ac:dyDescent="0.45">
      <c r="A515" s="10"/>
      <c r="B515" s="10" t="s">
        <v>474</v>
      </c>
      <c r="C515" s="10" t="s">
        <v>33</v>
      </c>
      <c r="D515" s="10" t="s">
        <v>34</v>
      </c>
      <c r="E515" s="10" t="s">
        <v>47</v>
      </c>
      <c r="F515" s="10" t="s">
        <v>796</v>
      </c>
      <c r="G515" s="10" t="s">
        <v>36</v>
      </c>
      <c r="H515" s="10" t="s">
        <v>477</v>
      </c>
      <c r="I515" s="10" t="s">
        <v>797</v>
      </c>
      <c r="J515" s="10" t="s">
        <v>798</v>
      </c>
      <c r="K515" s="10" t="s">
        <v>172</v>
      </c>
      <c r="L515" s="10">
        <v>45</v>
      </c>
      <c r="M515" s="10">
        <v>1</v>
      </c>
      <c r="N515" s="11" t="s">
        <v>188</v>
      </c>
      <c r="O515" s="11">
        <v>324</v>
      </c>
      <c r="P515" s="11">
        <f t="shared" si="35"/>
        <v>324</v>
      </c>
      <c r="Q515" s="11">
        <f t="shared" si="38"/>
        <v>58.320000000000014</v>
      </c>
      <c r="R515" s="11">
        <f t="shared" si="36"/>
        <v>58.320000000000014</v>
      </c>
      <c r="S515" s="12">
        <f t="shared" si="39"/>
        <v>51.610619469026567</v>
      </c>
      <c r="T515" s="12">
        <f t="shared" si="37"/>
        <v>51.610619469026567</v>
      </c>
    </row>
    <row r="516" spans="1:20" ht="99.95" customHeight="1" x14ac:dyDescent="0.45">
      <c r="A516" s="10"/>
      <c r="B516" s="10" t="s">
        <v>474</v>
      </c>
      <c r="C516" s="10" t="s">
        <v>33</v>
      </c>
      <c r="D516" s="10" t="s">
        <v>34</v>
      </c>
      <c r="E516" s="10" t="s">
        <v>47</v>
      </c>
      <c r="F516" s="10" t="s">
        <v>43</v>
      </c>
      <c r="G516" s="10" t="s">
        <v>799</v>
      </c>
      <c r="H516" s="10" t="s">
        <v>477</v>
      </c>
      <c r="I516" s="10" t="s">
        <v>800</v>
      </c>
      <c r="J516" s="10" t="s">
        <v>801</v>
      </c>
      <c r="K516" s="10" t="s">
        <v>50</v>
      </c>
      <c r="L516" s="10">
        <v>42</v>
      </c>
      <c r="M516" s="10">
        <v>1</v>
      </c>
      <c r="N516" s="11" t="s">
        <v>188</v>
      </c>
      <c r="O516" s="11">
        <v>341</v>
      </c>
      <c r="P516" s="11">
        <f t="shared" si="35"/>
        <v>341</v>
      </c>
      <c r="Q516" s="11">
        <f t="shared" si="38"/>
        <v>61.380000000000017</v>
      </c>
      <c r="R516" s="11">
        <f t="shared" si="36"/>
        <v>61.380000000000017</v>
      </c>
      <c r="S516" s="12">
        <f t="shared" si="39"/>
        <v>54.318584070796483</v>
      </c>
      <c r="T516" s="12">
        <f t="shared" si="37"/>
        <v>54.318584070796483</v>
      </c>
    </row>
    <row r="517" spans="1:20" ht="47.25" x14ac:dyDescent="0.45">
      <c r="A517" s="10"/>
      <c r="B517" s="10" t="s">
        <v>474</v>
      </c>
      <c r="C517" s="10" t="s">
        <v>33</v>
      </c>
      <c r="D517" s="10" t="s">
        <v>34</v>
      </c>
      <c r="E517" s="10" t="s">
        <v>47</v>
      </c>
      <c r="F517" s="10" t="s">
        <v>43</v>
      </c>
      <c r="G517" s="10" t="s">
        <v>799</v>
      </c>
      <c r="H517" s="10" t="s">
        <v>477</v>
      </c>
      <c r="I517" s="10" t="s">
        <v>800</v>
      </c>
      <c r="J517" s="10" t="s">
        <v>801</v>
      </c>
      <c r="K517" s="10" t="s">
        <v>50</v>
      </c>
      <c r="L517" s="10">
        <v>43</v>
      </c>
      <c r="M517" s="10">
        <v>1</v>
      </c>
      <c r="N517" s="11" t="s">
        <v>188</v>
      </c>
      <c r="O517" s="11">
        <v>341</v>
      </c>
      <c r="P517" s="11">
        <f t="shared" si="35"/>
        <v>341</v>
      </c>
      <c r="Q517" s="11">
        <f t="shared" si="38"/>
        <v>61.380000000000017</v>
      </c>
      <c r="R517" s="11">
        <f t="shared" si="36"/>
        <v>61.380000000000017</v>
      </c>
      <c r="S517" s="12">
        <f t="shared" si="39"/>
        <v>54.318584070796483</v>
      </c>
      <c r="T517" s="12">
        <f t="shared" si="37"/>
        <v>54.318584070796483</v>
      </c>
    </row>
    <row r="518" spans="1:20" ht="99.95" customHeight="1" x14ac:dyDescent="0.45">
      <c r="A518" s="10"/>
      <c r="B518" s="10" t="s">
        <v>474</v>
      </c>
      <c r="C518" s="10" t="s">
        <v>33</v>
      </c>
      <c r="D518" s="10" t="s">
        <v>34</v>
      </c>
      <c r="E518" s="10" t="s">
        <v>47</v>
      </c>
      <c r="F518" s="10" t="s">
        <v>802</v>
      </c>
      <c r="G518" s="10" t="s">
        <v>36</v>
      </c>
      <c r="H518" s="10" t="s">
        <v>477</v>
      </c>
      <c r="I518" s="10" t="s">
        <v>803</v>
      </c>
      <c r="J518" s="10" t="s">
        <v>804</v>
      </c>
      <c r="K518" s="10" t="s">
        <v>50</v>
      </c>
      <c r="L518" s="10">
        <v>42</v>
      </c>
      <c r="M518" s="10">
        <v>3</v>
      </c>
      <c r="N518" s="11" t="s">
        <v>296</v>
      </c>
      <c r="O518" s="11">
        <v>341</v>
      </c>
      <c r="P518" s="11">
        <f t="shared" si="35"/>
        <v>1023</v>
      </c>
      <c r="Q518" s="11">
        <f t="shared" si="38"/>
        <v>61.380000000000017</v>
      </c>
      <c r="R518" s="11">
        <f t="shared" si="36"/>
        <v>184.14000000000004</v>
      </c>
      <c r="S518" s="12">
        <f t="shared" si="39"/>
        <v>54.318584070796483</v>
      </c>
      <c r="T518" s="12">
        <f t="shared" si="37"/>
        <v>162.95575221238946</v>
      </c>
    </row>
    <row r="519" spans="1:20" ht="99.95" customHeight="1" x14ac:dyDescent="0.45">
      <c r="A519" s="10"/>
      <c r="B519" s="10" t="s">
        <v>474</v>
      </c>
      <c r="C519" s="10" t="s">
        <v>33</v>
      </c>
      <c r="D519" s="10" t="s">
        <v>34</v>
      </c>
      <c r="E519" s="10" t="s">
        <v>47</v>
      </c>
      <c r="F519" s="10" t="s">
        <v>802</v>
      </c>
      <c r="G519" s="10" t="s">
        <v>36</v>
      </c>
      <c r="H519" s="10" t="s">
        <v>477</v>
      </c>
      <c r="I519" s="10" t="s">
        <v>803</v>
      </c>
      <c r="J519" s="10" t="s">
        <v>804</v>
      </c>
      <c r="K519" s="10" t="s">
        <v>172</v>
      </c>
      <c r="L519" s="10">
        <v>42</v>
      </c>
      <c r="M519" s="10">
        <v>1</v>
      </c>
      <c r="N519" s="11" t="s">
        <v>296</v>
      </c>
      <c r="O519" s="11">
        <v>341</v>
      </c>
      <c r="P519" s="11">
        <f t="shared" si="35"/>
        <v>341</v>
      </c>
      <c r="Q519" s="11">
        <f t="shared" si="38"/>
        <v>61.380000000000017</v>
      </c>
      <c r="R519" s="11">
        <f t="shared" si="36"/>
        <v>61.380000000000017</v>
      </c>
      <c r="S519" s="12">
        <f t="shared" si="39"/>
        <v>54.318584070796483</v>
      </c>
      <c r="T519" s="12">
        <f t="shared" si="37"/>
        <v>54.318584070796483</v>
      </c>
    </row>
    <row r="520" spans="1:20" ht="99.95" customHeight="1" x14ac:dyDescent="0.45">
      <c r="A520" s="10"/>
      <c r="B520" s="10" t="s">
        <v>474</v>
      </c>
      <c r="C520" s="10" t="s">
        <v>33</v>
      </c>
      <c r="D520" s="10" t="s">
        <v>34</v>
      </c>
      <c r="E520" s="10" t="s">
        <v>216</v>
      </c>
      <c r="F520" s="10" t="s">
        <v>43</v>
      </c>
      <c r="G520" s="10" t="s">
        <v>36</v>
      </c>
      <c r="H520" s="10" t="s">
        <v>477</v>
      </c>
      <c r="I520" s="10" t="s">
        <v>805</v>
      </c>
      <c r="J520" s="10" t="s">
        <v>806</v>
      </c>
      <c r="K520" s="10" t="s">
        <v>198</v>
      </c>
      <c r="L520" s="10">
        <v>43</v>
      </c>
      <c r="M520" s="10">
        <v>1</v>
      </c>
      <c r="N520" s="11" t="s">
        <v>188</v>
      </c>
      <c r="O520" s="11">
        <v>240</v>
      </c>
      <c r="P520" s="11">
        <f t="shared" si="35"/>
        <v>240</v>
      </c>
      <c r="Q520" s="11">
        <f t="shared" si="38"/>
        <v>43.20000000000001</v>
      </c>
      <c r="R520" s="11">
        <f t="shared" si="36"/>
        <v>43.20000000000001</v>
      </c>
      <c r="S520" s="12">
        <f t="shared" si="39"/>
        <v>38.230088495575231</v>
      </c>
      <c r="T520" s="12">
        <f t="shared" si="37"/>
        <v>38.230088495575231</v>
      </c>
    </row>
    <row r="521" spans="1:20" ht="99.95" customHeight="1" x14ac:dyDescent="0.45">
      <c r="A521" s="10"/>
      <c r="B521" s="10" t="s">
        <v>474</v>
      </c>
      <c r="C521" s="10" t="s">
        <v>33</v>
      </c>
      <c r="D521" s="10" t="s">
        <v>34</v>
      </c>
      <c r="E521" s="10" t="s">
        <v>47</v>
      </c>
      <c r="F521" s="10" t="s">
        <v>35</v>
      </c>
      <c r="G521" s="10" t="s">
        <v>57</v>
      </c>
      <c r="H521" s="10" t="s">
        <v>477</v>
      </c>
      <c r="I521" s="10" t="s">
        <v>807</v>
      </c>
      <c r="J521" s="10" t="s">
        <v>808</v>
      </c>
      <c r="K521" s="10" t="s">
        <v>50</v>
      </c>
      <c r="L521" s="10">
        <v>42</v>
      </c>
      <c r="M521" s="10">
        <v>1</v>
      </c>
      <c r="N521" s="11" t="s">
        <v>188</v>
      </c>
      <c r="O521" s="11">
        <v>413</v>
      </c>
      <c r="P521" s="11">
        <f t="shared" si="35"/>
        <v>413</v>
      </c>
      <c r="Q521" s="11">
        <f t="shared" si="38"/>
        <v>74.340000000000018</v>
      </c>
      <c r="R521" s="11">
        <f t="shared" si="36"/>
        <v>74.340000000000018</v>
      </c>
      <c r="S521" s="12">
        <f t="shared" si="39"/>
        <v>65.787610619469049</v>
      </c>
      <c r="T521" s="12">
        <f t="shared" si="37"/>
        <v>65.787610619469049</v>
      </c>
    </row>
    <row r="522" spans="1:20" s="4" customFormat="1" ht="30" customHeight="1" x14ac:dyDescent="0.4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>
        <f>SUM(M15:M521)</f>
        <v>879</v>
      </c>
      <c r="N522" s="8"/>
      <c r="O522" s="8"/>
      <c r="P522" s="8">
        <f t="shared" ref="P522:T522" si="40">SUM(P15:P521)</f>
        <v>297663</v>
      </c>
      <c r="Q522" s="8"/>
      <c r="R522" s="8">
        <f t="shared" si="40"/>
        <v>53579.339999999989</v>
      </c>
      <c r="S522" s="9"/>
      <c r="T522" s="9">
        <f t="shared" si="40"/>
        <v>47415.345132743387</v>
      </c>
    </row>
    <row r="523" spans="1:20" ht="15.75" x14ac:dyDescent="0.45"/>
    <row r="524" spans="1:20" ht="15.75" x14ac:dyDescent="0.45"/>
    <row r="525" spans="1:20" ht="15.75" x14ac:dyDescent="0.45"/>
    <row r="526" spans="1:20" ht="15.75" x14ac:dyDescent="0.45"/>
    <row r="527" spans="1:20" ht="15.75" x14ac:dyDescent="0.45"/>
    <row r="528" spans="1:20" ht="15.75" x14ac:dyDescent="0.45"/>
    <row r="529" ht="15.75" x14ac:dyDescent="0.45"/>
    <row r="530" ht="15.75" x14ac:dyDescent="0.45"/>
    <row r="531" ht="15.75" x14ac:dyDescent="0.45"/>
    <row r="532" ht="15.75" x14ac:dyDescent="0.45"/>
    <row r="533" ht="15.75" x14ac:dyDescent="0.45"/>
    <row r="534" ht="15.75" x14ac:dyDescent="0.45"/>
    <row r="535" ht="15.75" x14ac:dyDescent="0.45"/>
    <row r="536" ht="15.75" x14ac:dyDescent="0.45"/>
    <row r="537" ht="15.75" x14ac:dyDescent="0.45"/>
    <row r="538" ht="15.75" x14ac:dyDescent="0.45"/>
    <row r="539" ht="15.75" x14ac:dyDescent="0.45"/>
    <row r="540" ht="15.75" x14ac:dyDescent="0.45"/>
    <row r="541" ht="15.75" x14ac:dyDescent="0.45"/>
    <row r="542" ht="15.75" x14ac:dyDescent="0.45"/>
    <row r="543" ht="15.75" x14ac:dyDescent="0.45"/>
    <row r="544" ht="15.75" x14ac:dyDescent="0.45"/>
    <row r="545" ht="15.75" x14ac:dyDescent="0.45"/>
    <row r="546" ht="15.75" x14ac:dyDescent="0.45"/>
    <row r="547" ht="15.75" x14ac:dyDescent="0.45"/>
    <row r="548" ht="15.75" x14ac:dyDescent="0.45"/>
    <row r="549" ht="15.75" x14ac:dyDescent="0.45"/>
    <row r="550" ht="15.75" x14ac:dyDescent="0.45"/>
    <row r="551" ht="15.75" x14ac:dyDescent="0.45"/>
    <row r="552" ht="15.75" x14ac:dyDescent="0.45"/>
    <row r="553" ht="15.75" x14ac:dyDescent="0.45"/>
    <row r="554" ht="15.75" x14ac:dyDescent="0.45"/>
    <row r="555" ht="15.75" x14ac:dyDescent="0.45"/>
    <row r="556" ht="15.75" x14ac:dyDescent="0.45"/>
    <row r="557" ht="15.75" x14ac:dyDescent="0.45"/>
    <row r="558" ht="15.75" x14ac:dyDescent="0.45"/>
    <row r="559" ht="15.75" x14ac:dyDescent="0.45"/>
    <row r="560" ht="15.75" x14ac:dyDescent="0.45"/>
    <row r="561" ht="15.75" x14ac:dyDescent="0.45"/>
    <row r="562" ht="15.75" x14ac:dyDescent="0.45"/>
    <row r="563" ht="15.75" x14ac:dyDescent="0.45"/>
    <row r="564" ht="15.75" x14ac:dyDescent="0.45"/>
    <row r="565" ht="15.75" x14ac:dyDescent="0.45"/>
    <row r="566" ht="15.75" x14ac:dyDescent="0.45"/>
    <row r="567" ht="15.75" x14ac:dyDescent="0.45"/>
    <row r="568" ht="15.75" x14ac:dyDescent="0.45"/>
    <row r="569" ht="15.75" x14ac:dyDescent="0.45"/>
    <row r="570" ht="15.75" x14ac:dyDescent="0.45"/>
    <row r="571" ht="15.75" x14ac:dyDescent="0.45"/>
    <row r="572" ht="15.75" x14ac:dyDescent="0.45"/>
    <row r="573" ht="15.75" x14ac:dyDescent="0.45"/>
    <row r="574" ht="15.75" x14ac:dyDescent="0.45"/>
    <row r="575" ht="15.75" x14ac:dyDescent="0.45"/>
    <row r="576" ht="15.75" x14ac:dyDescent="0.45"/>
    <row r="577" ht="15.75" x14ac:dyDescent="0.45"/>
    <row r="578" ht="15.75" x14ac:dyDescent="0.45"/>
    <row r="579" ht="15.75" x14ac:dyDescent="0.45"/>
    <row r="580" ht="15.75" x14ac:dyDescent="0.45"/>
    <row r="581" ht="15.75" x14ac:dyDescent="0.45"/>
    <row r="582" ht="15.75" x14ac:dyDescent="0.45"/>
    <row r="583" ht="15.75" x14ac:dyDescent="0.45"/>
    <row r="584" ht="15.75" x14ac:dyDescent="0.45"/>
    <row r="585" ht="15.75" x14ac:dyDescent="0.45"/>
    <row r="586" ht="15.75" x14ac:dyDescent="0.45"/>
    <row r="587" ht="15.75" x14ac:dyDescent="0.45"/>
    <row r="588" ht="15.75" x14ac:dyDescent="0.45"/>
    <row r="589" ht="15.75" x14ac:dyDescent="0.45"/>
    <row r="590" ht="15.75" x14ac:dyDescent="0.45"/>
    <row r="591" ht="15.75" x14ac:dyDescent="0.45"/>
    <row r="592" ht="15.75" x14ac:dyDescent="0.45"/>
    <row r="593" ht="15.75" x14ac:dyDescent="0.45"/>
    <row r="594" ht="15.75" x14ac:dyDescent="0.45"/>
    <row r="595" ht="15.75" x14ac:dyDescent="0.45"/>
    <row r="596" ht="15.75" x14ac:dyDescent="0.45"/>
    <row r="597" ht="15.75" x14ac:dyDescent="0.45"/>
    <row r="598" ht="15.75" x14ac:dyDescent="0.45"/>
    <row r="599" ht="15.75" x14ac:dyDescent="0.45"/>
    <row r="600" ht="15.75" x14ac:dyDescent="0.45"/>
    <row r="601" ht="15.75" x14ac:dyDescent="0.45"/>
    <row r="602" ht="15.75" x14ac:dyDescent="0.45"/>
    <row r="603" ht="15.75" x14ac:dyDescent="0.45"/>
    <row r="604" ht="15.75" x14ac:dyDescent="0.45"/>
    <row r="605" ht="15.75" x14ac:dyDescent="0.45"/>
    <row r="606" ht="15.75" x14ac:dyDescent="0.45"/>
    <row r="607" ht="15.75" x14ac:dyDescent="0.45"/>
    <row r="608" ht="15.75" x14ac:dyDescent="0.45"/>
    <row r="609" ht="15.75" x14ac:dyDescent="0.45"/>
    <row r="610" ht="15.75" x14ac:dyDescent="0.45"/>
    <row r="611" ht="15.75" x14ac:dyDescent="0.45"/>
    <row r="612" ht="15.75" x14ac:dyDescent="0.45"/>
    <row r="613" ht="15.75" x14ac:dyDescent="0.45"/>
    <row r="614" ht="15.75" x14ac:dyDescent="0.45"/>
    <row r="615" ht="15.75" x14ac:dyDescent="0.45"/>
    <row r="616" ht="15.75" x14ac:dyDescent="0.45"/>
    <row r="617" ht="15.75" x14ac:dyDescent="0.45"/>
    <row r="618" ht="15.75" x14ac:dyDescent="0.45"/>
    <row r="619" ht="15.75" x14ac:dyDescent="0.45"/>
    <row r="620" ht="15.75" x14ac:dyDescent="0.45"/>
    <row r="621" ht="15.75" x14ac:dyDescent="0.45"/>
    <row r="622" ht="15.75" x14ac:dyDescent="0.45"/>
    <row r="623" ht="15.75" x14ac:dyDescent="0.45"/>
    <row r="624" ht="15.75" x14ac:dyDescent="0.45"/>
    <row r="625" ht="15.75" x14ac:dyDescent="0.45"/>
    <row r="626" ht="15.75" x14ac:dyDescent="0.45"/>
    <row r="627" ht="15.75" x14ac:dyDescent="0.45"/>
    <row r="628" ht="15.75" x14ac:dyDescent="0.45"/>
    <row r="629" ht="15.75" x14ac:dyDescent="0.45"/>
    <row r="630" ht="15.75" x14ac:dyDescent="0.45"/>
    <row r="631" ht="15.75" x14ac:dyDescent="0.45"/>
    <row r="632" ht="15.75" x14ac:dyDescent="0.45"/>
    <row r="633" ht="15.75" x14ac:dyDescent="0.45"/>
    <row r="634" ht="15.75" x14ac:dyDescent="0.45"/>
    <row r="635" ht="15.75" x14ac:dyDescent="0.45"/>
    <row r="636" ht="15.75" x14ac:dyDescent="0.45"/>
    <row r="637" ht="15.75" x14ac:dyDescent="0.45"/>
    <row r="638" ht="15.75" x14ac:dyDescent="0.45"/>
    <row r="639" ht="15.75" x14ac:dyDescent="0.45"/>
    <row r="640" ht="15.75" x14ac:dyDescent="0.45"/>
    <row r="641" ht="15.75" x14ac:dyDescent="0.45"/>
    <row r="642" ht="15.75" x14ac:dyDescent="0.45"/>
    <row r="643" ht="15.75" x14ac:dyDescent="0.45"/>
    <row r="644" ht="15.75" x14ac:dyDescent="0.45"/>
    <row r="645" ht="15.75" x14ac:dyDescent="0.45"/>
    <row r="646" ht="15.75" x14ac:dyDescent="0.45"/>
    <row r="647" ht="15.75" x14ac:dyDescent="0.45"/>
    <row r="648" ht="15.75" x14ac:dyDescent="0.45"/>
    <row r="649" ht="15.75" x14ac:dyDescent="0.45"/>
    <row r="650" ht="15.75" x14ac:dyDescent="0.45"/>
    <row r="651" ht="15.75" x14ac:dyDescent="0.45"/>
    <row r="652" ht="15.75" x14ac:dyDescent="0.45"/>
    <row r="653" ht="15.75" x14ac:dyDescent="0.45"/>
    <row r="654" ht="15.75" x14ac:dyDescent="0.45"/>
    <row r="655" ht="15.75" x14ac:dyDescent="0.45"/>
    <row r="656" ht="15.75" x14ac:dyDescent="0.45"/>
    <row r="657" ht="15.75" x14ac:dyDescent="0.45"/>
    <row r="658" ht="15.75" x14ac:dyDescent="0.45"/>
    <row r="659" ht="15.75" x14ac:dyDescent="0.45"/>
    <row r="660" ht="15.75" x14ac:dyDescent="0.45"/>
    <row r="661" ht="15.75" x14ac:dyDescent="0.45"/>
    <row r="662" ht="15.75" x14ac:dyDescent="0.45"/>
    <row r="663" ht="15.75" x14ac:dyDescent="0.45"/>
    <row r="664" ht="15.75" x14ac:dyDescent="0.45"/>
    <row r="665" ht="15.75" x14ac:dyDescent="0.45"/>
    <row r="666" ht="15.75" x14ac:dyDescent="0.45"/>
    <row r="667" ht="15.75" x14ac:dyDescent="0.45"/>
    <row r="668" ht="15.75" x14ac:dyDescent="0.45"/>
    <row r="669" ht="15.75" x14ac:dyDescent="0.45"/>
    <row r="670" ht="15.75" x14ac:dyDescent="0.45"/>
    <row r="671" ht="15.75" x14ac:dyDescent="0.45"/>
    <row r="672" ht="15.75" x14ac:dyDescent="0.45"/>
    <row r="673" ht="15.75" x14ac:dyDescent="0.45"/>
    <row r="674" ht="15.75" x14ac:dyDescent="0.45"/>
    <row r="675" ht="15.75" x14ac:dyDescent="0.45"/>
    <row r="676" ht="15.75" x14ac:dyDescent="0.45"/>
    <row r="677" ht="15.75" x14ac:dyDescent="0.45"/>
    <row r="678" ht="15.75" x14ac:dyDescent="0.45"/>
    <row r="679" ht="15.75" x14ac:dyDescent="0.45"/>
    <row r="680" ht="15.75" x14ac:dyDescent="0.45"/>
    <row r="681" ht="15.75" x14ac:dyDescent="0.45"/>
    <row r="682" ht="15.75" x14ac:dyDescent="0.45"/>
    <row r="683" ht="15.75" x14ac:dyDescent="0.45"/>
    <row r="684" ht="15.75" x14ac:dyDescent="0.45"/>
    <row r="685" ht="15.75" x14ac:dyDescent="0.45"/>
    <row r="686" ht="15.75" x14ac:dyDescent="0.45"/>
    <row r="687" ht="15.75" x14ac:dyDescent="0.45"/>
    <row r="688" ht="15.75" x14ac:dyDescent="0.45"/>
    <row r="689" ht="15.75" x14ac:dyDescent="0.45"/>
    <row r="690" ht="15.75" x14ac:dyDescent="0.45"/>
    <row r="691" ht="15.75" x14ac:dyDescent="0.45"/>
    <row r="692" ht="15.75" x14ac:dyDescent="0.45"/>
    <row r="693" ht="15.75" x14ac:dyDescent="0.45"/>
    <row r="694" ht="15.75" x14ac:dyDescent="0.45"/>
    <row r="695" ht="15.75" x14ac:dyDescent="0.45"/>
    <row r="696" ht="15.75" x14ac:dyDescent="0.45"/>
    <row r="697" ht="15.75" x14ac:dyDescent="0.45"/>
    <row r="698" ht="15.75" x14ac:dyDescent="0.45"/>
    <row r="699" ht="15.75" x14ac:dyDescent="0.45"/>
    <row r="700" ht="15.75" x14ac:dyDescent="0.45"/>
    <row r="701" ht="15.75" x14ac:dyDescent="0.45"/>
    <row r="702" ht="15.75" x14ac:dyDescent="0.45"/>
    <row r="703" ht="15.75" x14ac:dyDescent="0.45"/>
    <row r="704" ht="15.75" x14ac:dyDescent="0.45"/>
    <row r="705" ht="15.75" x14ac:dyDescent="0.45"/>
    <row r="706" ht="15.75" x14ac:dyDescent="0.45"/>
    <row r="707" ht="15.75" x14ac:dyDescent="0.45"/>
    <row r="708" ht="15.75" x14ac:dyDescent="0.45"/>
    <row r="709" ht="15.75" x14ac:dyDescent="0.45"/>
    <row r="710" ht="15.75" x14ac:dyDescent="0.45"/>
    <row r="711" ht="15.75" x14ac:dyDescent="0.45"/>
    <row r="712" ht="15.75" x14ac:dyDescent="0.45"/>
    <row r="713" ht="15.75" x14ac:dyDescent="0.45"/>
    <row r="714" ht="15.75" x14ac:dyDescent="0.45"/>
    <row r="715" ht="15.75" x14ac:dyDescent="0.45"/>
    <row r="716" ht="15.75" x14ac:dyDescent="0.45"/>
    <row r="717" ht="15.75" x14ac:dyDescent="0.45"/>
    <row r="718" ht="15.75" x14ac:dyDescent="0.45"/>
    <row r="719" ht="15.75" x14ac:dyDescent="0.45"/>
    <row r="720" ht="15.75" x14ac:dyDescent="0.45"/>
    <row r="721" ht="15.75" x14ac:dyDescent="0.45"/>
    <row r="722" ht="15.75" x14ac:dyDescent="0.45"/>
    <row r="723" ht="15.75" x14ac:dyDescent="0.45"/>
    <row r="724" ht="15.75" x14ac:dyDescent="0.45"/>
    <row r="725" ht="15.75" x14ac:dyDescent="0.45"/>
    <row r="726" ht="15.75" x14ac:dyDescent="0.45"/>
    <row r="727" ht="15.75" x14ac:dyDescent="0.45"/>
    <row r="728" ht="15.75" x14ac:dyDescent="0.45"/>
    <row r="729" ht="15.75" x14ac:dyDescent="0.45"/>
    <row r="730" ht="15.75" x14ac:dyDescent="0.45"/>
    <row r="731" ht="15.75" x14ac:dyDescent="0.45"/>
    <row r="732" ht="15.75" x14ac:dyDescent="0.45"/>
    <row r="733" ht="15.75" x14ac:dyDescent="0.45"/>
    <row r="734" ht="15.75" x14ac:dyDescent="0.45"/>
    <row r="735" ht="15.75" x14ac:dyDescent="0.45"/>
    <row r="736" ht="15.75" x14ac:dyDescent="0.45"/>
    <row r="737" ht="15.75" x14ac:dyDescent="0.45"/>
    <row r="738" ht="15.75" x14ac:dyDescent="0.45"/>
    <row r="739" ht="15.75" x14ac:dyDescent="0.45"/>
    <row r="740" ht="15.75" x14ac:dyDescent="0.45"/>
    <row r="741" ht="15.75" x14ac:dyDescent="0.45"/>
    <row r="742" ht="15.75" x14ac:dyDescent="0.45"/>
    <row r="743" ht="15.75" x14ac:dyDescent="0.45"/>
    <row r="744" ht="15.75" x14ac:dyDescent="0.45"/>
    <row r="745" ht="15.75" x14ac:dyDescent="0.45"/>
    <row r="746" ht="15.75" x14ac:dyDescent="0.45"/>
    <row r="747" ht="15.75" x14ac:dyDescent="0.45"/>
    <row r="748" ht="15.75" x14ac:dyDescent="0.45"/>
    <row r="749" ht="15.75" x14ac:dyDescent="0.45"/>
    <row r="750" ht="15.75" x14ac:dyDescent="0.45"/>
    <row r="751" ht="15.75" x14ac:dyDescent="0.45"/>
    <row r="752" ht="15.75" x14ac:dyDescent="0.45"/>
    <row r="753" ht="15.75" x14ac:dyDescent="0.45"/>
    <row r="754" ht="15.75" x14ac:dyDescent="0.45"/>
    <row r="755" ht="15.75" x14ac:dyDescent="0.45"/>
    <row r="756" ht="15.75" x14ac:dyDescent="0.45"/>
    <row r="757" ht="15.75" x14ac:dyDescent="0.45"/>
    <row r="758" ht="15.75" x14ac:dyDescent="0.45"/>
    <row r="759" ht="15.75" x14ac:dyDescent="0.45"/>
    <row r="760" ht="15.75" x14ac:dyDescent="0.45"/>
    <row r="761" ht="15.75" x14ac:dyDescent="0.45"/>
    <row r="762" ht="15.75" x14ac:dyDescent="0.45"/>
    <row r="763" ht="15.75" x14ac:dyDescent="0.45"/>
    <row r="764" ht="15.75" x14ac:dyDescent="0.45"/>
    <row r="765" ht="15.75" x14ac:dyDescent="0.45"/>
    <row r="766" ht="15.75" x14ac:dyDescent="0.45"/>
    <row r="767" ht="15.75" x14ac:dyDescent="0.45"/>
    <row r="768" ht="15.75" x14ac:dyDescent="0.45"/>
    <row r="769" ht="15.75" x14ac:dyDescent="0.45"/>
    <row r="770" ht="15.75" x14ac:dyDescent="0.45"/>
    <row r="771" ht="15.75" x14ac:dyDescent="0.45"/>
    <row r="772" ht="15.75" x14ac:dyDescent="0.45"/>
    <row r="773" ht="15.75" x14ac:dyDescent="0.45"/>
    <row r="774" ht="15.75" x14ac:dyDescent="0.45"/>
    <row r="775" ht="15.75" x14ac:dyDescent="0.45"/>
    <row r="776" ht="15.75" x14ac:dyDescent="0.45"/>
    <row r="777" ht="15.75" x14ac:dyDescent="0.45"/>
    <row r="778" ht="15.75" x14ac:dyDescent="0.45"/>
    <row r="779" ht="15.75" x14ac:dyDescent="0.45"/>
    <row r="780" ht="15.75" x14ac:dyDescent="0.45"/>
    <row r="781" ht="15.75" x14ac:dyDescent="0.45"/>
    <row r="782" ht="15.75" x14ac:dyDescent="0.45"/>
    <row r="783" ht="15.75" x14ac:dyDescent="0.45"/>
    <row r="784" ht="15.75" x14ac:dyDescent="0.45"/>
    <row r="785" ht="15.75" x14ac:dyDescent="0.45"/>
    <row r="786" ht="15.75" x14ac:dyDescent="0.45"/>
    <row r="787" ht="15.75" x14ac:dyDescent="0.45"/>
    <row r="788" ht="15.75" x14ac:dyDescent="0.45"/>
    <row r="789" ht="15.75" x14ac:dyDescent="0.45"/>
    <row r="790" ht="15.75" x14ac:dyDescent="0.45"/>
    <row r="791" ht="15.75" x14ac:dyDescent="0.45"/>
    <row r="792" ht="15.75" x14ac:dyDescent="0.45"/>
    <row r="793" ht="15.75" x14ac:dyDescent="0.45"/>
    <row r="794" ht="15.75" x14ac:dyDescent="0.45"/>
    <row r="795" ht="15.75" x14ac:dyDescent="0.45"/>
    <row r="796" ht="15.75" x14ac:dyDescent="0.45"/>
    <row r="797" ht="15.75" x14ac:dyDescent="0.45"/>
    <row r="798" ht="15.75" x14ac:dyDescent="0.45"/>
    <row r="799" ht="15.75" x14ac:dyDescent="0.45"/>
    <row r="800" ht="15.75" x14ac:dyDescent="0.45"/>
    <row r="801" ht="15.75" x14ac:dyDescent="0.45"/>
    <row r="802" ht="15.75" x14ac:dyDescent="0.45"/>
    <row r="803" ht="15.75" x14ac:dyDescent="0.45"/>
    <row r="804" ht="15.75" x14ac:dyDescent="0.45"/>
    <row r="805" ht="15.75" x14ac:dyDescent="0.45"/>
    <row r="806" ht="15.75" x14ac:dyDescent="0.45"/>
    <row r="807" ht="15.75" x14ac:dyDescent="0.45"/>
    <row r="808" ht="15.75" x14ac:dyDescent="0.45"/>
    <row r="809" ht="15.75" x14ac:dyDescent="0.45"/>
    <row r="810" ht="15.75" x14ac:dyDescent="0.45"/>
    <row r="811" ht="15.75" x14ac:dyDescent="0.45"/>
    <row r="812" ht="15.75" x14ac:dyDescent="0.45"/>
    <row r="813" ht="15.75" x14ac:dyDescent="0.45"/>
    <row r="814" ht="15.75" x14ac:dyDescent="0.45"/>
    <row r="815" ht="15.75" x14ac:dyDescent="0.45"/>
    <row r="816" ht="15.75" x14ac:dyDescent="0.45"/>
    <row r="817" ht="15.75" x14ac:dyDescent="0.45"/>
    <row r="818" ht="15.75" x14ac:dyDescent="0.45"/>
    <row r="819" ht="15.75" x14ac:dyDescent="0.45"/>
  </sheetData>
  <sheetProtection sheet="1" objects="1" scenarios="1" selectLockedCells="1" selectUnlockedCells="1"/>
  <phoneticPr fontId="18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9A293D-78E6-4CBC-914F-7F209D67A4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BCB2754-E48B-4A56-B22F-4D804B3651F5}">
  <ds:schemaRefs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3287f65e-bd81-4ef8-9d4a-f770dbe35018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534545f7-dfad-40dc-8880-0a5cc848d94b"/>
  </ds:schemaRefs>
</ds:datastoreItem>
</file>

<file path=customXml/itemProps3.xml><?xml version="1.0" encoding="utf-8"?>
<ds:datastoreItem xmlns:ds="http://schemas.openxmlformats.org/officeDocument/2006/customXml" ds:itemID="{D63BD5A8-390E-40EB-80C2-2BF304D629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2026-04-16T09:49:38Z</dcterms:created>
  <dcterms:modified xsi:type="dcterms:W3CDTF">2026-04-22T08:30:03Z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