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Work\Monza Trading\2026 OFFERS\Bags &amp; Accessories\"/>
    </mc:Choice>
  </mc:AlternateContent>
  <xr:revisionPtr revIDLastSave="0" documentId="13_ncr:1_{60A1A9B4-A79A-4FEF-AB97-EF86A371CBE9}" xr6:coauthVersionLast="47" xr6:coauthVersionMax="47" xr10:uidLastSave="{00000000-0000-0000-0000-000000000000}"/>
  <bookViews>
    <workbookView xWindow="-98" yWindow="-98" windowWidth="21795" windowHeight="13695" xr2:uid="{00000000-000D-0000-FFFF-FFFF00000000}"/>
  </bookViews>
  <sheets>
    <sheet name="OFFER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61" i="1" l="1"/>
  <c r="L61" i="1"/>
  <c r="N31" i="1"/>
  <c r="N32" i="1"/>
  <c r="N33" i="1"/>
  <c r="N34" i="1"/>
  <c r="N41" i="1"/>
  <c r="N42" i="1"/>
  <c r="N52" i="1"/>
  <c r="N53" i="1"/>
  <c r="N54" i="1"/>
  <c r="M16" i="1"/>
  <c r="N16" i="1" s="1"/>
  <c r="M17" i="1"/>
  <c r="N17" i="1" s="1"/>
  <c r="M18" i="1"/>
  <c r="N18" i="1" s="1"/>
  <c r="M19" i="1"/>
  <c r="N19" i="1" s="1"/>
  <c r="M20" i="1"/>
  <c r="N20" i="1" s="1"/>
  <c r="M21" i="1"/>
  <c r="N21" i="1" s="1"/>
  <c r="M22" i="1"/>
  <c r="N22" i="1" s="1"/>
  <c r="M23" i="1"/>
  <c r="N23" i="1" s="1"/>
  <c r="M24" i="1"/>
  <c r="N24" i="1" s="1"/>
  <c r="M25" i="1"/>
  <c r="N25" i="1" s="1"/>
  <c r="M26" i="1"/>
  <c r="N26" i="1" s="1"/>
  <c r="M27" i="1"/>
  <c r="N27" i="1" s="1"/>
  <c r="M28" i="1"/>
  <c r="N28" i="1" s="1"/>
  <c r="M29" i="1"/>
  <c r="N29" i="1" s="1"/>
  <c r="M30" i="1"/>
  <c r="N30" i="1" s="1"/>
  <c r="M31" i="1"/>
  <c r="M32" i="1"/>
  <c r="M33" i="1"/>
  <c r="M34" i="1"/>
  <c r="M35" i="1"/>
  <c r="N35" i="1" s="1"/>
  <c r="M36" i="1"/>
  <c r="N36" i="1" s="1"/>
  <c r="M37" i="1"/>
  <c r="N37" i="1" s="1"/>
  <c r="M38" i="1"/>
  <c r="N38" i="1" s="1"/>
  <c r="M39" i="1"/>
  <c r="N39" i="1" s="1"/>
  <c r="M40" i="1"/>
  <c r="N40" i="1" s="1"/>
  <c r="M41" i="1"/>
  <c r="M42" i="1"/>
  <c r="M43" i="1"/>
  <c r="N43" i="1" s="1"/>
  <c r="M44" i="1"/>
  <c r="N44" i="1" s="1"/>
  <c r="M45" i="1"/>
  <c r="N45" i="1" s="1"/>
  <c r="M46" i="1"/>
  <c r="N46" i="1" s="1"/>
  <c r="M47" i="1"/>
  <c r="N47" i="1" s="1"/>
  <c r="M48" i="1"/>
  <c r="N48" i="1" s="1"/>
  <c r="M49" i="1"/>
  <c r="N49" i="1" s="1"/>
  <c r="M50" i="1"/>
  <c r="N50" i="1" s="1"/>
  <c r="M51" i="1"/>
  <c r="N51" i="1" s="1"/>
  <c r="M52" i="1"/>
  <c r="M53" i="1"/>
  <c r="M54" i="1"/>
  <c r="M55" i="1"/>
  <c r="N55" i="1" s="1"/>
  <c r="M56" i="1"/>
  <c r="N56" i="1" s="1"/>
  <c r="M57" i="1"/>
  <c r="N57" i="1" s="1"/>
  <c r="M58" i="1"/>
  <c r="N58" i="1" s="1"/>
  <c r="M59" i="1"/>
  <c r="N59" i="1" s="1"/>
  <c r="M60" i="1"/>
  <c r="N60" i="1" s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H61" i="1"/>
  <c r="M15" i="1" l="1"/>
  <c r="N15" i="1" s="1"/>
  <c r="J15" i="1"/>
  <c r="J61" i="1" s="1"/>
  <c r="L15" i="1" l="1"/>
</calcChain>
</file>

<file path=xl/sharedStrings.xml><?xml version="1.0" encoding="utf-8"?>
<sst xmlns="http://schemas.openxmlformats.org/spreadsheetml/2006/main" count="262" uniqueCount="84">
  <si>
    <t>REF</t>
  </si>
  <si>
    <t>NAME*</t>
  </si>
  <si>
    <t>COMPANY NAME</t>
  </si>
  <si>
    <t>DATE*</t>
  </si>
  <si>
    <t>SALES REP*</t>
  </si>
  <si>
    <t>EMAIL*</t>
  </si>
  <si>
    <t>PHONE #*</t>
  </si>
  <si>
    <t>PAYMENT CURRENCY (€/£)*</t>
  </si>
  <si>
    <t>BILLING ADDRESS*</t>
  </si>
  <si>
    <t>ORDER NUMBER</t>
  </si>
  <si>
    <t>PRE/IN HAND</t>
  </si>
  <si>
    <t>DELIVERY TYPE</t>
  </si>
  <si>
    <t>BRAND</t>
  </si>
  <si>
    <t>IMAGE</t>
  </si>
  <si>
    <t>PRODUCT NAME</t>
  </si>
  <si>
    <t>MODEL</t>
  </si>
  <si>
    <t>COLOUR</t>
  </si>
  <si>
    <t>MEASUREMENTS</t>
  </si>
  <si>
    <t>MATERIAL</t>
  </si>
  <si>
    <t>QTY</t>
  </si>
  <si>
    <t>RRP €</t>
  </si>
  <si>
    <t>RRP TOT €</t>
  </si>
  <si>
    <t>COST €</t>
  </si>
  <si>
    <t>COST TOT €</t>
  </si>
  <si>
    <t>COST £</t>
  </si>
  <si>
    <t>COST TOT £</t>
  </si>
  <si>
    <t>JACQUEMUS</t>
  </si>
  <si>
    <t>Il Chiquito homme</t>
  </si>
  <si>
    <t>213BA002-30</t>
  </si>
  <si>
    <t>BLACK</t>
  </si>
  <si>
    <t xml:space="preserve">12x9 cm </t>
  </si>
  <si>
    <t>100% Cowskin</t>
  </si>
  <si>
    <t>Le Chiquito Moyen</t>
  </si>
  <si>
    <t>BLACK GOLD</t>
  </si>
  <si>
    <t xml:space="preserve">18 x 13,5 cm </t>
  </si>
  <si>
    <t>100% Leather</t>
  </si>
  <si>
    <t>Le Grand Bambino</t>
  </si>
  <si>
    <t>213BA007-30</t>
  </si>
  <si>
    <t>BLACK/GOLD</t>
  </si>
  <si>
    <t>23,5 x 13cm</t>
  </si>
  <si>
    <t>Le Bambino Long</t>
  </si>
  <si>
    <t>221BA013-306</t>
  </si>
  <si>
    <t>28 x 13,5</t>
  </si>
  <si>
    <t>BLACK COCCO</t>
  </si>
  <si>
    <t>Borsa Ovalo</t>
  </si>
  <si>
    <t>49 cm x
25,5 cm x
10,5 cm</t>
  </si>
  <si>
    <t>BEIGE COCCO</t>
  </si>
  <si>
    <t>Pochette
Rond Carré</t>
  </si>
  <si>
    <t>Altezza 17
cm
- Lunghezza
27,7 cm
- Larghezza
12,20 cm
- Apertura:
35 cm</t>
  </si>
  <si>
    <t xml:space="preserve">YELLOW </t>
  </si>
  <si>
    <t>GREEN</t>
  </si>
  <si>
    <t>RED</t>
  </si>
  <si>
    <t>NAVY</t>
  </si>
  <si>
    <t>Le bambimou</t>
  </si>
  <si>
    <t>231BA052-314</t>
  </si>
  <si>
    <t>Denim Jeans</t>
  </si>
  <si>
    <t xml:space="preserve">28 x 12 cm </t>
  </si>
  <si>
    <t>WHITE</t>
  </si>
  <si>
    <t>WHITE COCCO</t>
  </si>
  <si>
    <t>BROWN</t>
  </si>
  <si>
    <t>Dark Brown Croco</t>
  </si>
  <si>
    <t>BROWN  PYTHON SKIN</t>
  </si>
  <si>
    <t>MIDNIGHT BROWN</t>
  </si>
  <si>
    <t>BEIGE PYTHON SKIN</t>
  </si>
  <si>
    <t>Light Brown 2</t>
  </si>
  <si>
    <t>GREEN KHAKI</t>
  </si>
  <si>
    <t>Le Bambino</t>
  </si>
  <si>
    <t>17,5 x 9 cm</t>
  </si>
  <si>
    <t>Pochette
Salon</t>
  </si>
  <si>
    <t>Lunghezza:
35 cm
- Altezza:
12 cm
-
Profondità:
8,5 cm</t>
  </si>
  <si>
    <t>BROWN COCCO</t>
  </si>
  <si>
    <t xml:space="preserve">GREEN </t>
  </si>
  <si>
    <t>BLACK RAFIA</t>
  </si>
  <si>
    <t>LIGHT GRIEGE</t>
  </si>
  <si>
    <t>NEON PINK</t>
  </si>
  <si>
    <t>213BA007-321</t>
  </si>
  <si>
    <t>TURQUOISE</t>
  </si>
  <si>
    <t>213BA007-312</t>
  </si>
  <si>
    <t>PALE BLUE</t>
  </si>
  <si>
    <t>LIGHT BLUE</t>
  </si>
  <si>
    <t>DARK LIGHT BLUE</t>
  </si>
  <si>
    <t>TERRACOTTA</t>
  </si>
  <si>
    <t>RED LA
CROICIERE</t>
  </si>
  <si>
    <t>KHAKI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</si>
</sst>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[$€-2]\ * #,##0.00_);_([$€-2]\ * \(#,##0.00\);_([$€-2]\ * &quot;-&quot;??_);_(@_)"/>
    <numFmt numFmtId="165" formatCode="_-[$£-809]* #,##0.00_-;\-[$£-809]* #,##0.00_-;_-[$£-809]* &quot;-&quot;??_-;_-@_-"/>
  </numFmts>
  <fonts count="6" x14ac:knownFonts="1">
    <font>
      <sz val="10"/>
      <color rgb="FF000000"/>
      <name val="Times New Roman"/>
      <charset val="204"/>
    </font>
    <font>
      <b/>
      <sz val="12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b/>
      <sz val="12"/>
      <color theme="4" tint="-0.499984740745262"/>
      <name val="Calibri"/>
      <family val="2"/>
      <scheme val="minor"/>
    </font>
    <font>
      <sz val="12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Alignment="1">
      <alignment horizontal="left" vertical="top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3" fillId="0" borderId="0" xfId="0" applyFont="1" applyAlignment="1">
      <alignment horizontal="left" vertical="top"/>
    </xf>
    <xf numFmtId="0" fontId="2" fillId="2" borderId="1" xfId="0" applyFont="1" applyFill="1" applyBorder="1" applyAlignment="1">
      <alignment horizontal="center" vertical="center" wrapText="1"/>
    </xf>
    <xf numFmtId="164" fontId="2" fillId="0" borderId="0" xfId="0" applyNumberFormat="1" applyFont="1" applyAlignment="1">
      <alignment wrapText="1"/>
    </xf>
    <xf numFmtId="164" fontId="3" fillId="0" borderId="0" xfId="0" applyNumberFormat="1" applyFont="1" applyAlignment="1">
      <alignment horizontal="left" vertical="top"/>
    </xf>
    <xf numFmtId="164" fontId="2" fillId="2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5" fontId="2" fillId="0" borderId="0" xfId="0" applyNumberFormat="1" applyFont="1" applyAlignment="1">
      <alignment wrapText="1"/>
    </xf>
    <xf numFmtId="165" fontId="3" fillId="0" borderId="0" xfId="0" applyNumberFormat="1" applyFont="1" applyAlignment="1">
      <alignment horizontal="left" vertical="top"/>
    </xf>
    <xf numFmtId="165" fontId="2" fillId="5" borderId="1" xfId="0" applyNumberFormat="1" applyFont="1" applyFill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top"/>
    </xf>
    <xf numFmtId="0" fontId="5" fillId="0" borderId="1" xfId="0" applyFont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9" Type="http://schemas.openxmlformats.org/officeDocument/2006/relationships/image" Target="../media/image39.pn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42" Type="http://schemas.openxmlformats.org/officeDocument/2006/relationships/image" Target="../media/image42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9" Type="http://schemas.openxmlformats.org/officeDocument/2006/relationships/image" Target="../media/image29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5" Type="http://schemas.openxmlformats.org/officeDocument/2006/relationships/image" Target="../media/image5.png"/><Relationship Id="rId15" Type="http://schemas.openxmlformats.org/officeDocument/2006/relationships/image" Target="../media/image15.jpe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4" Type="http://schemas.openxmlformats.org/officeDocument/2006/relationships/image" Target="../media/image44.png"/><Relationship Id="rId4" Type="http://schemas.openxmlformats.org/officeDocument/2006/relationships/image" Target="../media/image4.jpeg"/><Relationship Id="rId9" Type="http://schemas.openxmlformats.org/officeDocument/2006/relationships/image" Target="../media/image9.png"/><Relationship Id="rId14" Type="http://schemas.openxmlformats.org/officeDocument/2006/relationships/image" Target="../media/image14.jpe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43" Type="http://schemas.openxmlformats.org/officeDocument/2006/relationships/image" Target="../media/image43.png"/><Relationship Id="rId8" Type="http://schemas.openxmlformats.org/officeDocument/2006/relationships/image" Target="../media/image8.png"/><Relationship Id="rId3" Type="http://schemas.openxmlformats.org/officeDocument/2006/relationships/image" Target="../media/image3.jpeg"/><Relationship Id="rId12" Type="http://schemas.openxmlformats.org/officeDocument/2006/relationships/image" Target="../media/image12.jpe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46" Type="http://schemas.openxmlformats.org/officeDocument/2006/relationships/image" Target="../media/image46.png"/><Relationship Id="rId20" Type="http://schemas.openxmlformats.org/officeDocument/2006/relationships/image" Target="../media/image20.png"/><Relationship Id="rId41" Type="http://schemas.openxmlformats.org/officeDocument/2006/relationships/image" Target="../media/image4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282650</xdr:colOff>
      <xdr:row>14</xdr:row>
      <xdr:rowOff>112108</xdr:rowOff>
    </xdr:from>
    <xdr:ext cx="647536" cy="990349"/>
    <xdr:pic>
      <xdr:nvPicPr>
        <xdr:cNvPr id="3" name="image2.png">
          <a:extLst>
            <a:ext uri="{FF2B5EF4-FFF2-40B4-BE49-F238E27FC236}">
              <a16:creationId xmlns:a16="http://schemas.microsoft.com/office/drawing/2014/main" id="{F291A9AF-33DB-3C4F-B0BD-733F3C714A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8150" y="3033108"/>
          <a:ext cx="647536" cy="990349"/>
        </a:xfrm>
        <a:prstGeom prst="rect">
          <a:avLst/>
        </a:prstGeom>
      </xdr:spPr>
    </xdr:pic>
    <xdr:clientData/>
  </xdr:oneCellAnchor>
  <xdr:oneCellAnchor>
    <xdr:from>
      <xdr:col>1</xdr:col>
      <xdr:colOff>187529</xdr:colOff>
      <xdr:row>15</xdr:row>
      <xdr:rowOff>254212</xdr:rowOff>
    </xdr:from>
    <xdr:ext cx="790375" cy="1199846"/>
    <xdr:pic>
      <xdr:nvPicPr>
        <xdr:cNvPr id="4" name="image3.png">
          <a:extLst>
            <a:ext uri="{FF2B5EF4-FFF2-40B4-BE49-F238E27FC236}">
              <a16:creationId xmlns:a16="http://schemas.microsoft.com/office/drawing/2014/main" id="{8E78E111-66B5-1349-95EF-30AA0F3D28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3029" y="4521412"/>
          <a:ext cx="790375" cy="1199846"/>
        </a:xfrm>
        <a:prstGeom prst="rect">
          <a:avLst/>
        </a:prstGeom>
      </xdr:spPr>
    </xdr:pic>
    <xdr:clientData/>
  </xdr:oneCellAnchor>
  <xdr:oneCellAnchor>
    <xdr:from>
      <xdr:col>1</xdr:col>
      <xdr:colOff>38100</xdr:colOff>
      <xdr:row>16</xdr:row>
      <xdr:rowOff>152400</xdr:rowOff>
    </xdr:from>
    <xdr:ext cx="1371253" cy="1066530"/>
    <xdr:pic>
      <xdr:nvPicPr>
        <xdr:cNvPr id="37" name="image4.jpeg">
          <a:extLst>
            <a:ext uri="{FF2B5EF4-FFF2-40B4-BE49-F238E27FC236}">
              <a16:creationId xmlns:a16="http://schemas.microsoft.com/office/drawing/2014/main" id="{996F342E-C094-EF45-A42A-0A2533BF84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3600" y="6007100"/>
          <a:ext cx="1371253" cy="1066530"/>
        </a:xfrm>
        <a:prstGeom prst="rect">
          <a:avLst/>
        </a:prstGeom>
      </xdr:spPr>
    </xdr:pic>
    <xdr:clientData/>
  </xdr:oneCellAnchor>
  <xdr:oneCellAnchor>
    <xdr:from>
      <xdr:col>1</xdr:col>
      <xdr:colOff>105993</xdr:colOff>
      <xdr:row>17</xdr:row>
      <xdr:rowOff>189671</xdr:rowOff>
    </xdr:from>
    <xdr:ext cx="1247459" cy="1085575"/>
    <xdr:pic>
      <xdr:nvPicPr>
        <xdr:cNvPr id="38" name="image5.jpeg">
          <a:extLst>
            <a:ext uri="{FF2B5EF4-FFF2-40B4-BE49-F238E27FC236}">
              <a16:creationId xmlns:a16="http://schemas.microsoft.com/office/drawing/2014/main" id="{B2A6A7EC-472D-BB4B-978D-E1281CDC0C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1493" y="8050971"/>
          <a:ext cx="1247459" cy="1085575"/>
        </a:xfrm>
        <a:prstGeom prst="rect">
          <a:avLst/>
        </a:prstGeom>
      </xdr:spPr>
    </xdr:pic>
    <xdr:clientData/>
  </xdr:oneCellAnchor>
  <xdr:oneCellAnchor>
    <xdr:from>
      <xdr:col>1</xdr:col>
      <xdr:colOff>337839</xdr:colOff>
      <xdr:row>26</xdr:row>
      <xdr:rowOff>104673</xdr:rowOff>
    </xdr:from>
    <xdr:ext cx="866555" cy="1018917"/>
    <xdr:pic>
      <xdr:nvPicPr>
        <xdr:cNvPr id="39" name="image6.png">
          <a:extLst>
            <a:ext uri="{FF2B5EF4-FFF2-40B4-BE49-F238E27FC236}">
              <a16:creationId xmlns:a16="http://schemas.microsoft.com/office/drawing/2014/main" id="{44993387-E0C0-1443-AD1C-88FEAB356F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1939" y="19307073"/>
          <a:ext cx="866555" cy="1018917"/>
        </a:xfrm>
        <a:prstGeom prst="rect">
          <a:avLst/>
        </a:prstGeom>
      </xdr:spPr>
    </xdr:pic>
    <xdr:clientData/>
  </xdr:oneCellAnchor>
  <xdr:oneCellAnchor>
    <xdr:from>
      <xdr:col>1</xdr:col>
      <xdr:colOff>212364</xdr:colOff>
      <xdr:row>27</xdr:row>
      <xdr:rowOff>104036</xdr:rowOff>
    </xdr:from>
    <xdr:ext cx="1047484" cy="1104620"/>
    <xdr:pic>
      <xdr:nvPicPr>
        <xdr:cNvPr id="40" name="image7.png">
          <a:extLst>
            <a:ext uri="{FF2B5EF4-FFF2-40B4-BE49-F238E27FC236}">
              <a16:creationId xmlns:a16="http://schemas.microsoft.com/office/drawing/2014/main" id="{EC7A9B45-B5D1-DC47-AD7E-0464009F30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7864" y="12486536"/>
          <a:ext cx="1047484" cy="1104620"/>
        </a:xfrm>
        <a:prstGeom prst="rect">
          <a:avLst/>
        </a:prstGeom>
      </xdr:spPr>
    </xdr:pic>
    <xdr:clientData/>
  </xdr:oneCellAnchor>
  <xdr:oneCellAnchor>
    <xdr:from>
      <xdr:col>1</xdr:col>
      <xdr:colOff>363239</xdr:colOff>
      <xdr:row>29</xdr:row>
      <xdr:rowOff>152991</xdr:rowOff>
    </xdr:from>
    <xdr:ext cx="761807" cy="1104619"/>
    <xdr:pic>
      <xdr:nvPicPr>
        <xdr:cNvPr id="41" name="image8.png">
          <a:extLst>
            <a:ext uri="{FF2B5EF4-FFF2-40B4-BE49-F238E27FC236}">
              <a16:creationId xmlns:a16="http://schemas.microsoft.com/office/drawing/2014/main" id="{71674F95-628E-9E4C-8F42-866D50EFAB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8739" y="15354891"/>
          <a:ext cx="761807" cy="1104619"/>
        </a:xfrm>
        <a:prstGeom prst="rect">
          <a:avLst/>
        </a:prstGeom>
      </xdr:spPr>
    </xdr:pic>
    <xdr:clientData/>
  </xdr:oneCellAnchor>
  <xdr:oneCellAnchor>
    <xdr:from>
      <xdr:col>1</xdr:col>
      <xdr:colOff>84374</xdr:colOff>
      <xdr:row>28</xdr:row>
      <xdr:rowOff>184216</xdr:rowOff>
    </xdr:from>
    <xdr:ext cx="1295072" cy="1114143"/>
    <xdr:pic>
      <xdr:nvPicPr>
        <xdr:cNvPr id="42" name="image9.png">
          <a:extLst>
            <a:ext uri="{FF2B5EF4-FFF2-40B4-BE49-F238E27FC236}">
              <a16:creationId xmlns:a16="http://schemas.microsoft.com/office/drawing/2014/main" id="{786EE578-536A-3440-8CC9-2A458DC7A0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9874" y="13963716"/>
          <a:ext cx="1295072" cy="1114143"/>
        </a:xfrm>
        <a:prstGeom prst="rect">
          <a:avLst/>
        </a:prstGeom>
      </xdr:spPr>
    </xdr:pic>
    <xdr:clientData/>
  </xdr:oneCellAnchor>
  <xdr:oneCellAnchor>
    <xdr:from>
      <xdr:col>1</xdr:col>
      <xdr:colOff>50800</xdr:colOff>
      <xdr:row>18</xdr:row>
      <xdr:rowOff>92942</xdr:rowOff>
    </xdr:from>
    <xdr:ext cx="1361730" cy="952258"/>
    <xdr:pic>
      <xdr:nvPicPr>
        <xdr:cNvPr id="43" name="image10.png">
          <a:extLst>
            <a:ext uri="{FF2B5EF4-FFF2-40B4-BE49-F238E27FC236}">
              <a16:creationId xmlns:a16="http://schemas.microsoft.com/office/drawing/2014/main" id="{450EA532-DC76-8940-9331-F72CF02E81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4900" y="8982942"/>
          <a:ext cx="1361730" cy="952258"/>
        </a:xfrm>
        <a:prstGeom prst="rect">
          <a:avLst/>
        </a:prstGeom>
      </xdr:spPr>
    </xdr:pic>
    <xdr:clientData/>
  </xdr:oneCellAnchor>
  <xdr:oneCellAnchor>
    <xdr:from>
      <xdr:col>1</xdr:col>
      <xdr:colOff>90055</xdr:colOff>
      <xdr:row>33</xdr:row>
      <xdr:rowOff>81600</xdr:rowOff>
    </xdr:from>
    <xdr:ext cx="1333162" cy="1028439"/>
    <xdr:pic>
      <xdr:nvPicPr>
        <xdr:cNvPr id="46" name="image14.png">
          <a:extLst>
            <a:ext uri="{FF2B5EF4-FFF2-40B4-BE49-F238E27FC236}">
              <a16:creationId xmlns:a16="http://schemas.microsoft.com/office/drawing/2014/main" id="{00B6898F-8FEE-8445-8C7D-FB98D69D91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5555" y="20884200"/>
          <a:ext cx="1333162" cy="1028439"/>
        </a:xfrm>
        <a:prstGeom prst="rect">
          <a:avLst/>
        </a:prstGeom>
      </xdr:spPr>
    </xdr:pic>
    <xdr:clientData/>
  </xdr:oneCellAnchor>
  <xdr:oneCellAnchor>
    <xdr:from>
      <xdr:col>1</xdr:col>
      <xdr:colOff>72645</xdr:colOff>
      <xdr:row>30</xdr:row>
      <xdr:rowOff>113813</xdr:rowOff>
    </xdr:from>
    <xdr:ext cx="1371253" cy="1066530"/>
    <xdr:pic>
      <xdr:nvPicPr>
        <xdr:cNvPr id="47" name="image19.png">
          <a:extLst>
            <a:ext uri="{FF2B5EF4-FFF2-40B4-BE49-F238E27FC236}">
              <a16:creationId xmlns:a16="http://schemas.microsoft.com/office/drawing/2014/main" id="{5B7C5C5E-0F42-714C-A2A7-BF90BE6C61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8145" y="16738113"/>
          <a:ext cx="1371253" cy="1066530"/>
        </a:xfrm>
        <a:prstGeom prst="rect">
          <a:avLst/>
        </a:prstGeom>
      </xdr:spPr>
    </xdr:pic>
    <xdr:clientData/>
  </xdr:oneCellAnchor>
  <xdr:oneCellAnchor>
    <xdr:from>
      <xdr:col>1</xdr:col>
      <xdr:colOff>85345</xdr:colOff>
      <xdr:row>31</xdr:row>
      <xdr:rowOff>280181</xdr:rowOff>
    </xdr:from>
    <xdr:ext cx="1371253" cy="1037962"/>
    <xdr:pic>
      <xdr:nvPicPr>
        <xdr:cNvPr id="48" name="image20.jpeg">
          <a:extLst>
            <a:ext uri="{FF2B5EF4-FFF2-40B4-BE49-F238E27FC236}">
              <a16:creationId xmlns:a16="http://schemas.microsoft.com/office/drawing/2014/main" id="{C9E7338C-10DE-B941-A893-D2C959B119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9445" y="24359381"/>
          <a:ext cx="1371253" cy="1037962"/>
        </a:xfrm>
        <a:prstGeom prst="rect">
          <a:avLst/>
        </a:prstGeom>
      </xdr:spPr>
    </xdr:pic>
    <xdr:clientData/>
  </xdr:oneCellAnchor>
  <xdr:oneCellAnchor>
    <xdr:from>
      <xdr:col>1</xdr:col>
      <xdr:colOff>4160</xdr:colOff>
      <xdr:row>37</xdr:row>
      <xdr:rowOff>98433</xdr:rowOff>
    </xdr:from>
    <xdr:ext cx="1456956" cy="1085575"/>
    <xdr:pic>
      <xdr:nvPicPr>
        <xdr:cNvPr id="49" name="image13.png">
          <a:extLst>
            <a:ext uri="{FF2B5EF4-FFF2-40B4-BE49-F238E27FC236}">
              <a16:creationId xmlns:a16="http://schemas.microsoft.com/office/drawing/2014/main" id="{1D9B591F-BBBE-5643-B5ED-FDEEB2E422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9660" y="26196933"/>
          <a:ext cx="1456956" cy="1085575"/>
        </a:xfrm>
        <a:prstGeom prst="rect">
          <a:avLst/>
        </a:prstGeom>
      </xdr:spPr>
    </xdr:pic>
    <xdr:clientData/>
  </xdr:oneCellAnchor>
  <xdr:oneCellAnchor>
    <xdr:from>
      <xdr:col>1</xdr:col>
      <xdr:colOff>102220</xdr:colOff>
      <xdr:row>35</xdr:row>
      <xdr:rowOff>111986</xdr:rowOff>
    </xdr:from>
    <xdr:ext cx="1314117" cy="952258"/>
    <xdr:pic>
      <xdr:nvPicPr>
        <xdr:cNvPr id="50" name="image15.jpeg">
          <a:extLst>
            <a:ext uri="{FF2B5EF4-FFF2-40B4-BE49-F238E27FC236}">
              <a16:creationId xmlns:a16="http://schemas.microsoft.com/office/drawing/2014/main" id="{5285F4A7-45D3-2940-85B0-457B69BAE8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7720" y="24203886"/>
          <a:ext cx="1314117" cy="952258"/>
        </a:xfrm>
        <a:prstGeom prst="rect">
          <a:avLst/>
        </a:prstGeom>
      </xdr:spPr>
    </xdr:pic>
    <xdr:clientData/>
  </xdr:oneCellAnchor>
  <xdr:oneCellAnchor>
    <xdr:from>
      <xdr:col>1</xdr:col>
      <xdr:colOff>214390</xdr:colOff>
      <xdr:row>43</xdr:row>
      <xdr:rowOff>163781</xdr:rowOff>
    </xdr:from>
    <xdr:ext cx="1123665" cy="914168"/>
    <xdr:pic>
      <xdr:nvPicPr>
        <xdr:cNvPr id="53" name="image18.jpeg">
          <a:extLst>
            <a:ext uri="{FF2B5EF4-FFF2-40B4-BE49-F238E27FC236}">
              <a16:creationId xmlns:a16="http://schemas.microsoft.com/office/drawing/2014/main" id="{0421291B-1D37-674E-AF56-7127865C56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9890" y="25766981"/>
          <a:ext cx="1123665" cy="914168"/>
        </a:xfrm>
        <a:prstGeom prst="rect">
          <a:avLst/>
        </a:prstGeom>
      </xdr:spPr>
    </xdr:pic>
    <xdr:clientData/>
  </xdr:oneCellAnchor>
  <xdr:oneCellAnchor>
    <xdr:from>
      <xdr:col>1</xdr:col>
      <xdr:colOff>191752</xdr:colOff>
      <xdr:row>48</xdr:row>
      <xdr:rowOff>66793</xdr:rowOff>
    </xdr:from>
    <xdr:ext cx="1295072" cy="990349"/>
    <xdr:pic>
      <xdr:nvPicPr>
        <xdr:cNvPr id="54" name="image21.png">
          <a:extLst>
            <a:ext uri="{FF2B5EF4-FFF2-40B4-BE49-F238E27FC236}">
              <a16:creationId xmlns:a16="http://schemas.microsoft.com/office/drawing/2014/main" id="{1F22EF69-AD82-DD44-808D-C6FF60F9B6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7252" y="27905193"/>
          <a:ext cx="1295072" cy="990349"/>
        </a:xfrm>
        <a:prstGeom prst="rect">
          <a:avLst/>
        </a:prstGeom>
      </xdr:spPr>
    </xdr:pic>
    <xdr:clientData/>
  </xdr:oneCellAnchor>
  <xdr:oneCellAnchor>
    <xdr:from>
      <xdr:col>1</xdr:col>
      <xdr:colOff>63500</xdr:colOff>
      <xdr:row>49</xdr:row>
      <xdr:rowOff>152400</xdr:rowOff>
    </xdr:from>
    <xdr:ext cx="1342685" cy="990349"/>
    <xdr:pic>
      <xdr:nvPicPr>
        <xdr:cNvPr id="82" name="image23.png">
          <a:extLst>
            <a:ext uri="{FF2B5EF4-FFF2-40B4-BE49-F238E27FC236}">
              <a16:creationId xmlns:a16="http://schemas.microsoft.com/office/drawing/2014/main" id="{397D2A02-8220-FB4B-B18A-9FDF4933AD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9000" y="30556200"/>
          <a:ext cx="1342685" cy="990349"/>
        </a:xfrm>
        <a:prstGeom prst="rect">
          <a:avLst/>
        </a:prstGeom>
      </xdr:spPr>
    </xdr:pic>
    <xdr:clientData/>
  </xdr:oneCellAnchor>
  <xdr:oneCellAnchor>
    <xdr:from>
      <xdr:col>1</xdr:col>
      <xdr:colOff>101600</xdr:colOff>
      <xdr:row>52</xdr:row>
      <xdr:rowOff>153894</xdr:rowOff>
    </xdr:from>
    <xdr:ext cx="1333162" cy="961781"/>
    <xdr:pic>
      <xdr:nvPicPr>
        <xdr:cNvPr id="83" name="image24.png">
          <a:extLst>
            <a:ext uri="{FF2B5EF4-FFF2-40B4-BE49-F238E27FC236}">
              <a16:creationId xmlns:a16="http://schemas.microsoft.com/office/drawing/2014/main" id="{3EA44A45-5313-F543-A0A0-9AA8390660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7100" y="31916594"/>
          <a:ext cx="1333162" cy="961781"/>
        </a:xfrm>
        <a:prstGeom prst="rect">
          <a:avLst/>
        </a:prstGeom>
      </xdr:spPr>
    </xdr:pic>
    <xdr:clientData/>
  </xdr:oneCellAnchor>
  <xdr:oneCellAnchor>
    <xdr:from>
      <xdr:col>1</xdr:col>
      <xdr:colOff>167161</xdr:colOff>
      <xdr:row>53</xdr:row>
      <xdr:rowOff>109981</xdr:rowOff>
    </xdr:from>
    <xdr:ext cx="1352207" cy="980826"/>
    <xdr:pic>
      <xdr:nvPicPr>
        <xdr:cNvPr id="84" name="image25.png">
          <a:extLst>
            <a:ext uri="{FF2B5EF4-FFF2-40B4-BE49-F238E27FC236}">
              <a16:creationId xmlns:a16="http://schemas.microsoft.com/office/drawing/2014/main" id="{C1E72F77-6AD3-B246-BF8E-54CAB64E5F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2661" y="33231581"/>
          <a:ext cx="1352207" cy="980826"/>
        </a:xfrm>
        <a:prstGeom prst="rect">
          <a:avLst/>
        </a:prstGeom>
      </xdr:spPr>
    </xdr:pic>
    <xdr:clientData/>
  </xdr:oneCellAnchor>
  <xdr:oneCellAnchor>
    <xdr:from>
      <xdr:col>1</xdr:col>
      <xdr:colOff>136044</xdr:colOff>
      <xdr:row>54</xdr:row>
      <xdr:rowOff>222253</xdr:rowOff>
    </xdr:from>
    <xdr:ext cx="1410086" cy="953753"/>
    <xdr:pic>
      <xdr:nvPicPr>
        <xdr:cNvPr id="85" name="image26.png">
          <a:extLst>
            <a:ext uri="{FF2B5EF4-FFF2-40B4-BE49-F238E27FC236}">
              <a16:creationId xmlns:a16="http://schemas.microsoft.com/office/drawing/2014/main" id="{F42B688F-743D-704E-AA6B-9B4445884F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1544" y="34702753"/>
          <a:ext cx="1410086" cy="953753"/>
        </a:xfrm>
        <a:prstGeom prst="rect">
          <a:avLst/>
        </a:prstGeom>
      </xdr:spPr>
    </xdr:pic>
    <xdr:clientData/>
  </xdr:oneCellAnchor>
  <xdr:oneCellAnchor>
    <xdr:from>
      <xdr:col>1</xdr:col>
      <xdr:colOff>355680</xdr:colOff>
      <xdr:row>59</xdr:row>
      <xdr:rowOff>111388</xdr:rowOff>
    </xdr:from>
    <xdr:ext cx="780852" cy="980826"/>
    <xdr:pic>
      <xdr:nvPicPr>
        <xdr:cNvPr id="87" name="image29.png">
          <a:extLst>
            <a:ext uri="{FF2B5EF4-FFF2-40B4-BE49-F238E27FC236}">
              <a16:creationId xmlns:a16="http://schemas.microsoft.com/office/drawing/2014/main" id="{7F36B3D5-0A12-A547-97DB-052AE8BC84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9780" y="56156488"/>
          <a:ext cx="780852" cy="980826"/>
        </a:xfrm>
        <a:prstGeom prst="rect">
          <a:avLst/>
        </a:prstGeom>
      </xdr:spPr>
    </xdr:pic>
    <xdr:clientData/>
  </xdr:oneCellAnchor>
  <xdr:oneCellAnchor>
    <xdr:from>
      <xdr:col>1</xdr:col>
      <xdr:colOff>154547</xdr:colOff>
      <xdr:row>55</xdr:row>
      <xdr:rowOff>91625</xdr:rowOff>
    </xdr:from>
    <xdr:ext cx="1256981" cy="1057007"/>
    <xdr:pic>
      <xdr:nvPicPr>
        <xdr:cNvPr id="88" name="image30.png">
          <a:extLst>
            <a:ext uri="{FF2B5EF4-FFF2-40B4-BE49-F238E27FC236}">
              <a16:creationId xmlns:a16="http://schemas.microsoft.com/office/drawing/2014/main" id="{233027DF-C802-A64C-BE12-F9215E2196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0047" y="38648825"/>
          <a:ext cx="1256981" cy="1057007"/>
        </a:xfrm>
        <a:prstGeom prst="rect">
          <a:avLst/>
        </a:prstGeom>
      </xdr:spPr>
    </xdr:pic>
    <xdr:clientData/>
  </xdr:oneCellAnchor>
  <xdr:oneCellAnchor>
    <xdr:from>
      <xdr:col>1</xdr:col>
      <xdr:colOff>63500</xdr:colOff>
      <xdr:row>56</xdr:row>
      <xdr:rowOff>137743</xdr:rowOff>
    </xdr:from>
    <xdr:ext cx="1380775" cy="1133188"/>
    <xdr:pic>
      <xdr:nvPicPr>
        <xdr:cNvPr id="89" name="image31.png">
          <a:extLst>
            <a:ext uri="{FF2B5EF4-FFF2-40B4-BE49-F238E27FC236}">
              <a16:creationId xmlns:a16="http://schemas.microsoft.com/office/drawing/2014/main" id="{947D8F6B-3804-F54B-9FA3-9F38193F00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9000" y="40053843"/>
          <a:ext cx="1380775" cy="1133188"/>
        </a:xfrm>
        <a:prstGeom prst="rect">
          <a:avLst/>
        </a:prstGeom>
      </xdr:spPr>
    </xdr:pic>
    <xdr:clientData/>
  </xdr:oneCellAnchor>
  <xdr:twoCellAnchor editAs="oneCell">
    <xdr:from>
      <xdr:col>1</xdr:col>
      <xdr:colOff>203200</xdr:colOff>
      <xdr:row>19</xdr:row>
      <xdr:rowOff>50800</xdr:rowOff>
    </xdr:from>
    <xdr:to>
      <xdr:col>1</xdr:col>
      <xdr:colOff>1371600</xdr:colOff>
      <xdr:row>19</xdr:row>
      <xdr:rowOff>1163181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137BC0B-BD66-E247-DA5B-6716B19B50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1257300" y="10185400"/>
          <a:ext cx="1168400" cy="1112381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152400</xdr:colOff>
      <xdr:row>21</xdr:row>
      <xdr:rowOff>50800</xdr:rowOff>
    </xdr:from>
    <xdr:to>
      <xdr:col>1</xdr:col>
      <xdr:colOff>1416352</xdr:colOff>
      <xdr:row>21</xdr:row>
      <xdr:rowOff>1257300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E09E8D2A-1506-5D70-74E1-2176C301BF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1206500" y="11430000"/>
          <a:ext cx="1263952" cy="12065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127000</xdr:colOff>
      <xdr:row>22</xdr:row>
      <xdr:rowOff>76200</xdr:rowOff>
    </xdr:from>
    <xdr:to>
      <xdr:col>1</xdr:col>
      <xdr:colOff>1444504</xdr:colOff>
      <xdr:row>22</xdr:row>
      <xdr:rowOff>1219200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8B17F9B-5A81-0E06-244C-58C6820E2B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1181100" y="12750800"/>
          <a:ext cx="1317504" cy="1143000"/>
        </a:xfrm>
        <a:prstGeom prst="rect">
          <a:avLst/>
        </a:prstGeom>
      </xdr:spPr>
    </xdr:pic>
    <xdr:clientData/>
  </xdr:twoCellAnchor>
  <xdr:twoCellAnchor editAs="oneCell">
    <xdr:from>
      <xdr:col>1</xdr:col>
      <xdr:colOff>165100</xdr:colOff>
      <xdr:row>38</xdr:row>
      <xdr:rowOff>50800</xdr:rowOff>
    </xdr:from>
    <xdr:to>
      <xdr:col>1</xdr:col>
      <xdr:colOff>1299331</xdr:colOff>
      <xdr:row>38</xdr:row>
      <xdr:rowOff>1231900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53CF3244-7C66-BADD-7304-D8DEC8F482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219200" y="30492700"/>
          <a:ext cx="1134231" cy="1181100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152400</xdr:colOff>
      <xdr:row>50</xdr:row>
      <xdr:rowOff>76200</xdr:rowOff>
    </xdr:from>
    <xdr:to>
      <xdr:col>1</xdr:col>
      <xdr:colOff>1445895</xdr:colOff>
      <xdr:row>50</xdr:row>
      <xdr:rowOff>1308100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9B0AE0AA-124C-9747-210C-D3D526EF642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8"/>
        <a:srcRect l="2000"/>
        <a:stretch>
          <a:fillRect/>
        </a:stretch>
      </xdr:blipFill>
      <xdr:spPr>
        <a:xfrm>
          <a:off x="1206500" y="37960300"/>
          <a:ext cx="1293495" cy="1231900"/>
        </a:xfrm>
        <a:prstGeom prst="rect">
          <a:avLst/>
        </a:prstGeom>
      </xdr:spPr>
    </xdr:pic>
    <xdr:clientData/>
  </xdr:twoCellAnchor>
  <xdr:twoCellAnchor editAs="oneCell">
    <xdr:from>
      <xdr:col>1</xdr:col>
      <xdr:colOff>88900</xdr:colOff>
      <xdr:row>39</xdr:row>
      <xdr:rowOff>63500</xdr:rowOff>
    </xdr:from>
    <xdr:to>
      <xdr:col>1</xdr:col>
      <xdr:colOff>1438981</xdr:colOff>
      <xdr:row>39</xdr:row>
      <xdr:rowOff>1193800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445B24BB-6157-0261-24C9-51F21813BD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1143000" y="31788100"/>
          <a:ext cx="1350081" cy="1130300"/>
        </a:xfrm>
        <a:prstGeom prst="rect">
          <a:avLst/>
        </a:prstGeom>
      </xdr:spPr>
    </xdr:pic>
    <xdr:clientData/>
  </xdr:twoCellAnchor>
  <xdr:twoCellAnchor editAs="oneCell">
    <xdr:from>
      <xdr:col>1</xdr:col>
      <xdr:colOff>50800</xdr:colOff>
      <xdr:row>40</xdr:row>
      <xdr:rowOff>63500</xdr:rowOff>
    </xdr:from>
    <xdr:to>
      <xdr:col>1</xdr:col>
      <xdr:colOff>1445407</xdr:colOff>
      <xdr:row>40</xdr:row>
      <xdr:rowOff>1498600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A752ACA0-3397-A7B8-DFE4-1B178FE90C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1104900" y="34315400"/>
          <a:ext cx="1556532" cy="1435100"/>
        </a:xfrm>
        <a:prstGeom prst="rect">
          <a:avLst/>
        </a:prstGeom>
      </xdr:spPr>
    </xdr:pic>
    <xdr:clientData/>
  </xdr:twoCellAnchor>
  <xdr:twoCellAnchor editAs="oneCell">
    <xdr:from>
      <xdr:col>1</xdr:col>
      <xdr:colOff>228600</xdr:colOff>
      <xdr:row>20</xdr:row>
      <xdr:rowOff>50800</xdr:rowOff>
    </xdr:from>
    <xdr:to>
      <xdr:col>1</xdr:col>
      <xdr:colOff>1339174</xdr:colOff>
      <xdr:row>20</xdr:row>
      <xdr:rowOff>1193800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7B575816-203E-FF20-D3E0-6E44303D47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1282700" y="11430000"/>
          <a:ext cx="1110574" cy="1143000"/>
        </a:xfrm>
        <a:prstGeom prst="rect">
          <a:avLst/>
        </a:prstGeom>
      </xdr:spPr>
    </xdr:pic>
    <xdr:clientData/>
  </xdr:twoCellAnchor>
  <xdr:twoCellAnchor editAs="oneCell">
    <xdr:from>
      <xdr:col>1</xdr:col>
      <xdr:colOff>63500</xdr:colOff>
      <xdr:row>42</xdr:row>
      <xdr:rowOff>76200</xdr:rowOff>
    </xdr:from>
    <xdr:to>
      <xdr:col>1</xdr:col>
      <xdr:colOff>1444770</xdr:colOff>
      <xdr:row>42</xdr:row>
      <xdr:rowOff>1536700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51F5478D-FD70-0199-B38C-B34F62F02D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1117600" y="36080700"/>
          <a:ext cx="1505095" cy="1460500"/>
        </a:xfrm>
        <a:prstGeom prst="rect">
          <a:avLst/>
        </a:prstGeom>
      </xdr:spPr>
    </xdr:pic>
    <xdr:clientData/>
  </xdr:twoCellAnchor>
  <xdr:twoCellAnchor editAs="oneCell">
    <xdr:from>
      <xdr:col>1</xdr:col>
      <xdr:colOff>88900</xdr:colOff>
      <xdr:row>32</xdr:row>
      <xdr:rowOff>76200</xdr:rowOff>
    </xdr:from>
    <xdr:to>
      <xdr:col>2</xdr:col>
      <xdr:colOff>2225</xdr:colOff>
      <xdr:row>32</xdr:row>
      <xdr:rowOff>1270000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8E60A358-D404-7542-923E-3D1996B45E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1143000" y="25654000"/>
          <a:ext cx="1418275" cy="11938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127000</xdr:colOff>
      <xdr:row>34</xdr:row>
      <xdr:rowOff>25400</xdr:rowOff>
    </xdr:from>
    <xdr:to>
      <xdr:col>1</xdr:col>
      <xdr:colOff>1426702</xdr:colOff>
      <xdr:row>34</xdr:row>
      <xdr:rowOff>1168400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6CBD25BB-C2C5-9818-E41E-065B669003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1181100" y="28194000"/>
          <a:ext cx="1299702" cy="1143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127000</xdr:colOff>
      <xdr:row>36</xdr:row>
      <xdr:rowOff>76200</xdr:rowOff>
    </xdr:from>
    <xdr:to>
      <xdr:col>1</xdr:col>
      <xdr:colOff>1294376</xdr:colOff>
      <xdr:row>36</xdr:row>
      <xdr:rowOff>1117600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DCA830F7-33B0-5A74-51DB-AAA1CE75AD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1181100" y="30607000"/>
          <a:ext cx="1167376" cy="1041400"/>
        </a:xfrm>
        <a:prstGeom prst="rect">
          <a:avLst/>
        </a:prstGeom>
      </xdr:spPr>
    </xdr:pic>
    <xdr:clientData/>
  </xdr:twoCellAnchor>
  <xdr:twoCellAnchor editAs="oneCell">
    <xdr:from>
      <xdr:col>1</xdr:col>
      <xdr:colOff>63500</xdr:colOff>
      <xdr:row>41</xdr:row>
      <xdr:rowOff>127000</xdr:rowOff>
    </xdr:from>
    <xdr:to>
      <xdr:col>1</xdr:col>
      <xdr:colOff>1443482</xdr:colOff>
      <xdr:row>41</xdr:row>
      <xdr:rowOff>1524000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8AFF670F-0B58-D47C-792F-13723BE7C9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1117600" y="37388800"/>
          <a:ext cx="1475232" cy="1397000"/>
        </a:xfrm>
        <a:prstGeom prst="rect">
          <a:avLst/>
        </a:prstGeom>
      </xdr:spPr>
    </xdr:pic>
    <xdr:clientData/>
  </xdr:twoCellAnchor>
  <xdr:twoCellAnchor editAs="oneCell">
    <xdr:from>
      <xdr:col>1</xdr:col>
      <xdr:colOff>177800</xdr:colOff>
      <xdr:row>44</xdr:row>
      <xdr:rowOff>88900</xdr:rowOff>
    </xdr:from>
    <xdr:to>
      <xdr:col>1</xdr:col>
      <xdr:colOff>1334792</xdr:colOff>
      <xdr:row>44</xdr:row>
      <xdr:rowOff>1181100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2A5AFA5D-903F-F502-AA90-493D3A54C3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1231900" y="43091100"/>
          <a:ext cx="1156992" cy="1092200"/>
        </a:xfrm>
        <a:prstGeom prst="rect">
          <a:avLst/>
        </a:prstGeom>
      </xdr:spPr>
    </xdr:pic>
    <xdr:clientData/>
  </xdr:twoCellAnchor>
  <xdr:twoCellAnchor editAs="oneCell">
    <xdr:from>
      <xdr:col>1</xdr:col>
      <xdr:colOff>76200</xdr:colOff>
      <xdr:row>23</xdr:row>
      <xdr:rowOff>165100</xdr:rowOff>
    </xdr:from>
    <xdr:to>
      <xdr:col>2</xdr:col>
      <xdr:colOff>747</xdr:colOff>
      <xdr:row>23</xdr:row>
      <xdr:rowOff>1270000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E2648866-1762-7E87-6A41-D4E11C6CE2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1130300" y="16167100"/>
          <a:ext cx="1505697" cy="1104900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24</xdr:row>
      <xdr:rowOff>342900</xdr:rowOff>
    </xdr:from>
    <xdr:to>
      <xdr:col>2</xdr:col>
      <xdr:colOff>941</xdr:colOff>
      <xdr:row>24</xdr:row>
      <xdr:rowOff>1193800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B439F781-C208-B07A-F305-D63698782B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1092200" y="17945100"/>
          <a:ext cx="1575741" cy="850900"/>
        </a:xfrm>
        <a:prstGeom prst="rect">
          <a:avLst/>
        </a:prstGeom>
      </xdr:spPr>
    </xdr:pic>
    <xdr:clientData/>
  </xdr:twoCellAnchor>
  <xdr:twoCellAnchor editAs="oneCell">
    <xdr:from>
      <xdr:col>1</xdr:col>
      <xdr:colOff>266700</xdr:colOff>
      <xdr:row>58</xdr:row>
      <xdr:rowOff>76200</xdr:rowOff>
    </xdr:from>
    <xdr:to>
      <xdr:col>1</xdr:col>
      <xdr:colOff>1231900</xdr:colOff>
      <xdr:row>58</xdr:row>
      <xdr:rowOff>1205302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BAEF6437-DB6F-6674-1952-E6C77C144E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1320800" y="62306200"/>
          <a:ext cx="965200" cy="1129102"/>
        </a:xfrm>
        <a:prstGeom prst="rect">
          <a:avLst/>
        </a:prstGeom>
      </xdr:spPr>
    </xdr:pic>
    <xdr:clientData/>
  </xdr:twoCellAnchor>
  <xdr:twoCellAnchor editAs="oneCell">
    <xdr:from>
      <xdr:col>1</xdr:col>
      <xdr:colOff>50801</xdr:colOff>
      <xdr:row>51</xdr:row>
      <xdr:rowOff>114300</xdr:rowOff>
    </xdr:from>
    <xdr:to>
      <xdr:col>2</xdr:col>
      <xdr:colOff>4334</xdr:colOff>
      <xdr:row>51</xdr:row>
      <xdr:rowOff>1181100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A3F46EA5-D26E-4922-A822-A52DEC62D0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1104901" y="52832000"/>
          <a:ext cx="1544208" cy="1066800"/>
        </a:xfrm>
        <a:prstGeom prst="rect">
          <a:avLst/>
        </a:prstGeom>
      </xdr:spPr>
    </xdr:pic>
    <xdr:clientData/>
  </xdr:twoCellAnchor>
  <xdr:twoCellAnchor editAs="oneCell">
    <xdr:from>
      <xdr:col>1</xdr:col>
      <xdr:colOff>50799</xdr:colOff>
      <xdr:row>25</xdr:row>
      <xdr:rowOff>190500</xdr:rowOff>
    </xdr:from>
    <xdr:to>
      <xdr:col>2</xdr:col>
      <xdr:colOff>4130</xdr:colOff>
      <xdr:row>25</xdr:row>
      <xdr:rowOff>1231900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F854DD99-7F0D-F415-22E4-3B01A79EFF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1104899" y="19392900"/>
          <a:ext cx="1496381" cy="1041400"/>
        </a:xfrm>
        <a:prstGeom prst="rect">
          <a:avLst/>
        </a:prstGeom>
      </xdr:spPr>
    </xdr:pic>
    <xdr:clientData/>
  </xdr:twoCellAnchor>
  <xdr:twoCellAnchor editAs="oneCell">
    <xdr:from>
      <xdr:col>1</xdr:col>
      <xdr:colOff>139700</xdr:colOff>
      <xdr:row>45</xdr:row>
      <xdr:rowOff>101600</xdr:rowOff>
    </xdr:from>
    <xdr:to>
      <xdr:col>1</xdr:col>
      <xdr:colOff>1443839</xdr:colOff>
      <xdr:row>45</xdr:row>
      <xdr:rowOff>1206500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id="{5B4D9C0B-0F4D-CA03-0FF6-D8EB8A51D5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1193800" y="46939200"/>
          <a:ext cx="1332714" cy="1104900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57</xdr:row>
      <xdr:rowOff>88900</xdr:rowOff>
    </xdr:from>
    <xdr:to>
      <xdr:col>1</xdr:col>
      <xdr:colOff>1446742</xdr:colOff>
      <xdr:row>57</xdr:row>
      <xdr:rowOff>1104900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id="{43711DE1-E7CF-8320-EA6E-414B990C80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1092200" y="60236100"/>
          <a:ext cx="1465792" cy="1016000"/>
        </a:xfrm>
        <a:prstGeom prst="rect">
          <a:avLst/>
        </a:prstGeom>
      </xdr:spPr>
    </xdr:pic>
    <xdr:clientData/>
  </xdr:twoCellAnchor>
  <xdr:twoCellAnchor editAs="oneCell">
    <xdr:from>
      <xdr:col>1</xdr:col>
      <xdr:colOff>114300</xdr:colOff>
      <xdr:row>46</xdr:row>
      <xdr:rowOff>76200</xdr:rowOff>
    </xdr:from>
    <xdr:to>
      <xdr:col>2</xdr:col>
      <xdr:colOff>1905</xdr:colOff>
      <xdr:row>46</xdr:row>
      <xdr:rowOff>1155700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id="{418D98AF-CBD2-6DAD-D7A5-FB658A3285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1168400" y="48145700"/>
          <a:ext cx="1392555" cy="1079500"/>
        </a:xfrm>
        <a:prstGeom prst="rect">
          <a:avLst/>
        </a:prstGeom>
      </xdr:spPr>
    </xdr:pic>
    <xdr:clientData/>
  </xdr:twoCellAnchor>
  <xdr:twoCellAnchor editAs="oneCell">
    <xdr:from>
      <xdr:col>1</xdr:col>
      <xdr:colOff>50800</xdr:colOff>
      <xdr:row>47</xdr:row>
      <xdr:rowOff>38100</xdr:rowOff>
    </xdr:from>
    <xdr:to>
      <xdr:col>2</xdr:col>
      <xdr:colOff>1058</xdr:colOff>
      <xdr:row>47</xdr:row>
      <xdr:rowOff>1193800</xdr:rowOff>
    </xdr:to>
    <xdr:pic>
      <xdr:nvPicPr>
        <xdr:cNvPr id="55" name="Picture 54">
          <a:extLst>
            <a:ext uri="{FF2B5EF4-FFF2-40B4-BE49-F238E27FC236}">
              <a16:creationId xmlns:a16="http://schemas.microsoft.com/office/drawing/2014/main" id="{1EFCE4DF-F236-6AE5-4BA5-CA97847729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1104900" y="49339500"/>
          <a:ext cx="1540933" cy="1155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61"/>
  <sheetViews>
    <sheetView tabSelected="1" zoomScaleNormal="100" workbookViewId="0">
      <pane ySplit="14" topLeftCell="A57" activePane="bottomLeft" state="frozen"/>
      <selection activeCell="D1" sqref="D1"/>
      <selection pane="bottomLeft" activeCell="J45" sqref="J45"/>
    </sheetView>
  </sheetViews>
  <sheetFormatPr defaultColWidth="9" defaultRowHeight="15.75" x14ac:dyDescent="0.4"/>
  <cols>
    <col min="1" max="1" width="16.640625" style="3" customWidth="1"/>
    <col min="2" max="3" width="25.35546875" style="3" customWidth="1"/>
    <col min="4" max="4" width="20.640625" style="3" customWidth="1"/>
    <col min="5" max="5" width="16.640625" style="3" customWidth="1"/>
    <col min="6" max="6" width="24.140625" style="3" customWidth="1"/>
    <col min="7" max="7" width="18.85546875" style="3" customWidth="1"/>
    <col min="8" max="8" width="6.140625" style="3" bestFit="1" customWidth="1"/>
    <col min="9" max="9" width="15.85546875" style="6" customWidth="1"/>
    <col min="10" max="10" width="18.35546875" style="6" customWidth="1"/>
    <col min="11" max="11" width="15.85546875" style="6" bestFit="1" customWidth="1"/>
    <col min="12" max="12" width="17.5" style="6" customWidth="1"/>
    <col min="13" max="14" width="15.85546875" style="10" bestFit="1" customWidth="1"/>
    <col min="15" max="16384" width="9" style="3"/>
  </cols>
  <sheetData>
    <row r="1" spans="1:14" x14ac:dyDescent="0.5">
      <c r="A1" s="19" t="s">
        <v>0</v>
      </c>
      <c r="B1" s="20"/>
      <c r="C1" s="20"/>
      <c r="D1" s="20"/>
      <c r="E1" s="21"/>
      <c r="F1" s="2"/>
      <c r="G1" s="2"/>
      <c r="H1" s="2"/>
      <c r="I1" s="5"/>
      <c r="J1" s="5"/>
      <c r="K1" s="5"/>
      <c r="L1" s="5"/>
      <c r="M1" s="9"/>
      <c r="N1" s="9"/>
    </row>
    <row r="2" spans="1:14" x14ac:dyDescent="0.4">
      <c r="A2" s="18" t="s">
        <v>1</v>
      </c>
      <c r="B2" s="18"/>
      <c r="C2" s="18"/>
      <c r="D2" s="18"/>
      <c r="E2" s="18"/>
    </row>
    <row r="3" spans="1:14" x14ac:dyDescent="0.4">
      <c r="A3" s="18" t="s">
        <v>2</v>
      </c>
      <c r="B3" s="18"/>
      <c r="C3" s="18"/>
      <c r="D3" s="18"/>
      <c r="E3" s="18"/>
    </row>
    <row r="4" spans="1:14" x14ac:dyDescent="0.4">
      <c r="A4" s="18" t="s">
        <v>3</v>
      </c>
      <c r="B4" s="18"/>
      <c r="C4" s="18"/>
      <c r="D4" s="18"/>
      <c r="E4" s="18"/>
    </row>
    <row r="5" spans="1:14" ht="21" customHeight="1" x14ac:dyDescent="0.4">
      <c r="A5" s="18" t="s">
        <v>4</v>
      </c>
      <c r="B5" s="18"/>
      <c r="C5" s="18"/>
      <c r="D5" s="18"/>
      <c r="E5" s="18"/>
    </row>
    <row r="6" spans="1:14" x14ac:dyDescent="0.4">
      <c r="A6" s="18" t="s">
        <v>5</v>
      </c>
      <c r="B6" s="18"/>
      <c r="C6" s="18"/>
      <c r="D6" s="18"/>
      <c r="E6" s="18"/>
    </row>
    <row r="7" spans="1:14" x14ac:dyDescent="0.4">
      <c r="A7" s="18" t="s">
        <v>6</v>
      </c>
      <c r="B7" s="18"/>
      <c r="C7" s="18"/>
      <c r="D7" s="18"/>
      <c r="E7" s="18"/>
    </row>
    <row r="8" spans="1:14" x14ac:dyDescent="0.4">
      <c r="A8" s="18" t="s">
        <v>7</v>
      </c>
      <c r="B8" s="18"/>
      <c r="C8" s="18"/>
      <c r="D8" s="18"/>
      <c r="E8" s="18"/>
    </row>
    <row r="9" spans="1:14" x14ac:dyDescent="0.4">
      <c r="A9" s="18" t="s">
        <v>8</v>
      </c>
      <c r="B9" s="18"/>
      <c r="C9" s="18"/>
      <c r="D9" s="18"/>
      <c r="E9" s="18"/>
    </row>
    <row r="10" spans="1:14" x14ac:dyDescent="0.4">
      <c r="A10" s="15" t="s">
        <v>9</v>
      </c>
      <c r="B10" s="16"/>
      <c r="C10" s="16"/>
      <c r="D10" s="16"/>
      <c r="E10" s="17"/>
    </row>
    <row r="11" spans="1:14" x14ac:dyDescent="0.4">
      <c r="A11" s="15" t="s">
        <v>10</v>
      </c>
      <c r="B11" s="16"/>
      <c r="C11" s="16"/>
      <c r="D11" s="16"/>
      <c r="E11" s="17"/>
    </row>
    <row r="12" spans="1:14" x14ac:dyDescent="0.4">
      <c r="A12" s="15" t="s">
        <v>11</v>
      </c>
      <c r="B12" s="16"/>
      <c r="C12" s="16"/>
      <c r="D12" s="16"/>
      <c r="E12" s="17"/>
    </row>
    <row r="14" spans="1:14" x14ac:dyDescent="0.4">
      <c r="A14" s="4" t="s">
        <v>12</v>
      </c>
      <c r="B14" s="4" t="s">
        <v>13</v>
      </c>
      <c r="C14" s="4" t="s">
        <v>14</v>
      </c>
      <c r="D14" s="4" t="s">
        <v>15</v>
      </c>
      <c r="E14" s="4" t="s">
        <v>16</v>
      </c>
      <c r="F14" s="4" t="s">
        <v>17</v>
      </c>
      <c r="G14" s="4" t="s">
        <v>18</v>
      </c>
      <c r="H14" s="4" t="s">
        <v>19</v>
      </c>
      <c r="I14" s="7" t="s">
        <v>20</v>
      </c>
      <c r="J14" s="7" t="s">
        <v>21</v>
      </c>
      <c r="K14" s="7" t="s">
        <v>22</v>
      </c>
      <c r="L14" s="7" t="s">
        <v>23</v>
      </c>
      <c r="M14" s="11" t="s">
        <v>24</v>
      </c>
      <c r="N14" s="11" t="s">
        <v>25</v>
      </c>
    </row>
    <row r="15" spans="1:14" ht="105.95" customHeight="1" x14ac:dyDescent="0.4">
      <c r="A15" s="1" t="s">
        <v>26</v>
      </c>
      <c r="B15" s="1"/>
      <c r="C15" s="1" t="s">
        <v>27</v>
      </c>
      <c r="D15" s="1" t="s">
        <v>28</v>
      </c>
      <c r="E15" s="1" t="s">
        <v>29</v>
      </c>
      <c r="F15" s="1" t="s">
        <v>30</v>
      </c>
      <c r="G15" s="1" t="s">
        <v>31</v>
      </c>
      <c r="H15" s="1">
        <v>58</v>
      </c>
      <c r="I15" s="8">
        <v>595</v>
      </c>
      <c r="J15" s="8">
        <f t="shared" ref="J15:J60" si="0">SUM(I15*H15)</f>
        <v>34510</v>
      </c>
      <c r="K15" s="8">
        <v>200.47500000000002</v>
      </c>
      <c r="L15" s="8">
        <f t="shared" ref="L15:L60" si="1">SUM(K15*H15)</f>
        <v>11627.550000000001</v>
      </c>
      <c r="M15" s="12">
        <f t="shared" ref="M15:M60" si="2">SUM(K15/1.12)</f>
        <v>178.99553571428572</v>
      </c>
      <c r="N15" s="12">
        <f t="shared" ref="N15:N60" si="3">SUM(M15*H15)</f>
        <v>10381.741071428572</v>
      </c>
    </row>
    <row r="16" spans="1:14" ht="125.1" customHeight="1" x14ac:dyDescent="0.4">
      <c r="A16" s="1" t="s">
        <v>26</v>
      </c>
      <c r="B16" s="1"/>
      <c r="C16" s="1" t="s">
        <v>32</v>
      </c>
      <c r="D16" s="1"/>
      <c r="E16" s="1" t="s">
        <v>33</v>
      </c>
      <c r="F16" s="1" t="s">
        <v>34</v>
      </c>
      <c r="G16" s="1" t="s">
        <v>35</v>
      </c>
      <c r="H16" s="1">
        <v>29</v>
      </c>
      <c r="I16" s="8">
        <v>780</v>
      </c>
      <c r="J16" s="8">
        <f t="shared" si="0"/>
        <v>22620</v>
      </c>
      <c r="K16" s="8">
        <v>262.44</v>
      </c>
      <c r="L16" s="8">
        <f t="shared" si="1"/>
        <v>7610.76</v>
      </c>
      <c r="M16" s="12">
        <f t="shared" si="2"/>
        <v>234.32142857142856</v>
      </c>
      <c r="N16" s="12">
        <f t="shared" si="3"/>
        <v>6795.3214285714284</v>
      </c>
    </row>
    <row r="17" spans="1:14" ht="108.95" customHeight="1" x14ac:dyDescent="0.4">
      <c r="A17" s="1" t="s">
        <v>26</v>
      </c>
      <c r="B17" s="1"/>
      <c r="C17" s="1" t="s">
        <v>36</v>
      </c>
      <c r="D17" s="1" t="s">
        <v>37</v>
      </c>
      <c r="E17" s="1" t="s">
        <v>38</v>
      </c>
      <c r="F17" s="1" t="s">
        <v>39</v>
      </c>
      <c r="G17" s="1" t="s">
        <v>35</v>
      </c>
      <c r="H17" s="1">
        <v>153</v>
      </c>
      <c r="I17" s="8">
        <v>885</v>
      </c>
      <c r="J17" s="8">
        <f t="shared" si="0"/>
        <v>135405</v>
      </c>
      <c r="K17" s="8">
        <v>298.89000000000004</v>
      </c>
      <c r="L17" s="8">
        <f t="shared" si="1"/>
        <v>45730.170000000006</v>
      </c>
      <c r="M17" s="12">
        <f t="shared" si="2"/>
        <v>266.86607142857144</v>
      </c>
      <c r="N17" s="12">
        <f t="shared" si="3"/>
        <v>40830.508928571428</v>
      </c>
    </row>
    <row r="18" spans="1:14" ht="113.1" customHeight="1" x14ac:dyDescent="0.4">
      <c r="A18" s="1" t="s">
        <v>26</v>
      </c>
      <c r="B18" s="1"/>
      <c r="C18" s="1" t="s">
        <v>40</v>
      </c>
      <c r="D18" s="1" t="s">
        <v>41</v>
      </c>
      <c r="E18" s="1" t="s">
        <v>29</v>
      </c>
      <c r="F18" s="1" t="s">
        <v>42</v>
      </c>
      <c r="G18" s="1" t="s">
        <v>35</v>
      </c>
      <c r="H18" s="1">
        <v>35</v>
      </c>
      <c r="I18" s="8">
        <v>920</v>
      </c>
      <c r="J18" s="8">
        <f t="shared" si="0"/>
        <v>32200</v>
      </c>
      <c r="K18" s="8">
        <v>309.82500000000005</v>
      </c>
      <c r="L18" s="8">
        <f t="shared" si="1"/>
        <v>10843.875000000002</v>
      </c>
      <c r="M18" s="12">
        <f t="shared" si="2"/>
        <v>276.62946428571428</v>
      </c>
      <c r="N18" s="12">
        <f t="shared" si="3"/>
        <v>9682.03125</v>
      </c>
    </row>
    <row r="19" spans="1:14" ht="98.1" customHeight="1" x14ac:dyDescent="0.4">
      <c r="A19" s="1" t="s">
        <v>26</v>
      </c>
      <c r="B19" s="1"/>
      <c r="C19" s="1" t="s">
        <v>36</v>
      </c>
      <c r="D19" s="1"/>
      <c r="E19" s="1" t="s">
        <v>43</v>
      </c>
      <c r="F19" s="1" t="s">
        <v>39</v>
      </c>
      <c r="G19" s="1" t="s">
        <v>35</v>
      </c>
      <c r="H19" s="1">
        <v>28</v>
      </c>
      <c r="I19" s="8">
        <v>995</v>
      </c>
      <c r="J19" s="8">
        <f t="shared" si="0"/>
        <v>27860</v>
      </c>
      <c r="K19" s="8">
        <v>335.34000000000003</v>
      </c>
      <c r="L19" s="8">
        <f t="shared" si="1"/>
        <v>9389.52</v>
      </c>
      <c r="M19" s="12">
        <f t="shared" si="2"/>
        <v>299.41071428571428</v>
      </c>
      <c r="N19" s="12">
        <f t="shared" si="3"/>
        <v>8383.5</v>
      </c>
    </row>
    <row r="20" spans="1:14" ht="98.1" customHeight="1" x14ac:dyDescent="0.4">
      <c r="A20" s="1" t="s">
        <v>26</v>
      </c>
      <c r="B20" s="1"/>
      <c r="C20" s="1" t="s">
        <v>44</v>
      </c>
      <c r="D20" s="1"/>
      <c r="E20" s="1" t="s">
        <v>29</v>
      </c>
      <c r="F20" s="1" t="s">
        <v>45</v>
      </c>
      <c r="G20" s="1" t="s">
        <v>35</v>
      </c>
      <c r="H20" s="1">
        <v>1</v>
      </c>
      <c r="I20" s="8">
        <v>1500</v>
      </c>
      <c r="J20" s="8">
        <f t="shared" si="0"/>
        <v>1500</v>
      </c>
      <c r="K20" s="8">
        <v>506.65500000000003</v>
      </c>
      <c r="L20" s="8">
        <f t="shared" si="1"/>
        <v>506.65500000000003</v>
      </c>
      <c r="M20" s="12">
        <f t="shared" si="2"/>
        <v>452.37053571428572</v>
      </c>
      <c r="N20" s="12">
        <f t="shared" si="3"/>
        <v>452.37053571428572</v>
      </c>
    </row>
    <row r="21" spans="1:14" ht="98.1" customHeight="1" x14ac:dyDescent="0.4">
      <c r="A21" s="1" t="s">
        <v>26</v>
      </c>
      <c r="B21" s="1"/>
      <c r="C21" s="1" t="s">
        <v>44</v>
      </c>
      <c r="D21" s="1"/>
      <c r="E21" s="1" t="s">
        <v>46</v>
      </c>
      <c r="F21" s="1" t="s">
        <v>45</v>
      </c>
      <c r="G21" s="1" t="s">
        <v>35</v>
      </c>
      <c r="H21" s="1">
        <v>1</v>
      </c>
      <c r="I21" s="8">
        <v>1565</v>
      </c>
      <c r="J21" s="8">
        <f t="shared" si="0"/>
        <v>1565</v>
      </c>
      <c r="K21" s="8">
        <v>528.52500000000009</v>
      </c>
      <c r="L21" s="8">
        <f t="shared" si="1"/>
        <v>528.52500000000009</v>
      </c>
      <c r="M21" s="12">
        <f t="shared" si="2"/>
        <v>471.89732142857144</v>
      </c>
      <c r="N21" s="12">
        <f t="shared" si="3"/>
        <v>471.89732142857144</v>
      </c>
    </row>
    <row r="22" spans="1:14" ht="140.1" customHeight="1" x14ac:dyDescent="0.4">
      <c r="A22" s="1" t="s">
        <v>26</v>
      </c>
      <c r="B22" s="1"/>
      <c r="C22" s="1" t="s">
        <v>47</v>
      </c>
      <c r="D22" s="1"/>
      <c r="E22" s="1" t="s">
        <v>43</v>
      </c>
      <c r="F22" s="1" t="s">
        <v>48</v>
      </c>
      <c r="G22" s="1" t="s">
        <v>35</v>
      </c>
      <c r="H22" s="1">
        <v>2</v>
      </c>
      <c r="I22" s="8">
        <v>1025</v>
      </c>
      <c r="J22" s="8">
        <f t="shared" si="0"/>
        <v>2050</v>
      </c>
      <c r="K22" s="8">
        <v>346.27500000000003</v>
      </c>
      <c r="L22" s="8">
        <f t="shared" si="1"/>
        <v>692.55000000000007</v>
      </c>
      <c r="M22" s="12">
        <f t="shared" si="2"/>
        <v>309.17410714285717</v>
      </c>
      <c r="N22" s="12">
        <f t="shared" si="3"/>
        <v>618.34821428571433</v>
      </c>
    </row>
    <row r="23" spans="1:14" ht="126" customHeight="1" x14ac:dyDescent="0.4">
      <c r="A23" s="1" t="s">
        <v>26</v>
      </c>
      <c r="B23" s="1"/>
      <c r="C23" s="1" t="s">
        <v>47</v>
      </c>
      <c r="D23" s="1"/>
      <c r="E23" s="1" t="s">
        <v>29</v>
      </c>
      <c r="F23" s="1" t="s">
        <v>48</v>
      </c>
      <c r="G23" s="1" t="s">
        <v>35</v>
      </c>
      <c r="H23" s="1">
        <v>1</v>
      </c>
      <c r="I23" s="8">
        <v>920</v>
      </c>
      <c r="J23" s="8">
        <f t="shared" si="0"/>
        <v>920</v>
      </c>
      <c r="K23" s="8">
        <v>309.82500000000005</v>
      </c>
      <c r="L23" s="8">
        <f t="shared" si="1"/>
        <v>309.82500000000005</v>
      </c>
      <c r="M23" s="12">
        <f t="shared" si="2"/>
        <v>276.62946428571428</v>
      </c>
      <c r="N23" s="12">
        <f t="shared" si="3"/>
        <v>276.62946428571428</v>
      </c>
    </row>
    <row r="24" spans="1:14" ht="126" customHeight="1" x14ac:dyDescent="0.4">
      <c r="A24" s="1" t="s">
        <v>26</v>
      </c>
      <c r="B24" s="1"/>
      <c r="C24" s="1" t="s">
        <v>47</v>
      </c>
      <c r="D24" s="1"/>
      <c r="E24" s="1" t="s">
        <v>49</v>
      </c>
      <c r="F24" s="1" t="s">
        <v>48</v>
      </c>
      <c r="G24" s="1" t="s">
        <v>35</v>
      </c>
      <c r="H24" s="1">
        <v>1</v>
      </c>
      <c r="I24" s="8">
        <v>810</v>
      </c>
      <c r="J24" s="8">
        <f t="shared" si="0"/>
        <v>810</v>
      </c>
      <c r="K24" s="8">
        <v>273.375</v>
      </c>
      <c r="L24" s="8">
        <f t="shared" si="1"/>
        <v>273.375</v>
      </c>
      <c r="M24" s="12">
        <f t="shared" si="2"/>
        <v>244.08482142857142</v>
      </c>
      <c r="N24" s="12">
        <f t="shared" si="3"/>
        <v>244.08482142857142</v>
      </c>
    </row>
    <row r="25" spans="1:14" ht="126" customHeight="1" x14ac:dyDescent="0.4">
      <c r="A25" s="1" t="s">
        <v>26</v>
      </c>
      <c r="B25" s="1"/>
      <c r="C25" s="1" t="s">
        <v>47</v>
      </c>
      <c r="D25" s="1"/>
      <c r="E25" s="1" t="s">
        <v>50</v>
      </c>
      <c r="F25" s="1" t="s">
        <v>48</v>
      </c>
      <c r="G25" s="1" t="s">
        <v>35</v>
      </c>
      <c r="H25" s="1">
        <v>1</v>
      </c>
      <c r="I25" s="8">
        <v>810</v>
      </c>
      <c r="J25" s="8">
        <f t="shared" si="0"/>
        <v>810</v>
      </c>
      <c r="K25" s="8">
        <v>273.375</v>
      </c>
      <c r="L25" s="8">
        <f t="shared" si="1"/>
        <v>273.375</v>
      </c>
      <c r="M25" s="12">
        <f t="shared" si="2"/>
        <v>244.08482142857142</v>
      </c>
      <c r="N25" s="12">
        <f t="shared" si="3"/>
        <v>244.08482142857142</v>
      </c>
    </row>
    <row r="26" spans="1:14" ht="126" customHeight="1" x14ac:dyDescent="0.4">
      <c r="A26" s="1" t="s">
        <v>26</v>
      </c>
      <c r="B26" s="1"/>
      <c r="C26" s="1" t="s">
        <v>47</v>
      </c>
      <c r="D26" s="1"/>
      <c r="E26" s="1" t="s">
        <v>51</v>
      </c>
      <c r="F26" s="1" t="s">
        <v>48</v>
      </c>
      <c r="G26" s="1" t="s">
        <v>35</v>
      </c>
      <c r="H26" s="1">
        <v>2</v>
      </c>
      <c r="I26" s="8">
        <v>1025</v>
      </c>
      <c r="J26" s="8">
        <f t="shared" si="0"/>
        <v>2050</v>
      </c>
      <c r="K26" s="8">
        <v>346.27500000000003</v>
      </c>
      <c r="L26" s="8">
        <f t="shared" si="1"/>
        <v>692.55000000000007</v>
      </c>
      <c r="M26" s="12">
        <f t="shared" si="2"/>
        <v>309.17410714285717</v>
      </c>
      <c r="N26" s="12">
        <f t="shared" si="3"/>
        <v>618.34821428571433</v>
      </c>
    </row>
    <row r="27" spans="1:14" ht="102.95" customHeight="1" x14ac:dyDescent="0.4">
      <c r="A27" s="1" t="s">
        <v>26</v>
      </c>
      <c r="B27" s="1"/>
      <c r="C27" s="1" t="s">
        <v>27</v>
      </c>
      <c r="D27" s="1"/>
      <c r="E27" s="1" t="s">
        <v>52</v>
      </c>
      <c r="F27" s="1" t="s">
        <v>30</v>
      </c>
      <c r="G27" s="1" t="s">
        <v>31</v>
      </c>
      <c r="H27" s="1">
        <v>1</v>
      </c>
      <c r="I27" s="8">
        <v>595</v>
      </c>
      <c r="J27" s="8">
        <f t="shared" si="0"/>
        <v>595</v>
      </c>
      <c r="K27" s="8">
        <v>200.47500000000002</v>
      </c>
      <c r="L27" s="8">
        <f t="shared" si="1"/>
        <v>200.47500000000002</v>
      </c>
      <c r="M27" s="12">
        <f t="shared" si="2"/>
        <v>178.99553571428572</v>
      </c>
      <c r="N27" s="12">
        <f t="shared" si="3"/>
        <v>178.99553571428572</v>
      </c>
    </row>
    <row r="28" spans="1:14" ht="110.1" customHeight="1" x14ac:dyDescent="0.4">
      <c r="A28" s="1" t="s">
        <v>26</v>
      </c>
      <c r="B28" s="1"/>
      <c r="C28" s="1" t="s">
        <v>53</v>
      </c>
      <c r="D28" s="1" t="s">
        <v>54</v>
      </c>
      <c r="E28" s="1" t="s">
        <v>55</v>
      </c>
      <c r="F28" s="1" t="s">
        <v>56</v>
      </c>
      <c r="G28" s="1" t="s">
        <v>31</v>
      </c>
      <c r="H28" s="1">
        <v>2</v>
      </c>
      <c r="I28" s="8">
        <v>1070</v>
      </c>
      <c r="J28" s="8">
        <f t="shared" si="0"/>
        <v>2140</v>
      </c>
      <c r="K28" s="8">
        <v>360.85500000000002</v>
      </c>
      <c r="L28" s="8">
        <f t="shared" si="1"/>
        <v>721.71</v>
      </c>
      <c r="M28" s="12">
        <f t="shared" si="2"/>
        <v>322.19196428571428</v>
      </c>
      <c r="N28" s="12">
        <f t="shared" si="3"/>
        <v>644.38392857142856</v>
      </c>
    </row>
    <row r="29" spans="1:14" ht="111.95" customHeight="1" x14ac:dyDescent="0.4">
      <c r="A29" s="1" t="s">
        <v>26</v>
      </c>
      <c r="B29" s="1"/>
      <c r="C29" s="1" t="s">
        <v>40</v>
      </c>
      <c r="D29" s="1"/>
      <c r="E29" s="1" t="s">
        <v>57</v>
      </c>
      <c r="F29" s="1" t="s">
        <v>42</v>
      </c>
      <c r="G29" s="1" t="s">
        <v>35</v>
      </c>
      <c r="H29" s="1">
        <v>2</v>
      </c>
      <c r="I29" s="8">
        <v>920</v>
      </c>
      <c r="J29" s="8">
        <f t="shared" si="0"/>
        <v>1840</v>
      </c>
      <c r="K29" s="8">
        <v>309.82500000000005</v>
      </c>
      <c r="L29" s="8">
        <f t="shared" si="1"/>
        <v>619.65000000000009</v>
      </c>
      <c r="M29" s="12">
        <f t="shared" si="2"/>
        <v>276.62946428571428</v>
      </c>
      <c r="N29" s="12">
        <f t="shared" si="3"/>
        <v>553.25892857142856</v>
      </c>
    </row>
    <row r="30" spans="1:14" ht="111.95" customHeight="1" x14ac:dyDescent="0.4">
      <c r="A30" s="1" t="s">
        <v>26</v>
      </c>
      <c r="B30" s="1"/>
      <c r="C30" s="1" t="s">
        <v>32</v>
      </c>
      <c r="D30" s="1"/>
      <c r="E30" s="1" t="s">
        <v>57</v>
      </c>
      <c r="F30" s="1" t="s">
        <v>34</v>
      </c>
      <c r="G30" s="1" t="s">
        <v>35</v>
      </c>
      <c r="H30" s="1">
        <v>16</v>
      </c>
      <c r="I30" s="8">
        <v>780</v>
      </c>
      <c r="J30" s="8">
        <f t="shared" si="0"/>
        <v>12480</v>
      </c>
      <c r="K30" s="8">
        <v>262.44</v>
      </c>
      <c r="L30" s="8">
        <f t="shared" si="1"/>
        <v>4199.04</v>
      </c>
      <c r="M30" s="12">
        <f t="shared" si="2"/>
        <v>234.32142857142856</v>
      </c>
      <c r="N30" s="12">
        <f t="shared" si="3"/>
        <v>3749.1428571428569</v>
      </c>
    </row>
    <row r="31" spans="1:14" ht="108" customHeight="1" x14ac:dyDescent="0.4">
      <c r="A31" s="1" t="s">
        <v>26</v>
      </c>
      <c r="B31" s="1"/>
      <c r="C31" s="1" t="s">
        <v>36</v>
      </c>
      <c r="D31" s="1"/>
      <c r="E31" s="1" t="s">
        <v>58</v>
      </c>
      <c r="F31" s="1" t="s">
        <v>39</v>
      </c>
      <c r="G31" s="1" t="s">
        <v>35</v>
      </c>
      <c r="H31" s="1">
        <v>76</v>
      </c>
      <c r="I31" s="8">
        <v>995</v>
      </c>
      <c r="J31" s="8">
        <f t="shared" si="0"/>
        <v>75620</v>
      </c>
      <c r="K31" s="8">
        <v>335.34000000000003</v>
      </c>
      <c r="L31" s="8">
        <f t="shared" si="1"/>
        <v>25485.840000000004</v>
      </c>
      <c r="M31" s="12">
        <f t="shared" si="2"/>
        <v>299.41071428571428</v>
      </c>
      <c r="N31" s="12">
        <f t="shared" si="3"/>
        <v>22755.214285714286</v>
      </c>
    </row>
    <row r="32" spans="1:14" ht="117.95" customHeight="1" x14ac:dyDescent="0.4">
      <c r="A32" s="1" t="s">
        <v>26</v>
      </c>
      <c r="B32" s="1"/>
      <c r="C32" s="1" t="s">
        <v>36</v>
      </c>
      <c r="D32" s="1"/>
      <c r="E32" s="1" t="s">
        <v>59</v>
      </c>
      <c r="F32" s="1" t="s">
        <v>39</v>
      </c>
      <c r="G32" s="1" t="s">
        <v>35</v>
      </c>
      <c r="H32" s="1">
        <v>2</v>
      </c>
      <c r="I32" s="8">
        <v>885</v>
      </c>
      <c r="J32" s="8">
        <f t="shared" si="0"/>
        <v>1770</v>
      </c>
      <c r="K32" s="8">
        <v>298.89000000000004</v>
      </c>
      <c r="L32" s="8">
        <f t="shared" si="1"/>
        <v>597.78000000000009</v>
      </c>
      <c r="M32" s="12">
        <f t="shared" si="2"/>
        <v>266.86607142857144</v>
      </c>
      <c r="N32" s="12">
        <f t="shared" si="3"/>
        <v>533.73214285714289</v>
      </c>
    </row>
    <row r="33" spans="1:14" ht="102.95" customHeight="1" x14ac:dyDescent="0.4">
      <c r="A33" s="1" t="s">
        <v>26</v>
      </c>
      <c r="B33" s="1"/>
      <c r="C33" s="1" t="s">
        <v>36</v>
      </c>
      <c r="D33" s="1"/>
      <c r="E33" s="1" t="s">
        <v>60</v>
      </c>
      <c r="F33" s="1" t="s">
        <v>39</v>
      </c>
      <c r="G33" s="1" t="s">
        <v>35</v>
      </c>
      <c r="H33" s="1">
        <v>69</v>
      </c>
      <c r="I33" s="8">
        <v>995</v>
      </c>
      <c r="J33" s="8">
        <f t="shared" si="0"/>
        <v>68655</v>
      </c>
      <c r="K33" s="8">
        <v>335.34000000000003</v>
      </c>
      <c r="L33" s="8">
        <f t="shared" si="1"/>
        <v>23138.460000000003</v>
      </c>
      <c r="M33" s="12">
        <f t="shared" si="2"/>
        <v>299.41071428571428</v>
      </c>
      <c r="N33" s="12">
        <f t="shared" si="3"/>
        <v>20659.339285714286</v>
      </c>
    </row>
    <row r="34" spans="1:14" ht="101.1" customHeight="1" x14ac:dyDescent="0.4">
      <c r="A34" s="1" t="s">
        <v>26</v>
      </c>
      <c r="B34" s="1"/>
      <c r="C34" s="1" t="s">
        <v>36</v>
      </c>
      <c r="D34" s="1"/>
      <c r="E34" s="1" t="s">
        <v>61</v>
      </c>
      <c r="F34" s="1" t="s">
        <v>39</v>
      </c>
      <c r="G34" s="1" t="s">
        <v>35</v>
      </c>
      <c r="H34" s="1">
        <v>6</v>
      </c>
      <c r="I34" s="8">
        <v>995</v>
      </c>
      <c r="J34" s="8">
        <f t="shared" si="0"/>
        <v>5970</v>
      </c>
      <c r="K34" s="8">
        <v>335.34000000000003</v>
      </c>
      <c r="L34" s="8">
        <f t="shared" si="1"/>
        <v>2012.0400000000002</v>
      </c>
      <c r="M34" s="12">
        <f t="shared" si="2"/>
        <v>299.41071428571428</v>
      </c>
      <c r="N34" s="12">
        <f t="shared" si="3"/>
        <v>1796.4642857142858</v>
      </c>
    </row>
    <row r="35" spans="1:14" ht="96.95" customHeight="1" x14ac:dyDescent="0.4">
      <c r="A35" s="1" t="s">
        <v>26</v>
      </c>
      <c r="B35" s="1"/>
      <c r="C35" s="1" t="s">
        <v>36</v>
      </c>
      <c r="D35" s="1"/>
      <c r="E35" s="1" t="s">
        <v>62</v>
      </c>
      <c r="F35" s="1" t="s">
        <v>39</v>
      </c>
      <c r="G35" s="1" t="s">
        <v>35</v>
      </c>
      <c r="H35" s="1">
        <v>66</v>
      </c>
      <c r="I35" s="8">
        <v>885</v>
      </c>
      <c r="J35" s="8">
        <f t="shared" si="0"/>
        <v>58410</v>
      </c>
      <c r="K35" s="8">
        <v>298.89000000000004</v>
      </c>
      <c r="L35" s="8">
        <f t="shared" si="1"/>
        <v>19726.740000000002</v>
      </c>
      <c r="M35" s="12">
        <f t="shared" si="2"/>
        <v>266.86607142857144</v>
      </c>
      <c r="N35" s="12">
        <f t="shared" si="3"/>
        <v>17613.160714285714</v>
      </c>
    </row>
    <row r="36" spans="1:14" ht="89.1" customHeight="1" x14ac:dyDescent="0.4">
      <c r="A36" s="1" t="s">
        <v>26</v>
      </c>
      <c r="B36" s="1"/>
      <c r="C36" s="1" t="s">
        <v>36</v>
      </c>
      <c r="D36" s="1"/>
      <c r="E36" s="1" t="s">
        <v>63</v>
      </c>
      <c r="F36" s="1" t="s">
        <v>39</v>
      </c>
      <c r="G36" s="1" t="s">
        <v>35</v>
      </c>
      <c r="H36" s="1">
        <v>4</v>
      </c>
      <c r="I36" s="8">
        <v>995</v>
      </c>
      <c r="J36" s="8">
        <f t="shared" si="0"/>
        <v>3980</v>
      </c>
      <c r="K36" s="8">
        <v>335.34000000000003</v>
      </c>
      <c r="L36" s="8">
        <f t="shared" si="1"/>
        <v>1341.3600000000001</v>
      </c>
      <c r="M36" s="12">
        <f t="shared" si="2"/>
        <v>299.41071428571428</v>
      </c>
      <c r="N36" s="12">
        <f t="shared" si="3"/>
        <v>1197.6428571428571</v>
      </c>
    </row>
    <row r="37" spans="1:14" ht="89.1" customHeight="1" x14ac:dyDescent="0.4">
      <c r="A37" s="1" t="s">
        <v>26</v>
      </c>
      <c r="B37" s="1"/>
      <c r="C37" s="1" t="s">
        <v>36</v>
      </c>
      <c r="D37" s="1"/>
      <c r="E37" s="1" t="s">
        <v>64</v>
      </c>
      <c r="F37" s="1" t="s">
        <v>39</v>
      </c>
      <c r="G37" s="1" t="s">
        <v>35</v>
      </c>
      <c r="H37" s="1">
        <v>66</v>
      </c>
      <c r="I37" s="8">
        <v>885</v>
      </c>
      <c r="J37" s="8">
        <f t="shared" si="0"/>
        <v>58410</v>
      </c>
      <c r="K37" s="8">
        <v>298.89000000000004</v>
      </c>
      <c r="L37" s="8">
        <f t="shared" si="1"/>
        <v>19726.740000000002</v>
      </c>
      <c r="M37" s="12">
        <f t="shared" si="2"/>
        <v>266.86607142857144</v>
      </c>
      <c r="N37" s="12">
        <f t="shared" si="3"/>
        <v>17613.160714285714</v>
      </c>
    </row>
    <row r="38" spans="1:14" ht="101.1" customHeight="1" x14ac:dyDescent="0.4">
      <c r="A38" s="1" t="s">
        <v>26</v>
      </c>
      <c r="B38" s="1"/>
      <c r="C38" s="1" t="s">
        <v>36</v>
      </c>
      <c r="D38" s="1"/>
      <c r="E38" s="1" t="s">
        <v>65</v>
      </c>
      <c r="F38" s="1" t="s">
        <v>39</v>
      </c>
      <c r="G38" s="1" t="s">
        <v>35</v>
      </c>
      <c r="H38" s="1">
        <v>58</v>
      </c>
      <c r="I38" s="8">
        <v>885</v>
      </c>
      <c r="J38" s="8">
        <f t="shared" si="0"/>
        <v>51330</v>
      </c>
      <c r="K38" s="8">
        <v>298.89000000000004</v>
      </c>
      <c r="L38" s="8">
        <f t="shared" si="1"/>
        <v>17335.620000000003</v>
      </c>
      <c r="M38" s="12">
        <f t="shared" si="2"/>
        <v>266.86607142857144</v>
      </c>
      <c r="N38" s="12">
        <f t="shared" si="3"/>
        <v>15478.232142857143</v>
      </c>
    </row>
    <row r="39" spans="1:14" ht="101.1" customHeight="1" x14ac:dyDescent="0.4">
      <c r="A39" s="1" t="s">
        <v>26</v>
      </c>
      <c r="B39" s="14"/>
      <c r="C39" s="1" t="s">
        <v>66</v>
      </c>
      <c r="D39" s="1"/>
      <c r="E39" s="1" t="s">
        <v>33</v>
      </c>
      <c r="F39" s="1" t="s">
        <v>67</v>
      </c>
      <c r="G39" s="1" t="s">
        <v>31</v>
      </c>
      <c r="H39" s="1">
        <v>100</v>
      </c>
      <c r="I39" s="8">
        <v>670</v>
      </c>
      <c r="J39" s="8">
        <f t="shared" si="0"/>
        <v>67000</v>
      </c>
      <c r="K39" s="8">
        <v>225.99</v>
      </c>
      <c r="L39" s="8">
        <f t="shared" si="1"/>
        <v>22599</v>
      </c>
      <c r="M39" s="12">
        <f t="shared" si="2"/>
        <v>201.77678571428569</v>
      </c>
      <c r="N39" s="12">
        <f t="shared" si="3"/>
        <v>20177.678571428569</v>
      </c>
    </row>
    <row r="40" spans="1:14" ht="101.1" customHeight="1" x14ac:dyDescent="0.4">
      <c r="A40" s="1" t="s">
        <v>26</v>
      </c>
      <c r="B40" s="14"/>
      <c r="C40" s="1" t="s">
        <v>66</v>
      </c>
      <c r="D40" s="1"/>
      <c r="E40" s="1" t="s">
        <v>57</v>
      </c>
      <c r="F40" s="1" t="s">
        <v>67</v>
      </c>
      <c r="G40" s="1" t="s">
        <v>31</v>
      </c>
      <c r="H40" s="1">
        <v>2</v>
      </c>
      <c r="I40" s="8">
        <v>670</v>
      </c>
      <c r="J40" s="8">
        <f t="shared" si="0"/>
        <v>1340</v>
      </c>
      <c r="K40" s="8">
        <v>225.99</v>
      </c>
      <c r="L40" s="8">
        <f t="shared" si="1"/>
        <v>451.98</v>
      </c>
      <c r="M40" s="12">
        <f t="shared" si="2"/>
        <v>201.77678571428569</v>
      </c>
      <c r="N40" s="12">
        <f t="shared" si="3"/>
        <v>403.55357142857139</v>
      </c>
    </row>
    <row r="41" spans="1:14" ht="138" customHeight="1" x14ac:dyDescent="0.4">
      <c r="A41" s="1" t="s">
        <v>26</v>
      </c>
      <c r="B41" s="14"/>
      <c r="C41" s="1" t="s">
        <v>68</v>
      </c>
      <c r="D41" s="1"/>
      <c r="E41" s="1" t="s">
        <v>57</v>
      </c>
      <c r="F41" s="1" t="s">
        <v>69</v>
      </c>
      <c r="G41" s="1" t="s">
        <v>31</v>
      </c>
      <c r="H41" s="1">
        <v>1</v>
      </c>
      <c r="I41" s="8">
        <v>1175</v>
      </c>
      <c r="J41" s="8">
        <f t="shared" si="0"/>
        <v>1175</v>
      </c>
      <c r="K41" s="8">
        <v>397.30500000000006</v>
      </c>
      <c r="L41" s="8">
        <f t="shared" si="1"/>
        <v>397.30500000000006</v>
      </c>
      <c r="M41" s="12">
        <f t="shared" si="2"/>
        <v>354.73660714285717</v>
      </c>
      <c r="N41" s="12">
        <f t="shared" si="3"/>
        <v>354.73660714285717</v>
      </c>
    </row>
    <row r="42" spans="1:14" ht="138" customHeight="1" x14ac:dyDescent="0.4">
      <c r="A42" s="1" t="s">
        <v>26</v>
      </c>
      <c r="B42" s="14"/>
      <c r="C42" s="1" t="s">
        <v>68</v>
      </c>
      <c r="D42" s="1"/>
      <c r="E42" s="1" t="s">
        <v>49</v>
      </c>
      <c r="F42" s="1" t="s">
        <v>69</v>
      </c>
      <c r="G42" s="1" t="s">
        <v>31</v>
      </c>
      <c r="H42" s="1">
        <v>1</v>
      </c>
      <c r="I42" s="8">
        <v>1175</v>
      </c>
      <c r="J42" s="8">
        <f t="shared" si="0"/>
        <v>1175</v>
      </c>
      <c r="K42" s="8">
        <v>397.30500000000006</v>
      </c>
      <c r="L42" s="8">
        <f t="shared" si="1"/>
        <v>397.30500000000006</v>
      </c>
      <c r="M42" s="12">
        <f t="shared" si="2"/>
        <v>354.73660714285717</v>
      </c>
      <c r="N42" s="12">
        <f t="shared" si="3"/>
        <v>354.73660714285717</v>
      </c>
    </row>
    <row r="43" spans="1:14" ht="138" customHeight="1" x14ac:dyDescent="0.4">
      <c r="A43" s="1" t="s">
        <v>26</v>
      </c>
      <c r="B43" s="1"/>
      <c r="C43" s="1" t="s">
        <v>68</v>
      </c>
      <c r="D43" s="1"/>
      <c r="E43" s="1" t="s">
        <v>70</v>
      </c>
      <c r="F43" s="1" t="s">
        <v>69</v>
      </c>
      <c r="G43" s="1" t="s">
        <v>31</v>
      </c>
      <c r="H43" s="1">
        <v>1</v>
      </c>
      <c r="I43" s="8">
        <v>1285</v>
      </c>
      <c r="J43" s="8">
        <f t="shared" si="0"/>
        <v>1285</v>
      </c>
      <c r="K43" s="8">
        <v>433.75500000000005</v>
      </c>
      <c r="L43" s="8">
        <f t="shared" si="1"/>
        <v>433.75500000000005</v>
      </c>
      <c r="M43" s="12">
        <f t="shared" si="2"/>
        <v>387.28125</v>
      </c>
      <c r="N43" s="12">
        <f t="shared" si="3"/>
        <v>387.28125</v>
      </c>
    </row>
    <row r="44" spans="1:14" ht="93.95" customHeight="1" x14ac:dyDescent="0.4">
      <c r="A44" s="1" t="s">
        <v>26</v>
      </c>
      <c r="B44" s="1"/>
      <c r="C44" s="1" t="s">
        <v>66</v>
      </c>
      <c r="D44" s="1"/>
      <c r="E44" s="1" t="s">
        <v>71</v>
      </c>
      <c r="F44" s="1" t="s">
        <v>67</v>
      </c>
      <c r="G44" s="1" t="s">
        <v>31</v>
      </c>
      <c r="H44" s="1">
        <v>1</v>
      </c>
      <c r="I44" s="8">
        <v>670</v>
      </c>
      <c r="J44" s="8">
        <f t="shared" si="0"/>
        <v>670</v>
      </c>
      <c r="K44" s="8">
        <v>225.99</v>
      </c>
      <c r="L44" s="8">
        <f t="shared" si="1"/>
        <v>225.99</v>
      </c>
      <c r="M44" s="12">
        <f t="shared" si="2"/>
        <v>201.77678571428569</v>
      </c>
      <c r="N44" s="12">
        <f t="shared" si="3"/>
        <v>201.77678571428569</v>
      </c>
    </row>
    <row r="45" spans="1:14" ht="96.95" customHeight="1" x14ac:dyDescent="0.4">
      <c r="A45" s="1" t="s">
        <v>26</v>
      </c>
      <c r="B45" s="1"/>
      <c r="C45" s="1" t="s">
        <v>66</v>
      </c>
      <c r="D45" s="1"/>
      <c r="E45" s="1" t="s">
        <v>49</v>
      </c>
      <c r="F45" s="1" t="s">
        <v>67</v>
      </c>
      <c r="G45" s="1" t="s">
        <v>31</v>
      </c>
      <c r="H45" s="1">
        <v>1</v>
      </c>
      <c r="I45" s="8">
        <v>670</v>
      </c>
      <c r="J45" s="8">
        <f t="shared" si="0"/>
        <v>670</v>
      </c>
      <c r="K45" s="8">
        <v>225.99</v>
      </c>
      <c r="L45" s="8">
        <f t="shared" si="1"/>
        <v>225.99</v>
      </c>
      <c r="M45" s="12">
        <f t="shared" si="2"/>
        <v>201.77678571428569</v>
      </c>
      <c r="N45" s="12">
        <f t="shared" si="3"/>
        <v>201.77678571428569</v>
      </c>
    </row>
    <row r="46" spans="1:14" ht="96.95" customHeight="1" x14ac:dyDescent="0.4">
      <c r="A46" s="1" t="s">
        <v>26</v>
      </c>
      <c r="B46" s="1"/>
      <c r="C46" s="1" t="s">
        <v>66</v>
      </c>
      <c r="D46" s="1"/>
      <c r="E46" s="1" t="s">
        <v>51</v>
      </c>
      <c r="F46" s="1" t="s">
        <v>67</v>
      </c>
      <c r="G46" s="1" t="s">
        <v>31</v>
      </c>
      <c r="H46" s="1">
        <v>1</v>
      </c>
      <c r="I46" s="8">
        <v>670</v>
      </c>
      <c r="J46" s="8">
        <f t="shared" si="0"/>
        <v>670</v>
      </c>
      <c r="K46" s="8">
        <v>225.99</v>
      </c>
      <c r="L46" s="8">
        <f t="shared" si="1"/>
        <v>225.99</v>
      </c>
      <c r="M46" s="12">
        <f t="shared" si="2"/>
        <v>201.77678571428569</v>
      </c>
      <c r="N46" s="12">
        <f t="shared" si="3"/>
        <v>201.77678571428569</v>
      </c>
    </row>
    <row r="47" spans="1:14" ht="96.95" customHeight="1" x14ac:dyDescent="0.4">
      <c r="A47" s="1" t="s">
        <v>26</v>
      </c>
      <c r="B47" s="1"/>
      <c r="C47" s="1" t="s">
        <v>66</v>
      </c>
      <c r="D47" s="1"/>
      <c r="E47" s="1" t="s">
        <v>72</v>
      </c>
      <c r="F47" s="1" t="s">
        <v>67</v>
      </c>
      <c r="G47" s="1" t="s">
        <v>31</v>
      </c>
      <c r="H47" s="1">
        <v>1</v>
      </c>
      <c r="I47" s="8">
        <v>670</v>
      </c>
      <c r="J47" s="8">
        <f t="shared" si="0"/>
        <v>670</v>
      </c>
      <c r="K47" s="8">
        <v>225.99</v>
      </c>
      <c r="L47" s="8">
        <f t="shared" si="1"/>
        <v>225.99</v>
      </c>
      <c r="M47" s="12">
        <f t="shared" si="2"/>
        <v>201.77678571428569</v>
      </c>
      <c r="N47" s="12">
        <f t="shared" si="3"/>
        <v>201.77678571428569</v>
      </c>
    </row>
    <row r="48" spans="1:14" ht="96.95" customHeight="1" x14ac:dyDescent="0.4">
      <c r="A48" s="1" t="s">
        <v>26</v>
      </c>
      <c r="B48" s="1"/>
      <c r="C48" s="1" t="s">
        <v>66</v>
      </c>
      <c r="D48" s="1"/>
      <c r="E48" s="1" t="s">
        <v>73</v>
      </c>
      <c r="F48" s="1" t="s">
        <v>67</v>
      </c>
      <c r="G48" s="1" t="s">
        <v>31</v>
      </c>
      <c r="H48" s="1">
        <v>1</v>
      </c>
      <c r="I48" s="8">
        <v>670</v>
      </c>
      <c r="J48" s="8">
        <f t="shared" si="0"/>
        <v>670</v>
      </c>
      <c r="K48" s="8">
        <v>225.99</v>
      </c>
      <c r="L48" s="8">
        <f t="shared" si="1"/>
        <v>225.99</v>
      </c>
      <c r="M48" s="12">
        <f t="shared" si="2"/>
        <v>201.77678571428569</v>
      </c>
      <c r="N48" s="12">
        <f t="shared" si="3"/>
        <v>201.77678571428569</v>
      </c>
    </row>
    <row r="49" spans="1:14" ht="95.1" customHeight="1" x14ac:dyDescent="0.4">
      <c r="A49" s="1" t="s">
        <v>26</v>
      </c>
      <c r="B49" s="1"/>
      <c r="C49" s="1" t="s">
        <v>36</v>
      </c>
      <c r="D49" s="1"/>
      <c r="E49" s="1" t="s">
        <v>74</v>
      </c>
      <c r="F49" s="1" t="s">
        <v>39</v>
      </c>
      <c r="G49" s="1" t="s">
        <v>35</v>
      </c>
      <c r="H49" s="1">
        <v>20</v>
      </c>
      <c r="I49" s="8">
        <v>885</v>
      </c>
      <c r="J49" s="8">
        <f t="shared" si="0"/>
        <v>17700</v>
      </c>
      <c r="K49" s="8">
        <v>298.89000000000004</v>
      </c>
      <c r="L49" s="8">
        <f t="shared" si="1"/>
        <v>5977.8000000000011</v>
      </c>
      <c r="M49" s="12">
        <f t="shared" si="2"/>
        <v>266.86607142857144</v>
      </c>
      <c r="N49" s="12">
        <f t="shared" si="3"/>
        <v>5337.3214285714294</v>
      </c>
    </row>
    <row r="50" spans="1:14" ht="107.1" customHeight="1" x14ac:dyDescent="0.4">
      <c r="A50" s="1" t="s">
        <v>26</v>
      </c>
      <c r="B50" s="1"/>
      <c r="C50" s="1" t="s">
        <v>36</v>
      </c>
      <c r="D50" s="1" t="s">
        <v>75</v>
      </c>
      <c r="E50" s="1" t="s">
        <v>76</v>
      </c>
      <c r="F50" s="1" t="s">
        <v>39</v>
      </c>
      <c r="G50" s="1" t="s">
        <v>35</v>
      </c>
      <c r="H50" s="1">
        <v>2</v>
      </c>
      <c r="I50" s="8">
        <v>885</v>
      </c>
      <c r="J50" s="8">
        <f t="shared" si="0"/>
        <v>1770</v>
      </c>
      <c r="K50" s="8">
        <v>298.89000000000004</v>
      </c>
      <c r="L50" s="8">
        <f t="shared" si="1"/>
        <v>597.78000000000009</v>
      </c>
      <c r="M50" s="12">
        <f t="shared" si="2"/>
        <v>266.86607142857144</v>
      </c>
      <c r="N50" s="12">
        <f t="shared" si="3"/>
        <v>533.73214285714289</v>
      </c>
    </row>
    <row r="51" spans="1:14" ht="107.1" customHeight="1" x14ac:dyDescent="0.4">
      <c r="A51" s="1" t="s">
        <v>26</v>
      </c>
      <c r="B51" s="1"/>
      <c r="C51" s="1" t="s">
        <v>36</v>
      </c>
      <c r="D51" s="1"/>
      <c r="E51" s="1" t="s">
        <v>57</v>
      </c>
      <c r="F51" s="1" t="s">
        <v>39</v>
      </c>
      <c r="G51" s="1" t="s">
        <v>35</v>
      </c>
      <c r="H51" s="1">
        <v>1</v>
      </c>
      <c r="I51" s="8">
        <v>885</v>
      </c>
      <c r="J51" s="8">
        <f t="shared" si="0"/>
        <v>885</v>
      </c>
      <c r="K51" s="8">
        <v>298.89000000000004</v>
      </c>
      <c r="L51" s="8">
        <f t="shared" si="1"/>
        <v>298.89000000000004</v>
      </c>
      <c r="M51" s="12">
        <f t="shared" si="2"/>
        <v>266.86607142857144</v>
      </c>
      <c r="N51" s="12">
        <f t="shared" si="3"/>
        <v>266.86607142857144</v>
      </c>
    </row>
    <row r="52" spans="1:14" ht="107.1" customHeight="1" x14ac:dyDescent="0.4">
      <c r="A52" s="1" t="s">
        <v>26</v>
      </c>
      <c r="B52" s="1"/>
      <c r="C52" s="1" t="s">
        <v>36</v>
      </c>
      <c r="D52" s="1"/>
      <c r="E52" s="1" t="s">
        <v>73</v>
      </c>
      <c r="F52" s="1" t="s">
        <v>39</v>
      </c>
      <c r="G52" s="1" t="s">
        <v>35</v>
      </c>
      <c r="H52" s="1">
        <v>12</v>
      </c>
      <c r="I52" s="8">
        <v>885</v>
      </c>
      <c r="J52" s="8">
        <f t="shared" si="0"/>
        <v>10620</v>
      </c>
      <c r="K52" s="8">
        <v>298.89000000000004</v>
      </c>
      <c r="L52" s="8">
        <f t="shared" si="1"/>
        <v>3586.6800000000003</v>
      </c>
      <c r="M52" s="12">
        <f t="shared" si="2"/>
        <v>266.86607142857144</v>
      </c>
      <c r="N52" s="12">
        <f t="shared" si="3"/>
        <v>3202.3928571428573</v>
      </c>
    </row>
    <row r="53" spans="1:14" ht="107.1" customHeight="1" x14ac:dyDescent="0.4">
      <c r="A53" s="1" t="s">
        <v>26</v>
      </c>
      <c r="B53" s="1"/>
      <c r="C53" s="1" t="s">
        <v>36</v>
      </c>
      <c r="D53" s="1" t="s">
        <v>77</v>
      </c>
      <c r="E53" s="1" t="s">
        <v>78</v>
      </c>
      <c r="F53" s="1" t="s">
        <v>39</v>
      </c>
      <c r="G53" s="1" t="s">
        <v>35</v>
      </c>
      <c r="H53" s="1">
        <v>8</v>
      </c>
      <c r="I53" s="8">
        <v>885</v>
      </c>
      <c r="J53" s="8">
        <f t="shared" si="0"/>
        <v>7080</v>
      </c>
      <c r="K53" s="8">
        <v>298.89000000000004</v>
      </c>
      <c r="L53" s="8">
        <f t="shared" si="1"/>
        <v>2391.1200000000003</v>
      </c>
      <c r="M53" s="12">
        <f t="shared" si="2"/>
        <v>266.86607142857144</v>
      </c>
      <c r="N53" s="12">
        <f t="shared" si="3"/>
        <v>2134.9285714285716</v>
      </c>
    </row>
    <row r="54" spans="1:14" ht="107.1" customHeight="1" x14ac:dyDescent="0.4">
      <c r="A54" s="1" t="s">
        <v>26</v>
      </c>
      <c r="B54" s="1"/>
      <c r="C54" s="1" t="s">
        <v>36</v>
      </c>
      <c r="D54" s="1"/>
      <c r="E54" s="1" t="s">
        <v>79</v>
      </c>
      <c r="F54" s="1" t="s">
        <v>39</v>
      </c>
      <c r="G54" s="1" t="s">
        <v>35</v>
      </c>
      <c r="H54" s="1">
        <v>3</v>
      </c>
      <c r="I54" s="8">
        <v>885</v>
      </c>
      <c r="J54" s="8">
        <f t="shared" si="0"/>
        <v>2655</v>
      </c>
      <c r="K54" s="8">
        <v>298.89000000000004</v>
      </c>
      <c r="L54" s="8">
        <f t="shared" si="1"/>
        <v>896.67000000000007</v>
      </c>
      <c r="M54" s="12">
        <f t="shared" si="2"/>
        <v>266.86607142857144</v>
      </c>
      <c r="N54" s="12">
        <f t="shared" si="3"/>
        <v>800.59821428571433</v>
      </c>
    </row>
    <row r="55" spans="1:14" ht="107.1" customHeight="1" x14ac:dyDescent="0.4">
      <c r="A55" s="1" t="s">
        <v>26</v>
      </c>
      <c r="B55" s="1"/>
      <c r="C55" s="1" t="s">
        <v>36</v>
      </c>
      <c r="D55" s="1"/>
      <c r="E55" s="1" t="s">
        <v>80</v>
      </c>
      <c r="F55" s="1" t="s">
        <v>39</v>
      </c>
      <c r="G55" s="1" t="s">
        <v>35</v>
      </c>
      <c r="H55" s="1">
        <v>7</v>
      </c>
      <c r="I55" s="8">
        <v>885</v>
      </c>
      <c r="J55" s="8">
        <f t="shared" si="0"/>
        <v>6195</v>
      </c>
      <c r="K55" s="8">
        <v>298.89000000000004</v>
      </c>
      <c r="L55" s="8">
        <f t="shared" si="1"/>
        <v>2092.2300000000005</v>
      </c>
      <c r="M55" s="12">
        <f t="shared" si="2"/>
        <v>266.86607142857144</v>
      </c>
      <c r="N55" s="12">
        <f t="shared" si="3"/>
        <v>1868.0625</v>
      </c>
    </row>
    <row r="56" spans="1:14" ht="107.1" customHeight="1" x14ac:dyDescent="0.4">
      <c r="A56" s="1" t="s">
        <v>26</v>
      </c>
      <c r="B56" s="1"/>
      <c r="C56" s="1" t="s">
        <v>36</v>
      </c>
      <c r="D56" s="1"/>
      <c r="E56" s="1" t="s">
        <v>81</v>
      </c>
      <c r="F56" s="1" t="s">
        <v>39</v>
      </c>
      <c r="G56" s="1" t="s">
        <v>35</v>
      </c>
      <c r="H56" s="1">
        <v>33</v>
      </c>
      <c r="I56" s="8">
        <v>885</v>
      </c>
      <c r="J56" s="8">
        <f t="shared" si="0"/>
        <v>29205</v>
      </c>
      <c r="K56" s="8">
        <v>298.89000000000004</v>
      </c>
      <c r="L56" s="8">
        <f t="shared" si="1"/>
        <v>9863.3700000000008</v>
      </c>
      <c r="M56" s="12">
        <f t="shared" si="2"/>
        <v>266.86607142857144</v>
      </c>
      <c r="N56" s="12">
        <f t="shared" si="3"/>
        <v>8806.5803571428569</v>
      </c>
    </row>
    <row r="57" spans="1:14" ht="107.1" customHeight="1" x14ac:dyDescent="0.4">
      <c r="A57" s="1" t="s">
        <v>26</v>
      </c>
      <c r="B57" s="1"/>
      <c r="C57" s="1" t="s">
        <v>36</v>
      </c>
      <c r="D57" s="1"/>
      <c r="E57" s="1" t="s">
        <v>51</v>
      </c>
      <c r="F57" s="1" t="s">
        <v>39</v>
      </c>
      <c r="G57" s="1" t="s">
        <v>35</v>
      </c>
      <c r="H57" s="1">
        <v>33</v>
      </c>
      <c r="I57" s="8">
        <v>885</v>
      </c>
      <c r="J57" s="8">
        <f t="shared" si="0"/>
        <v>29205</v>
      </c>
      <c r="K57" s="8">
        <v>298.89000000000004</v>
      </c>
      <c r="L57" s="8">
        <f t="shared" si="1"/>
        <v>9863.3700000000008</v>
      </c>
      <c r="M57" s="12">
        <f t="shared" si="2"/>
        <v>266.86607142857144</v>
      </c>
      <c r="N57" s="12">
        <f t="shared" si="3"/>
        <v>8806.5803571428569</v>
      </c>
    </row>
    <row r="58" spans="1:14" ht="107.1" customHeight="1" x14ac:dyDescent="0.4">
      <c r="A58" s="1" t="s">
        <v>26</v>
      </c>
      <c r="B58" s="1"/>
      <c r="C58" s="1" t="s">
        <v>36</v>
      </c>
      <c r="D58" s="1"/>
      <c r="E58" s="1" t="s">
        <v>82</v>
      </c>
      <c r="F58" s="1" t="s">
        <v>39</v>
      </c>
      <c r="G58" s="1" t="s">
        <v>35</v>
      </c>
      <c r="H58" s="1">
        <v>33</v>
      </c>
      <c r="I58" s="8">
        <v>1070</v>
      </c>
      <c r="J58" s="8">
        <f t="shared" si="0"/>
        <v>35310</v>
      </c>
      <c r="K58" s="8">
        <v>360.85500000000002</v>
      </c>
      <c r="L58" s="8">
        <f t="shared" si="1"/>
        <v>11908.215</v>
      </c>
      <c r="M58" s="12">
        <f t="shared" si="2"/>
        <v>322.19196428571428</v>
      </c>
      <c r="N58" s="12">
        <f t="shared" si="3"/>
        <v>10632.334821428571</v>
      </c>
    </row>
    <row r="59" spans="1:14" ht="96.95" customHeight="1" x14ac:dyDescent="0.4">
      <c r="A59" s="1" t="s">
        <v>26</v>
      </c>
      <c r="B59" s="1"/>
      <c r="C59" s="1" t="s">
        <v>27</v>
      </c>
      <c r="D59" s="1"/>
      <c r="E59" s="1" t="s">
        <v>83</v>
      </c>
      <c r="F59" s="1" t="s">
        <v>30</v>
      </c>
      <c r="G59" s="1" t="s">
        <v>31</v>
      </c>
      <c r="H59" s="1">
        <v>1</v>
      </c>
      <c r="I59" s="8">
        <v>595</v>
      </c>
      <c r="J59" s="8">
        <f t="shared" si="0"/>
        <v>595</v>
      </c>
      <c r="K59" s="8">
        <v>200.47500000000002</v>
      </c>
      <c r="L59" s="8">
        <f t="shared" si="1"/>
        <v>200.47500000000002</v>
      </c>
      <c r="M59" s="12">
        <f t="shared" si="2"/>
        <v>178.99553571428572</v>
      </c>
      <c r="N59" s="12">
        <f t="shared" si="3"/>
        <v>178.99553571428572</v>
      </c>
    </row>
    <row r="60" spans="1:14" ht="96.95" customHeight="1" x14ac:dyDescent="0.4">
      <c r="A60" s="1" t="s">
        <v>26</v>
      </c>
      <c r="B60" s="1"/>
      <c r="C60" s="1" t="s">
        <v>27</v>
      </c>
      <c r="D60" s="1"/>
      <c r="E60" s="1" t="s">
        <v>64</v>
      </c>
      <c r="F60" s="1" t="s">
        <v>30</v>
      </c>
      <c r="G60" s="1" t="s">
        <v>31</v>
      </c>
      <c r="H60" s="1">
        <v>1</v>
      </c>
      <c r="I60" s="8">
        <v>595</v>
      </c>
      <c r="J60" s="8">
        <f t="shared" si="0"/>
        <v>595</v>
      </c>
      <c r="K60" s="8">
        <v>200.47500000000002</v>
      </c>
      <c r="L60" s="8">
        <f t="shared" si="1"/>
        <v>200.47500000000002</v>
      </c>
      <c r="M60" s="12">
        <f t="shared" si="2"/>
        <v>178.99553571428572</v>
      </c>
      <c r="N60" s="12">
        <f t="shared" si="3"/>
        <v>178.99553571428572</v>
      </c>
    </row>
    <row r="61" spans="1:14" s="13" customFormat="1" x14ac:dyDescent="0.4">
      <c r="A61" s="4"/>
      <c r="B61" s="4"/>
      <c r="C61" s="4"/>
      <c r="D61" s="4"/>
      <c r="E61" s="4"/>
      <c r="F61" s="4"/>
      <c r="G61" s="4"/>
      <c r="H61" s="4">
        <f>SUM(H15:H60)</f>
        <v>944</v>
      </c>
      <c r="I61" s="7"/>
      <c r="J61" s="7">
        <f>SUM(J15:J60)</f>
        <v>820640</v>
      </c>
      <c r="K61" s="7"/>
      <c r="L61" s="7">
        <f>SUM(L15:L60)</f>
        <v>276870.55499999993</v>
      </c>
      <c r="M61" s="11"/>
      <c r="N61" s="11">
        <f>SUM(N15:N60)</f>
        <v>247205.85267857154</v>
      </c>
    </row>
  </sheetData>
  <sheetProtection sheet="1" objects="1" scenarios="1" selectLockedCells="1" selectUnlockedCells="1"/>
  <mergeCells count="12">
    <mergeCell ref="A1:E1"/>
    <mergeCell ref="A2:E2"/>
    <mergeCell ref="A3:E3"/>
    <mergeCell ref="A4:E4"/>
    <mergeCell ref="A5:E5"/>
    <mergeCell ref="A11:E11"/>
    <mergeCell ref="A12:E12"/>
    <mergeCell ref="A6:E6"/>
    <mergeCell ref="A7:E7"/>
    <mergeCell ref="A8:E8"/>
    <mergeCell ref="A9:E9"/>
    <mergeCell ref="A10:E10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098658C623A54E96A5025728B7D444" ma:contentTypeVersion="10" ma:contentTypeDescription="Create a new document." ma:contentTypeScope="" ma:versionID="9044ef7c0f664cae4b4693715ee4640a">
  <xsd:schema xmlns:xsd="http://www.w3.org/2001/XMLSchema" xmlns:xs="http://www.w3.org/2001/XMLSchema" xmlns:p="http://schemas.microsoft.com/office/2006/metadata/properties" xmlns:ns2="534545f7-dfad-40dc-8880-0a5cc848d94b" xmlns:ns3="3287f65e-bd81-4ef8-9d4a-f770dbe35018" targetNamespace="http://schemas.microsoft.com/office/2006/metadata/properties" ma:root="true" ma:fieldsID="7d4b100c2d9c11802b80518694abbf42" ns2:_="" ns3:_="">
    <xsd:import namespace="534545f7-dfad-40dc-8880-0a5cc848d94b"/>
    <xsd:import namespace="3287f65e-bd81-4ef8-9d4a-f770dbe3501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4545f7-dfad-40dc-8880-0a5cc848d94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dcd6e26e-a0d5-4514-a7a5-f199c78bb59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87f65e-bd81-4ef8-9d4a-f770dbe3501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918f3c1e-5d59-4341-848b-a6119cdf5478}" ma:internalName="TaxCatchAll" ma:showField="CatchAllData" ma:web="3287f65e-bd81-4ef8-9d4a-f770dbe3501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34545f7-dfad-40dc-8880-0a5cc848d94b">
      <Terms xmlns="http://schemas.microsoft.com/office/infopath/2007/PartnerControls"/>
    </lcf76f155ced4ddcb4097134ff3c332f>
    <TaxCatchAll xmlns="3287f65e-bd81-4ef8-9d4a-f770dbe35018" xsi:nil="true"/>
  </documentManagement>
</p:properties>
</file>

<file path=customXml/itemProps1.xml><?xml version="1.0" encoding="utf-8"?>
<ds:datastoreItem xmlns:ds="http://schemas.openxmlformats.org/officeDocument/2006/customXml" ds:itemID="{907CE66E-DAE1-424C-BB41-1CAEF5133DE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6066446-EF48-4797-BF80-67ACD87B765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4545f7-dfad-40dc-8880-0a5cc848d94b"/>
    <ds:schemaRef ds:uri="3287f65e-bd81-4ef8-9d4a-f770dbe3501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94A0565-D40F-4179-B8C3-B365414606E9}">
  <ds:schemaRefs>
    <ds:schemaRef ds:uri="http://www.w3.org/XML/1998/namespace"/>
    <ds:schemaRef ds:uri="534545f7-dfad-40dc-8880-0a5cc848d94b"/>
    <ds:schemaRef ds:uri="3287f65e-bd81-4ef8-9d4a-f770dbe35018"/>
    <ds:schemaRef ds:uri="http://purl.org/dc/elements/1.1/"/>
    <ds:schemaRef ds:uri="http://purl.org/dc/dcmitype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Ikenna Monza Trading</cp:lastModifiedBy>
  <cp:revision/>
  <dcterms:created xsi:type="dcterms:W3CDTF">2025-12-03T12:12:55Z</dcterms:created>
  <dcterms:modified xsi:type="dcterms:W3CDTF">2026-01-06T14:58:44Z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2025-11-27T10:00:00Z</vt:filetime>
  </property>
  <property fmtid="{D5CDD505-2E9C-101B-9397-08002B2CF9AE}" pid="3" name="Creator">
    <vt:lpwstr>Canva</vt:lpwstr>
  </property>
  <property fmtid="{D5CDD505-2E9C-101B-9397-08002B2CF9AE}" pid="4" name="LastSaved">
    <vt:filetime>2025-12-03T10:00:00Z</vt:filetime>
  </property>
  <property fmtid="{D5CDD505-2E9C-101B-9397-08002B2CF9AE}" pid="5" name="Producer">
    <vt:lpwstr>Canva</vt:lpwstr>
  </property>
  <property fmtid="{D5CDD505-2E9C-101B-9397-08002B2CF9AE}" pid="6" name="ContentTypeId">
    <vt:lpwstr>0x01010040098658C623A54E96A5025728B7D444</vt:lpwstr>
  </property>
  <property fmtid="{D5CDD505-2E9C-101B-9397-08002B2CF9AE}" pid="7" name="MediaServiceImageTags">
    <vt:lpwstr/>
  </property>
</Properties>
</file>