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AC7EC990-3E27-44DD-A4E6-A3684FD04E1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8" i="1"/>
  <c r="K28" i="1" s="1"/>
  <c r="J29" i="1"/>
  <c r="K29" i="1" s="1"/>
  <c r="J30" i="1"/>
  <c r="K30" i="1" s="1"/>
  <c r="J31" i="1"/>
  <c r="K31" i="1" s="1"/>
  <c r="J32" i="1"/>
  <c r="K32" i="1" s="1"/>
  <c r="I18" i="1"/>
  <c r="I19" i="1"/>
  <c r="I20" i="1"/>
  <c r="I38" i="1"/>
  <c r="I39" i="1"/>
  <c r="I40" i="1"/>
  <c r="E46" i="1"/>
  <c r="H16" i="1"/>
  <c r="J16" i="1" s="1"/>
  <c r="K16" i="1" s="1"/>
  <c r="H17" i="1"/>
  <c r="I17" i="1" s="1"/>
  <c r="H18" i="1"/>
  <c r="J18" i="1" s="1"/>
  <c r="K18" i="1" s="1"/>
  <c r="H19" i="1"/>
  <c r="J19" i="1" s="1"/>
  <c r="K19" i="1" s="1"/>
  <c r="H20" i="1"/>
  <c r="J20" i="1" s="1"/>
  <c r="K20" i="1" s="1"/>
  <c r="H21" i="1"/>
  <c r="I21" i="1" s="1"/>
  <c r="H22" i="1"/>
  <c r="I22" i="1" s="1"/>
  <c r="H23" i="1"/>
  <c r="I23" i="1" s="1"/>
  <c r="H24" i="1"/>
  <c r="I24" i="1" s="1"/>
  <c r="H25" i="1"/>
  <c r="J25" i="1" s="1"/>
  <c r="K25" i="1" s="1"/>
  <c r="H26" i="1"/>
  <c r="J26" i="1" s="1"/>
  <c r="K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J33" i="1" s="1"/>
  <c r="K33" i="1" s="1"/>
  <c r="H34" i="1"/>
  <c r="I34" i="1" s="1"/>
  <c r="H35" i="1"/>
  <c r="J35" i="1" s="1"/>
  <c r="K35" i="1" s="1"/>
  <c r="H36" i="1"/>
  <c r="J36" i="1" s="1"/>
  <c r="K36" i="1" s="1"/>
  <c r="H37" i="1"/>
  <c r="I37" i="1" s="1"/>
  <c r="H38" i="1"/>
  <c r="J38" i="1" s="1"/>
  <c r="K38" i="1" s="1"/>
  <c r="H39" i="1"/>
  <c r="J39" i="1" s="1"/>
  <c r="K39" i="1" s="1"/>
  <c r="H40" i="1"/>
  <c r="J40" i="1" s="1"/>
  <c r="K40" i="1" s="1"/>
  <c r="H41" i="1"/>
  <c r="I41" i="1" s="1"/>
  <c r="H42" i="1"/>
  <c r="I42" i="1" s="1"/>
  <c r="H43" i="1"/>
  <c r="I43" i="1" s="1"/>
  <c r="H44" i="1"/>
  <c r="I44" i="1" s="1"/>
  <c r="H45" i="1"/>
  <c r="J45" i="1" s="1"/>
  <c r="K45" i="1" s="1"/>
  <c r="H15" i="1"/>
  <c r="J15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5" i="1"/>
  <c r="J22" i="1" l="1"/>
  <c r="K22" i="1" s="1"/>
  <c r="J44" i="1"/>
  <c r="K44" i="1" s="1"/>
  <c r="J23" i="1"/>
  <c r="K23" i="1" s="1"/>
  <c r="J21" i="1"/>
  <c r="K21" i="1" s="1"/>
  <c r="J43" i="1"/>
  <c r="K43" i="1" s="1"/>
  <c r="J42" i="1"/>
  <c r="K42" i="1" s="1"/>
  <c r="I33" i="1"/>
  <c r="G46" i="1"/>
  <c r="J41" i="1"/>
  <c r="K41" i="1" s="1"/>
  <c r="J34" i="1"/>
  <c r="K34" i="1" s="1"/>
  <c r="K15" i="1"/>
  <c r="I15" i="1"/>
  <c r="I36" i="1"/>
  <c r="I26" i="1"/>
  <c r="I16" i="1"/>
  <c r="J37" i="1"/>
  <c r="K37" i="1" s="1"/>
  <c r="J27" i="1"/>
  <c r="K27" i="1" s="1"/>
  <c r="J17" i="1"/>
  <c r="K17" i="1" s="1"/>
  <c r="I35" i="1"/>
  <c r="I25" i="1"/>
  <c r="I45" i="1"/>
  <c r="K46" i="1" l="1"/>
  <c r="I46" i="1"/>
</calcChain>
</file>

<file path=xl/sharedStrings.xml><?xml version="1.0" encoding="utf-8"?>
<sst xmlns="http://schemas.openxmlformats.org/spreadsheetml/2006/main" count="79" uniqueCount="43">
  <si>
    <t>IMAGE</t>
  </si>
  <si>
    <t>BRAND</t>
  </si>
  <si>
    <t>COD</t>
  </si>
  <si>
    <t>QTY</t>
  </si>
  <si>
    <t>RRP €</t>
  </si>
  <si>
    <t>RRP TOT €</t>
  </si>
  <si>
    <t>COST €</t>
  </si>
  <si>
    <t>COST TOT €</t>
  </si>
  <si>
    <t>COST £</t>
  </si>
  <si>
    <t>COST TOT £</t>
  </si>
  <si>
    <t>LORENZ</t>
  </si>
  <si>
    <t>LZ 26169FF</t>
  </si>
  <si>
    <t>LZ 26169GG</t>
  </si>
  <si>
    <t>LZ 26169HH</t>
  </si>
  <si>
    <t>LZ 26169II</t>
  </si>
  <si>
    <t>LZ 26169LL</t>
  </si>
  <si>
    <t>LZ 21064BB</t>
  </si>
  <si>
    <t>LZ 21064GG</t>
  </si>
  <si>
    <t>LZ 26208AA</t>
  </si>
  <si>
    <t>LZ 26208BB</t>
  </si>
  <si>
    <t>LZ 26208CC</t>
  </si>
  <si>
    <t>LZ 26208DD</t>
  </si>
  <si>
    <t>LZ 26208EE</t>
  </si>
  <si>
    <t>LADIES</t>
  </si>
  <si>
    <t>LZ 28190BB</t>
  </si>
  <si>
    <t>LZ 28190CC</t>
  </si>
  <si>
    <t>LZ 28190DD</t>
  </si>
  <si>
    <t>LZ 28190EE</t>
  </si>
  <si>
    <t>LZ 28190FF</t>
  </si>
  <si>
    <t>LZ 28190GG</t>
  </si>
  <si>
    <t>LZ 28190HH</t>
  </si>
  <si>
    <t>LZ 28187AA</t>
  </si>
  <si>
    <t>LZ 28187BB</t>
  </si>
  <si>
    <t>LZ 28187CC</t>
  </si>
  <si>
    <t>LZ 28187EE</t>
  </si>
  <si>
    <t>LZ 28187FF</t>
  </si>
  <si>
    <t>LZ 28187GG</t>
  </si>
  <si>
    <t>LZ 21065AA</t>
  </si>
  <si>
    <t>LZ 21065BB</t>
  </si>
  <si>
    <t>LZ 21065CC</t>
  </si>
  <si>
    <t>LZ 30212AA</t>
  </si>
  <si>
    <t>LZ 30212BB</t>
  </si>
  <si>
    <t>LZ 30212CC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</si>
</sst>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14</xdr:row>
      <xdr:rowOff>50801</xdr:rowOff>
    </xdr:from>
    <xdr:to>
      <xdr:col>0</xdr:col>
      <xdr:colOff>1027016</xdr:colOff>
      <xdr:row>14</xdr:row>
      <xdr:rowOff>2282826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589F4C75-72CC-2D26-FD81-95BC5AC6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241301"/>
          <a:ext cx="1144490" cy="2222500"/>
        </a:xfrm>
        <a:prstGeom prst="rect">
          <a:avLst/>
        </a:prstGeom>
      </xdr:spPr>
    </xdr:pic>
    <xdr:clientData/>
  </xdr:twoCellAnchor>
  <xdr:twoCellAnchor editAs="oneCell">
    <xdr:from>
      <xdr:col>0</xdr:col>
      <xdr:colOff>64193</xdr:colOff>
      <xdr:row>15</xdr:row>
      <xdr:rowOff>100095</xdr:rowOff>
    </xdr:from>
    <xdr:to>
      <xdr:col>0</xdr:col>
      <xdr:colOff>1033627</xdr:colOff>
      <xdr:row>15</xdr:row>
      <xdr:rowOff>2174876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ECAEF542-7D72-4133-BFEA-9E1A7F4F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3" y="2576595"/>
          <a:ext cx="1073326" cy="2084306"/>
        </a:xfrm>
        <a:prstGeom prst="rect">
          <a:avLst/>
        </a:prstGeom>
      </xdr:spPr>
    </xdr:pic>
    <xdr:clientData/>
  </xdr:twoCellAnchor>
  <xdr:twoCellAnchor editAs="oneCell">
    <xdr:from>
      <xdr:col>0</xdr:col>
      <xdr:colOff>64193</xdr:colOff>
      <xdr:row>16</xdr:row>
      <xdr:rowOff>87394</xdr:rowOff>
    </xdr:from>
    <xdr:to>
      <xdr:col>0</xdr:col>
      <xdr:colOff>1025526</xdr:colOff>
      <xdr:row>16</xdr:row>
      <xdr:rowOff>2167208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8BA20B13-0086-E870-00D9-3AA19BB16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3" y="4849894"/>
          <a:ext cx="1066108" cy="2070289"/>
        </a:xfrm>
        <a:prstGeom prst="rect">
          <a:avLst/>
        </a:prstGeom>
      </xdr:spPr>
    </xdr:pic>
    <xdr:clientData/>
  </xdr:twoCellAnchor>
  <xdr:twoCellAnchor editAs="oneCell">
    <xdr:from>
      <xdr:col>0</xdr:col>
      <xdr:colOff>38793</xdr:colOff>
      <xdr:row>17</xdr:row>
      <xdr:rowOff>74695</xdr:rowOff>
    </xdr:from>
    <xdr:to>
      <xdr:col>0</xdr:col>
      <xdr:colOff>1027534</xdr:colOff>
      <xdr:row>17</xdr:row>
      <xdr:rowOff>2244726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1C0F02FF-0352-F128-2FC2-CB4BF289C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3" y="7123195"/>
          <a:ext cx="1112566" cy="2160506"/>
        </a:xfrm>
        <a:prstGeom prst="rect">
          <a:avLst/>
        </a:prstGeom>
      </xdr:spPr>
    </xdr:pic>
    <xdr:clientData/>
  </xdr:twoCellAnchor>
  <xdr:twoCellAnchor editAs="oneCell">
    <xdr:from>
      <xdr:col>0</xdr:col>
      <xdr:colOff>76893</xdr:colOff>
      <xdr:row>18</xdr:row>
      <xdr:rowOff>112795</xdr:rowOff>
    </xdr:from>
    <xdr:to>
      <xdr:col>0</xdr:col>
      <xdr:colOff>1033817</xdr:colOff>
      <xdr:row>18</xdr:row>
      <xdr:rowOff>2209801</xdr:rowOff>
    </xdr:to>
    <xdr:pic>
      <xdr:nvPicPr>
        <xdr:cNvPr id="6" name="image5.jpeg">
          <a:extLst>
            <a:ext uri="{FF2B5EF4-FFF2-40B4-BE49-F238E27FC236}">
              <a16:creationId xmlns:a16="http://schemas.microsoft.com/office/drawing/2014/main" id="{AC53A5D2-6D8C-3510-5006-DD41FD90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3" y="9447295"/>
          <a:ext cx="1079866" cy="2097006"/>
        </a:xfrm>
        <a:prstGeom prst="rect">
          <a:avLst/>
        </a:prstGeom>
      </xdr:spPr>
    </xdr:pic>
    <xdr:clientData/>
  </xdr:twoCellAnchor>
  <xdr:twoCellAnchor editAs="oneCell">
    <xdr:from>
      <xdr:col>0</xdr:col>
      <xdr:colOff>78447</xdr:colOff>
      <xdr:row>19</xdr:row>
      <xdr:rowOff>107341</xdr:rowOff>
    </xdr:from>
    <xdr:to>
      <xdr:col>0</xdr:col>
      <xdr:colOff>1031704</xdr:colOff>
      <xdr:row>19</xdr:row>
      <xdr:rowOff>2022475</xdr:rowOff>
    </xdr:to>
    <xdr:pic>
      <xdr:nvPicPr>
        <xdr:cNvPr id="7" name="image10.jpeg">
          <a:extLst>
            <a:ext uri="{FF2B5EF4-FFF2-40B4-BE49-F238E27FC236}">
              <a16:creationId xmlns:a16="http://schemas.microsoft.com/office/drawing/2014/main" id="{B1DFBAE8-C974-3497-2972-DEE70EBF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7" y="11727841"/>
          <a:ext cx="1085724" cy="1924659"/>
        </a:xfrm>
        <a:prstGeom prst="rect">
          <a:avLst/>
        </a:prstGeom>
      </xdr:spPr>
    </xdr:pic>
    <xdr:clientData/>
  </xdr:twoCellAnchor>
  <xdr:twoCellAnchor editAs="oneCell">
    <xdr:from>
      <xdr:col>0</xdr:col>
      <xdr:colOff>79910</xdr:colOff>
      <xdr:row>20</xdr:row>
      <xdr:rowOff>135253</xdr:rowOff>
    </xdr:from>
    <xdr:to>
      <xdr:col>0</xdr:col>
      <xdr:colOff>1031614</xdr:colOff>
      <xdr:row>20</xdr:row>
      <xdr:rowOff>2016126</xdr:rowOff>
    </xdr:to>
    <xdr:pic>
      <xdr:nvPicPr>
        <xdr:cNvPr id="8" name="image11.jpeg">
          <a:extLst>
            <a:ext uri="{FF2B5EF4-FFF2-40B4-BE49-F238E27FC236}">
              <a16:creationId xmlns:a16="http://schemas.microsoft.com/office/drawing/2014/main" id="{427072E8-043C-82D5-63F5-AE2816A27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0" y="14041753"/>
          <a:ext cx="1055596" cy="1871348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21</xdr:row>
      <xdr:rowOff>35747</xdr:rowOff>
    </xdr:from>
    <xdr:to>
      <xdr:col>0</xdr:col>
      <xdr:colOff>1026707</xdr:colOff>
      <xdr:row>21</xdr:row>
      <xdr:rowOff>2168526</xdr:rowOff>
    </xdr:to>
    <xdr:pic>
      <xdr:nvPicPr>
        <xdr:cNvPr id="9" name="image16.jpeg">
          <a:extLst>
            <a:ext uri="{FF2B5EF4-FFF2-40B4-BE49-F238E27FC236}">
              <a16:creationId xmlns:a16="http://schemas.microsoft.com/office/drawing/2014/main" id="{74B49687-0A15-4D25-6A7F-9C4D23989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6228247"/>
          <a:ext cx="1061632" cy="2123254"/>
        </a:xfrm>
        <a:prstGeom prst="rect">
          <a:avLst/>
        </a:prstGeom>
      </xdr:spPr>
    </xdr:pic>
    <xdr:clientData/>
  </xdr:twoCellAnchor>
  <xdr:twoCellAnchor editAs="oneCell">
    <xdr:from>
      <xdr:col>0</xdr:col>
      <xdr:colOff>57915</xdr:colOff>
      <xdr:row>22</xdr:row>
      <xdr:rowOff>48065</xdr:rowOff>
    </xdr:from>
    <xdr:to>
      <xdr:col>0</xdr:col>
      <xdr:colOff>1033768</xdr:colOff>
      <xdr:row>22</xdr:row>
      <xdr:rowOff>2206625</xdr:rowOff>
    </xdr:to>
    <xdr:pic>
      <xdr:nvPicPr>
        <xdr:cNvPr id="10" name="image17.jpeg">
          <a:extLst>
            <a:ext uri="{FF2B5EF4-FFF2-40B4-BE49-F238E27FC236}">
              <a16:creationId xmlns:a16="http://schemas.microsoft.com/office/drawing/2014/main" id="{E5FF4CCA-B171-A655-EFA8-B188374C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5" y="18526565"/>
          <a:ext cx="1089270" cy="21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66572</xdr:colOff>
      <xdr:row>23</xdr:row>
      <xdr:rowOff>57567</xdr:rowOff>
    </xdr:from>
    <xdr:to>
      <xdr:col>0</xdr:col>
      <xdr:colOff>1033372</xdr:colOff>
      <xdr:row>23</xdr:row>
      <xdr:rowOff>2244725</xdr:rowOff>
    </xdr:to>
    <xdr:pic>
      <xdr:nvPicPr>
        <xdr:cNvPr id="11" name="image18.jpeg">
          <a:extLst>
            <a:ext uri="{FF2B5EF4-FFF2-40B4-BE49-F238E27FC236}">
              <a16:creationId xmlns:a16="http://schemas.microsoft.com/office/drawing/2014/main" id="{E7ECF7CC-7BF4-189B-09BC-A3DDBB5B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2" y="20822067"/>
          <a:ext cx="1106887" cy="2177633"/>
        </a:xfrm>
        <a:prstGeom prst="rect">
          <a:avLst/>
        </a:prstGeom>
      </xdr:spPr>
    </xdr:pic>
    <xdr:clientData/>
  </xdr:twoCellAnchor>
  <xdr:twoCellAnchor editAs="oneCell">
    <xdr:from>
      <xdr:col>0</xdr:col>
      <xdr:colOff>83370</xdr:colOff>
      <xdr:row>24</xdr:row>
      <xdr:rowOff>65145</xdr:rowOff>
    </xdr:from>
    <xdr:to>
      <xdr:col>0</xdr:col>
      <xdr:colOff>1032759</xdr:colOff>
      <xdr:row>24</xdr:row>
      <xdr:rowOff>2209800</xdr:rowOff>
    </xdr:to>
    <xdr:pic>
      <xdr:nvPicPr>
        <xdr:cNvPr id="12" name="image19.jpeg">
          <a:extLst>
            <a:ext uri="{FF2B5EF4-FFF2-40B4-BE49-F238E27FC236}">
              <a16:creationId xmlns:a16="http://schemas.microsoft.com/office/drawing/2014/main" id="{33932A4D-294A-A633-41E0-C9B0475A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0" y="23115645"/>
          <a:ext cx="1072331" cy="21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66477</xdr:colOff>
      <xdr:row>25</xdr:row>
      <xdr:rowOff>52663</xdr:rowOff>
    </xdr:from>
    <xdr:to>
      <xdr:col>0</xdr:col>
      <xdr:colOff>1033605</xdr:colOff>
      <xdr:row>25</xdr:row>
      <xdr:rowOff>2174875</xdr:rowOff>
    </xdr:to>
    <xdr:pic>
      <xdr:nvPicPr>
        <xdr:cNvPr id="13" name="image20.jpeg">
          <a:extLst>
            <a:ext uri="{FF2B5EF4-FFF2-40B4-BE49-F238E27FC236}">
              <a16:creationId xmlns:a16="http://schemas.microsoft.com/office/drawing/2014/main" id="{A0B516C6-0C2B-28BB-0F9E-C7ECF516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7" y="25389163"/>
          <a:ext cx="1080545" cy="2131737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</xdr:colOff>
      <xdr:row>26</xdr:row>
      <xdr:rowOff>166818</xdr:rowOff>
    </xdr:from>
    <xdr:to>
      <xdr:col>0</xdr:col>
      <xdr:colOff>1025517</xdr:colOff>
      <xdr:row>26</xdr:row>
      <xdr:rowOff>2133600</xdr:rowOff>
    </xdr:to>
    <xdr:pic>
      <xdr:nvPicPr>
        <xdr:cNvPr id="14" name="image21.jpeg">
          <a:extLst>
            <a:ext uri="{FF2B5EF4-FFF2-40B4-BE49-F238E27FC236}">
              <a16:creationId xmlns:a16="http://schemas.microsoft.com/office/drawing/2014/main" id="{D0FDD669-1715-F1C0-813A-D7123A6C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" y="27789318"/>
          <a:ext cx="1071872" cy="196678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</xdr:colOff>
      <xdr:row>27</xdr:row>
      <xdr:rowOff>103318</xdr:rowOff>
    </xdr:from>
    <xdr:to>
      <xdr:col>0</xdr:col>
      <xdr:colOff>1033575</xdr:colOff>
      <xdr:row>27</xdr:row>
      <xdr:rowOff>2168525</xdr:rowOff>
    </xdr:to>
    <xdr:pic>
      <xdr:nvPicPr>
        <xdr:cNvPr id="15" name="image22.jpeg">
          <a:extLst>
            <a:ext uri="{FF2B5EF4-FFF2-40B4-BE49-F238E27FC236}">
              <a16:creationId xmlns:a16="http://schemas.microsoft.com/office/drawing/2014/main" id="{BE1CE4BA-BEB8-4585-6A15-BE58148C1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30011818"/>
          <a:ext cx="1120322" cy="2055682"/>
        </a:xfrm>
        <a:prstGeom prst="rect">
          <a:avLst/>
        </a:prstGeom>
      </xdr:spPr>
    </xdr:pic>
    <xdr:clientData/>
  </xdr:twoCellAnchor>
  <xdr:twoCellAnchor editAs="oneCell">
    <xdr:from>
      <xdr:col>0</xdr:col>
      <xdr:colOff>48897</xdr:colOff>
      <xdr:row>28</xdr:row>
      <xdr:rowOff>116018</xdr:rowOff>
    </xdr:from>
    <xdr:to>
      <xdr:col>0</xdr:col>
      <xdr:colOff>1028122</xdr:colOff>
      <xdr:row>28</xdr:row>
      <xdr:rowOff>2060575</xdr:rowOff>
    </xdr:to>
    <xdr:pic>
      <xdr:nvPicPr>
        <xdr:cNvPr id="16" name="image23.jpeg">
          <a:extLst>
            <a:ext uri="{FF2B5EF4-FFF2-40B4-BE49-F238E27FC236}">
              <a16:creationId xmlns:a16="http://schemas.microsoft.com/office/drawing/2014/main" id="{101A1C6F-C177-F364-BFAF-75106D85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7" y="32310518"/>
          <a:ext cx="1064950" cy="1954082"/>
        </a:xfrm>
        <a:prstGeom prst="rect">
          <a:avLst/>
        </a:prstGeom>
      </xdr:spPr>
    </xdr:pic>
    <xdr:clientData/>
  </xdr:twoCellAnchor>
  <xdr:twoCellAnchor editAs="oneCell">
    <xdr:from>
      <xdr:col>0</xdr:col>
      <xdr:colOff>74297</xdr:colOff>
      <xdr:row>29</xdr:row>
      <xdr:rowOff>39818</xdr:rowOff>
    </xdr:from>
    <xdr:to>
      <xdr:col>0</xdr:col>
      <xdr:colOff>1024058</xdr:colOff>
      <xdr:row>29</xdr:row>
      <xdr:rowOff>2054225</xdr:rowOff>
    </xdr:to>
    <xdr:pic>
      <xdr:nvPicPr>
        <xdr:cNvPr id="17" name="image27.jpeg">
          <a:extLst>
            <a:ext uri="{FF2B5EF4-FFF2-40B4-BE49-F238E27FC236}">
              <a16:creationId xmlns:a16="http://schemas.microsoft.com/office/drawing/2014/main" id="{4D016042-C991-50DD-87D8-407338BBE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7" y="34520318"/>
          <a:ext cx="1092636" cy="2004882"/>
        </a:xfrm>
        <a:prstGeom prst="rect">
          <a:avLst/>
        </a:prstGeom>
      </xdr:spPr>
    </xdr:pic>
    <xdr:clientData/>
  </xdr:twoCellAnchor>
  <xdr:twoCellAnchor editAs="oneCell">
    <xdr:from>
      <xdr:col>0</xdr:col>
      <xdr:colOff>99695</xdr:colOff>
      <xdr:row>30</xdr:row>
      <xdr:rowOff>128100</xdr:rowOff>
    </xdr:from>
    <xdr:to>
      <xdr:col>0</xdr:col>
      <xdr:colOff>1026430</xdr:colOff>
      <xdr:row>30</xdr:row>
      <xdr:rowOff>2057400</xdr:rowOff>
    </xdr:to>
    <xdr:pic>
      <xdr:nvPicPr>
        <xdr:cNvPr id="18" name="image28.jpeg">
          <a:extLst>
            <a:ext uri="{FF2B5EF4-FFF2-40B4-BE49-F238E27FC236}">
              <a16:creationId xmlns:a16="http://schemas.microsoft.com/office/drawing/2014/main" id="{FA704617-E0F5-CE44-9FFA-17CD9FED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" y="36894600"/>
          <a:ext cx="1041035" cy="192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64600</xdr:rowOff>
    </xdr:from>
    <xdr:to>
      <xdr:col>0</xdr:col>
      <xdr:colOff>1028363</xdr:colOff>
      <xdr:row>31</xdr:row>
      <xdr:rowOff>2244725</xdr:rowOff>
    </xdr:to>
    <xdr:pic>
      <xdr:nvPicPr>
        <xdr:cNvPr id="19" name="image29.jpeg">
          <a:extLst>
            <a:ext uri="{FF2B5EF4-FFF2-40B4-BE49-F238E27FC236}">
              <a16:creationId xmlns:a16="http://schemas.microsoft.com/office/drawing/2014/main" id="{5C86F638-4DC1-F964-4967-AF26AE76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17100"/>
          <a:ext cx="1171238" cy="2170600"/>
        </a:xfrm>
        <a:prstGeom prst="rect">
          <a:avLst/>
        </a:prstGeom>
      </xdr:spPr>
    </xdr:pic>
    <xdr:clientData/>
  </xdr:twoCellAnchor>
  <xdr:twoCellAnchor editAs="oneCell">
    <xdr:from>
      <xdr:col>0</xdr:col>
      <xdr:colOff>61659</xdr:colOff>
      <xdr:row>32</xdr:row>
      <xdr:rowOff>26500</xdr:rowOff>
    </xdr:from>
    <xdr:to>
      <xdr:col>0</xdr:col>
      <xdr:colOff>1025576</xdr:colOff>
      <xdr:row>32</xdr:row>
      <xdr:rowOff>2095500</xdr:rowOff>
    </xdr:to>
    <xdr:pic>
      <xdr:nvPicPr>
        <xdr:cNvPr id="20" name="image30.jpeg">
          <a:extLst>
            <a:ext uri="{FF2B5EF4-FFF2-40B4-BE49-F238E27FC236}">
              <a16:creationId xmlns:a16="http://schemas.microsoft.com/office/drawing/2014/main" id="{4E055AC4-F078-720B-1137-0E4294C6E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59" y="41365000"/>
          <a:ext cx="1116317" cy="2069000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33</xdr:row>
      <xdr:rowOff>63501</xdr:rowOff>
    </xdr:from>
    <xdr:ext cx="1090631" cy="2146300"/>
    <xdr:pic>
      <xdr:nvPicPr>
        <xdr:cNvPr id="21" name="image36.jpeg">
          <a:extLst>
            <a:ext uri="{FF2B5EF4-FFF2-40B4-BE49-F238E27FC236}">
              <a16:creationId xmlns:a16="http://schemas.microsoft.com/office/drawing/2014/main" id="{E9E85B49-140B-0040-B10C-27ED41105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3688001"/>
          <a:ext cx="1090631" cy="21463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34</xdr:row>
      <xdr:rowOff>76200</xdr:rowOff>
    </xdr:from>
    <xdr:ext cx="1097004" cy="2159000"/>
    <xdr:pic>
      <xdr:nvPicPr>
        <xdr:cNvPr id="22" name="image34.jpeg">
          <a:extLst>
            <a:ext uri="{FF2B5EF4-FFF2-40B4-BE49-F238E27FC236}">
              <a16:creationId xmlns:a16="http://schemas.microsoft.com/office/drawing/2014/main" id="{D14D78B7-81C6-4046-953C-72B0BB3D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5986700"/>
          <a:ext cx="1097004" cy="2159000"/>
        </a:xfrm>
        <a:prstGeom prst="rect">
          <a:avLst/>
        </a:prstGeom>
      </xdr:spPr>
    </xdr:pic>
    <xdr:clientData/>
  </xdr:oneCellAnchor>
  <xdr:oneCellAnchor>
    <xdr:from>
      <xdr:col>0</xdr:col>
      <xdr:colOff>38101</xdr:colOff>
      <xdr:row>35</xdr:row>
      <xdr:rowOff>63500</xdr:rowOff>
    </xdr:from>
    <xdr:ext cx="1141254" cy="2197100"/>
    <xdr:pic>
      <xdr:nvPicPr>
        <xdr:cNvPr id="23" name="image35.jpeg">
          <a:extLst>
            <a:ext uri="{FF2B5EF4-FFF2-40B4-BE49-F238E27FC236}">
              <a16:creationId xmlns:a16="http://schemas.microsoft.com/office/drawing/2014/main" id="{EEF275F8-73C5-F04B-BE9D-FDC1FC67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8260000"/>
          <a:ext cx="1141254" cy="2197100"/>
        </a:xfrm>
        <a:prstGeom prst="rect">
          <a:avLst/>
        </a:prstGeom>
      </xdr:spPr>
    </xdr:pic>
    <xdr:clientData/>
  </xdr:oneCellAnchor>
  <xdr:oneCellAnchor>
    <xdr:from>
      <xdr:col>0</xdr:col>
      <xdr:colOff>81347</xdr:colOff>
      <xdr:row>37</xdr:row>
      <xdr:rowOff>76201</xdr:rowOff>
    </xdr:from>
    <xdr:ext cx="1081883" cy="2082800"/>
    <xdr:pic>
      <xdr:nvPicPr>
        <xdr:cNvPr id="24" name="image37.jpeg">
          <a:extLst>
            <a:ext uri="{FF2B5EF4-FFF2-40B4-BE49-F238E27FC236}">
              <a16:creationId xmlns:a16="http://schemas.microsoft.com/office/drawing/2014/main" id="{E15F9A9C-5425-1B44-9879-CA514950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7" y="52844701"/>
          <a:ext cx="1081883" cy="2082800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36</xdr:row>
      <xdr:rowOff>63501</xdr:rowOff>
    </xdr:from>
    <xdr:ext cx="1081883" cy="2082800"/>
    <xdr:pic>
      <xdr:nvPicPr>
        <xdr:cNvPr id="25" name="image38.jpeg">
          <a:extLst>
            <a:ext uri="{FF2B5EF4-FFF2-40B4-BE49-F238E27FC236}">
              <a16:creationId xmlns:a16="http://schemas.microsoft.com/office/drawing/2014/main" id="{8EB0204D-A00C-E241-8643-42344D01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0546001"/>
          <a:ext cx="1081883" cy="2082800"/>
        </a:xfrm>
        <a:prstGeom prst="rect">
          <a:avLst/>
        </a:prstGeom>
      </xdr:spPr>
    </xdr:pic>
    <xdr:clientData/>
  </xdr:oneCellAnchor>
  <xdr:oneCellAnchor>
    <xdr:from>
      <xdr:col>0</xdr:col>
      <xdr:colOff>30521</xdr:colOff>
      <xdr:row>38</xdr:row>
      <xdr:rowOff>63501</xdr:rowOff>
    </xdr:from>
    <xdr:ext cx="1081883" cy="2082800"/>
    <xdr:pic>
      <xdr:nvPicPr>
        <xdr:cNvPr id="26" name="image39.jpeg">
          <a:extLst>
            <a:ext uri="{FF2B5EF4-FFF2-40B4-BE49-F238E27FC236}">
              <a16:creationId xmlns:a16="http://schemas.microsoft.com/office/drawing/2014/main" id="{AED2EAE3-E0B0-4B40-A1A6-69A4EF56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1" y="55118001"/>
          <a:ext cx="1081883" cy="2082800"/>
        </a:xfrm>
        <a:prstGeom prst="rect">
          <a:avLst/>
        </a:prstGeom>
      </xdr:spPr>
    </xdr:pic>
    <xdr:clientData/>
  </xdr:oneCellAnchor>
  <xdr:oneCellAnchor>
    <xdr:from>
      <xdr:col>0</xdr:col>
      <xdr:colOff>63501</xdr:colOff>
      <xdr:row>39</xdr:row>
      <xdr:rowOff>165101</xdr:rowOff>
    </xdr:from>
    <xdr:ext cx="1100737" cy="1752599"/>
    <xdr:pic>
      <xdr:nvPicPr>
        <xdr:cNvPr id="27" name="image40.jpeg">
          <a:extLst>
            <a:ext uri="{FF2B5EF4-FFF2-40B4-BE49-F238E27FC236}">
              <a16:creationId xmlns:a16="http://schemas.microsoft.com/office/drawing/2014/main" id="{0EEFB517-CA15-F240-A6BC-9B65F2AF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57505601"/>
          <a:ext cx="1100737" cy="17525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119255</xdr:rowOff>
    </xdr:from>
    <xdr:ext cx="1116731" cy="1773045"/>
    <xdr:pic>
      <xdr:nvPicPr>
        <xdr:cNvPr id="28" name="image41.jpeg">
          <a:extLst>
            <a:ext uri="{FF2B5EF4-FFF2-40B4-BE49-F238E27FC236}">
              <a16:creationId xmlns:a16="http://schemas.microsoft.com/office/drawing/2014/main" id="{B782EFAF-D941-4B41-9CD1-67FBB7879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45755"/>
          <a:ext cx="1116731" cy="17730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41783</xdr:rowOff>
    </xdr:from>
    <xdr:ext cx="1146208" cy="1825117"/>
    <xdr:pic>
      <xdr:nvPicPr>
        <xdr:cNvPr id="29" name="image42.jpeg">
          <a:extLst>
            <a:ext uri="{FF2B5EF4-FFF2-40B4-BE49-F238E27FC236}">
              <a16:creationId xmlns:a16="http://schemas.microsoft.com/office/drawing/2014/main" id="{C2B171A9-E1AF-8A4F-BF8D-22CE958E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54283"/>
          <a:ext cx="1146208" cy="182511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167493" cy="1816100"/>
    <xdr:pic>
      <xdr:nvPicPr>
        <xdr:cNvPr id="30" name="image43.jpeg">
          <a:extLst>
            <a:ext uri="{FF2B5EF4-FFF2-40B4-BE49-F238E27FC236}">
              <a16:creationId xmlns:a16="http://schemas.microsoft.com/office/drawing/2014/main" id="{266846C6-42EA-4B4B-A4F3-A565AD041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0"/>
          <a:ext cx="1167493" cy="1816100"/>
        </a:xfrm>
        <a:prstGeom prst="rect">
          <a:avLst/>
        </a:prstGeom>
      </xdr:spPr>
    </xdr:pic>
    <xdr:clientData/>
  </xdr:oneCellAnchor>
  <xdr:oneCellAnchor>
    <xdr:from>
      <xdr:col>0</xdr:col>
      <xdr:colOff>508</xdr:colOff>
      <xdr:row>43</xdr:row>
      <xdr:rowOff>215900</xdr:rowOff>
    </xdr:from>
    <xdr:ext cx="1167493" cy="1816099"/>
    <xdr:pic>
      <xdr:nvPicPr>
        <xdr:cNvPr id="31" name="image44.jpeg">
          <a:extLst>
            <a:ext uri="{FF2B5EF4-FFF2-40B4-BE49-F238E27FC236}">
              <a16:creationId xmlns:a16="http://schemas.microsoft.com/office/drawing/2014/main" id="{D8BDD85E-3510-FD4D-AE64-30F844C84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" y="66700400"/>
          <a:ext cx="1167493" cy="18160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330200</xdr:rowOff>
    </xdr:from>
    <xdr:ext cx="1175600" cy="1816099"/>
    <xdr:pic>
      <xdr:nvPicPr>
        <xdr:cNvPr id="32" name="image45.jpeg">
          <a:extLst>
            <a:ext uri="{FF2B5EF4-FFF2-40B4-BE49-F238E27FC236}">
              <a16:creationId xmlns:a16="http://schemas.microsoft.com/office/drawing/2014/main" id="{4C7C4B0F-5F5E-5E42-8673-42795688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00700"/>
          <a:ext cx="1175600" cy="18160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="82" zoomScaleNormal="82" workbookViewId="0">
      <selection activeCell="D15" sqref="D15"/>
    </sheetView>
  </sheetViews>
  <sheetFormatPr defaultColWidth="8.86328125" defaultRowHeight="180" customHeight="1" x14ac:dyDescent="0.45"/>
  <cols>
    <col min="1" max="1" width="20.73046875" style="4" customWidth="1"/>
    <col min="2" max="2" width="13.3984375" style="4" customWidth="1"/>
    <col min="3" max="3" width="6.265625" style="4" bestFit="1" customWidth="1"/>
    <col min="4" max="4" width="15.3984375" style="4" customWidth="1"/>
    <col min="5" max="5" width="5.1328125" style="4" bestFit="1" customWidth="1"/>
    <col min="6" max="9" width="13.86328125" style="7" customWidth="1"/>
    <col min="10" max="11" width="13.86328125" style="5" customWidth="1"/>
    <col min="12" max="16384" width="8.86328125" style="4"/>
  </cols>
  <sheetData>
    <row r="1" spans="1:11" ht="14.25" x14ac:dyDescent="0.45">
      <c r="C1" s="7"/>
      <c r="D1" s="7"/>
      <c r="E1" s="7"/>
      <c r="G1" s="5"/>
      <c r="H1" s="5"/>
      <c r="I1" s="4"/>
      <c r="J1" s="4"/>
      <c r="K1" s="4"/>
    </row>
    <row r="2" spans="1:11" ht="14.25" x14ac:dyDescent="0.45">
      <c r="C2" s="7"/>
      <c r="D2" s="7"/>
      <c r="E2" s="7"/>
      <c r="G2" s="5"/>
      <c r="H2" s="5"/>
      <c r="I2" s="4"/>
      <c r="J2" s="4"/>
      <c r="K2" s="4"/>
    </row>
    <row r="3" spans="1:11" ht="14.25" x14ac:dyDescent="0.45">
      <c r="C3" s="7"/>
      <c r="D3" s="7"/>
      <c r="E3" s="7"/>
      <c r="G3" s="5"/>
      <c r="H3" s="5"/>
      <c r="I3" s="4"/>
      <c r="J3" s="4"/>
      <c r="K3" s="4"/>
    </row>
    <row r="4" spans="1:11" ht="14.25" x14ac:dyDescent="0.45">
      <c r="C4" s="7"/>
      <c r="D4" s="7"/>
      <c r="E4" s="7"/>
      <c r="G4" s="5"/>
      <c r="H4" s="5"/>
      <c r="I4" s="4"/>
      <c r="J4" s="4"/>
      <c r="K4" s="4"/>
    </row>
    <row r="5" spans="1:11" ht="14.25" x14ac:dyDescent="0.45">
      <c r="C5" s="7"/>
      <c r="D5" s="7"/>
      <c r="E5" s="7"/>
      <c r="G5" s="5"/>
      <c r="H5" s="5"/>
      <c r="I5" s="4"/>
      <c r="J5" s="4"/>
      <c r="K5" s="4"/>
    </row>
    <row r="6" spans="1:11" ht="14.25" x14ac:dyDescent="0.45">
      <c r="C6" s="7"/>
      <c r="D6" s="7"/>
      <c r="E6" s="7"/>
      <c r="G6" s="5"/>
      <c r="H6" s="5"/>
      <c r="I6" s="4"/>
      <c r="J6" s="4"/>
      <c r="K6" s="4"/>
    </row>
    <row r="7" spans="1:11" ht="14.25" x14ac:dyDescent="0.45">
      <c r="C7" s="7"/>
      <c r="D7" s="7"/>
      <c r="E7" s="7"/>
      <c r="G7" s="5"/>
      <c r="H7" s="5"/>
      <c r="I7" s="4"/>
      <c r="J7" s="4"/>
      <c r="K7" s="4"/>
    </row>
    <row r="8" spans="1:11" ht="14.25" x14ac:dyDescent="0.45">
      <c r="C8" s="7"/>
      <c r="D8" s="7"/>
      <c r="E8" s="7"/>
      <c r="G8" s="5"/>
      <c r="H8" s="5"/>
      <c r="I8" s="4"/>
      <c r="J8" s="4"/>
      <c r="K8" s="4"/>
    </row>
    <row r="9" spans="1:11" ht="14.25" x14ac:dyDescent="0.45">
      <c r="C9" s="7"/>
      <c r="D9" s="7"/>
      <c r="E9" s="7"/>
      <c r="G9" s="5"/>
      <c r="H9" s="5"/>
      <c r="I9" s="4"/>
      <c r="J9" s="4"/>
      <c r="K9" s="4"/>
    </row>
    <row r="10" spans="1:11" ht="14.25" x14ac:dyDescent="0.45">
      <c r="C10" s="7"/>
      <c r="D10" s="7"/>
      <c r="E10" s="7"/>
      <c r="G10" s="5"/>
      <c r="H10" s="5"/>
      <c r="I10" s="4"/>
      <c r="J10" s="4"/>
      <c r="K10" s="4"/>
    </row>
    <row r="11" spans="1:11" ht="14.25" x14ac:dyDescent="0.45">
      <c r="C11" s="7"/>
      <c r="D11" s="7"/>
      <c r="E11" s="7"/>
      <c r="G11" s="5"/>
      <c r="H11" s="5"/>
      <c r="I11" s="4"/>
      <c r="J11" s="4"/>
      <c r="K11" s="4"/>
    </row>
    <row r="12" spans="1:11" ht="15.75" customHeight="1" x14ac:dyDescent="0.45">
      <c r="C12" s="7"/>
      <c r="D12" s="7"/>
      <c r="E12" s="7"/>
      <c r="G12" s="5"/>
      <c r="H12" s="5"/>
      <c r="I12" s="4"/>
      <c r="J12" s="4"/>
      <c r="K12" s="4"/>
    </row>
    <row r="13" spans="1:11" ht="14.25" x14ac:dyDescent="0.45"/>
    <row r="14" spans="1:11" s="2" customFormat="1" ht="14.25" x14ac:dyDescent="0.45">
      <c r="A14" s="1" t="s">
        <v>0</v>
      </c>
      <c r="B14" s="1" t="s">
        <v>1</v>
      </c>
      <c r="C14" s="1"/>
      <c r="D14" s="1" t="s">
        <v>2</v>
      </c>
      <c r="E14" s="1" t="s">
        <v>3</v>
      </c>
      <c r="F14" s="8" t="s">
        <v>4</v>
      </c>
      <c r="G14" s="8" t="s">
        <v>5</v>
      </c>
      <c r="H14" s="8" t="s">
        <v>6</v>
      </c>
      <c r="I14" s="8" t="s">
        <v>7</v>
      </c>
      <c r="J14" s="10" t="s">
        <v>8</v>
      </c>
      <c r="K14" s="10" t="s">
        <v>9</v>
      </c>
    </row>
    <row r="15" spans="1:11" ht="180" customHeight="1" x14ac:dyDescent="0.45">
      <c r="A15" s="3"/>
      <c r="B15" s="3" t="s">
        <v>10</v>
      </c>
      <c r="C15" s="3"/>
      <c r="D15" s="3" t="s">
        <v>11</v>
      </c>
      <c r="E15" s="3">
        <v>88</v>
      </c>
      <c r="F15" s="9">
        <v>289</v>
      </c>
      <c r="G15" s="9">
        <f t="shared" ref="G15:G45" si="0">SUM(F15*E15)</f>
        <v>25432</v>
      </c>
      <c r="H15" s="9">
        <f t="shared" ref="H15:H45" si="1">SUM(F15*0.3324913)</f>
        <v>96.0899857</v>
      </c>
      <c r="I15" s="9">
        <f t="shared" ref="I15:I45" si="2">SUM(H15*E15)</f>
        <v>8455.9187416000004</v>
      </c>
      <c r="J15" s="6">
        <f>SUM(H15/1.13)</f>
        <v>85.035385575221241</v>
      </c>
      <c r="K15" s="6">
        <f t="shared" ref="K15:K45" si="3">SUM(J15*E15)</f>
        <v>7483.1139306194691</v>
      </c>
    </row>
    <row r="16" spans="1:11" ht="180" customHeight="1" x14ac:dyDescent="0.45">
      <c r="A16" s="3"/>
      <c r="B16" s="3" t="s">
        <v>10</v>
      </c>
      <c r="C16" s="3"/>
      <c r="D16" s="3" t="s">
        <v>12</v>
      </c>
      <c r="E16" s="3">
        <v>30</v>
      </c>
      <c r="F16" s="9">
        <v>289</v>
      </c>
      <c r="G16" s="9">
        <f t="shared" si="0"/>
        <v>8670</v>
      </c>
      <c r="H16" s="9">
        <f t="shared" si="1"/>
        <v>96.0899857</v>
      </c>
      <c r="I16" s="9">
        <f t="shared" si="2"/>
        <v>2882.6995710000001</v>
      </c>
      <c r="J16" s="6">
        <f t="shared" ref="J16:J45" si="4">SUM(H16/1.13)</f>
        <v>85.035385575221241</v>
      </c>
      <c r="K16" s="6">
        <f t="shared" si="3"/>
        <v>2551.0615672566373</v>
      </c>
    </row>
    <row r="17" spans="1:11" ht="180" customHeight="1" x14ac:dyDescent="0.45">
      <c r="A17" s="3"/>
      <c r="B17" s="3" t="s">
        <v>10</v>
      </c>
      <c r="C17" s="3"/>
      <c r="D17" s="3" t="s">
        <v>13</v>
      </c>
      <c r="E17" s="3">
        <v>38</v>
      </c>
      <c r="F17" s="9">
        <v>289</v>
      </c>
      <c r="G17" s="9">
        <f t="shared" si="0"/>
        <v>10982</v>
      </c>
      <c r="H17" s="9">
        <f t="shared" si="1"/>
        <v>96.0899857</v>
      </c>
      <c r="I17" s="9">
        <f t="shared" si="2"/>
        <v>3651.4194566000001</v>
      </c>
      <c r="J17" s="6">
        <f t="shared" si="4"/>
        <v>85.035385575221241</v>
      </c>
      <c r="K17" s="6">
        <f t="shared" si="3"/>
        <v>3231.3446518584074</v>
      </c>
    </row>
    <row r="18" spans="1:11" ht="180" customHeight="1" x14ac:dyDescent="0.45">
      <c r="A18" s="3"/>
      <c r="B18" s="3" t="s">
        <v>10</v>
      </c>
      <c r="C18" s="3"/>
      <c r="D18" s="3" t="s">
        <v>14</v>
      </c>
      <c r="E18" s="3">
        <v>29</v>
      </c>
      <c r="F18" s="9">
        <v>289</v>
      </c>
      <c r="G18" s="9">
        <f t="shared" si="0"/>
        <v>8381</v>
      </c>
      <c r="H18" s="9">
        <f t="shared" si="1"/>
        <v>96.0899857</v>
      </c>
      <c r="I18" s="9">
        <f t="shared" si="2"/>
        <v>2786.6095853000002</v>
      </c>
      <c r="J18" s="6">
        <f t="shared" si="4"/>
        <v>85.035385575221241</v>
      </c>
      <c r="K18" s="6">
        <f t="shared" si="3"/>
        <v>2466.0261816814159</v>
      </c>
    </row>
    <row r="19" spans="1:11" ht="180" customHeight="1" x14ac:dyDescent="0.45">
      <c r="A19" s="3"/>
      <c r="B19" s="3" t="s">
        <v>10</v>
      </c>
      <c r="C19" s="3"/>
      <c r="D19" s="3" t="s">
        <v>15</v>
      </c>
      <c r="E19" s="3">
        <v>49</v>
      </c>
      <c r="F19" s="9">
        <v>289</v>
      </c>
      <c r="G19" s="9">
        <f t="shared" si="0"/>
        <v>14161</v>
      </c>
      <c r="H19" s="9">
        <f t="shared" si="1"/>
        <v>96.0899857</v>
      </c>
      <c r="I19" s="9">
        <f t="shared" si="2"/>
        <v>4708.4092993000004</v>
      </c>
      <c r="J19" s="6">
        <f t="shared" si="4"/>
        <v>85.035385575221241</v>
      </c>
      <c r="K19" s="6">
        <f t="shared" si="3"/>
        <v>4166.7338931858412</v>
      </c>
    </row>
    <row r="20" spans="1:11" ht="180" customHeight="1" x14ac:dyDescent="0.45">
      <c r="A20" s="3"/>
      <c r="B20" s="3" t="s">
        <v>10</v>
      </c>
      <c r="C20" s="3"/>
      <c r="D20" s="3" t="s">
        <v>16</v>
      </c>
      <c r="E20" s="3">
        <v>62</v>
      </c>
      <c r="F20" s="9">
        <v>690</v>
      </c>
      <c r="G20" s="9">
        <f t="shared" si="0"/>
        <v>42780</v>
      </c>
      <c r="H20" s="9">
        <f t="shared" si="1"/>
        <v>229.41899699999999</v>
      </c>
      <c r="I20" s="9">
        <f t="shared" si="2"/>
        <v>14223.977814</v>
      </c>
      <c r="J20" s="6">
        <f t="shared" si="4"/>
        <v>203.02566106194692</v>
      </c>
      <c r="K20" s="6">
        <f t="shared" si="3"/>
        <v>12587.590985840709</v>
      </c>
    </row>
    <row r="21" spans="1:11" ht="180" customHeight="1" x14ac:dyDescent="0.45">
      <c r="A21" s="3"/>
      <c r="B21" s="3" t="s">
        <v>10</v>
      </c>
      <c r="C21" s="3"/>
      <c r="D21" s="3" t="s">
        <v>17</v>
      </c>
      <c r="E21" s="3">
        <v>43</v>
      </c>
      <c r="F21" s="9">
        <v>690</v>
      </c>
      <c r="G21" s="9">
        <f t="shared" si="0"/>
        <v>29670</v>
      </c>
      <c r="H21" s="9">
        <f t="shared" si="1"/>
        <v>229.41899699999999</v>
      </c>
      <c r="I21" s="9">
        <f t="shared" si="2"/>
        <v>9865.0168709999998</v>
      </c>
      <c r="J21" s="6">
        <f t="shared" si="4"/>
        <v>203.02566106194692</v>
      </c>
      <c r="K21" s="6">
        <f t="shared" si="3"/>
        <v>8730.1034256637176</v>
      </c>
    </row>
    <row r="22" spans="1:11" ht="180" customHeight="1" x14ac:dyDescent="0.45">
      <c r="A22" s="3"/>
      <c r="B22" s="3" t="s">
        <v>10</v>
      </c>
      <c r="C22" s="3"/>
      <c r="D22" s="3" t="s">
        <v>18</v>
      </c>
      <c r="E22" s="3">
        <v>60</v>
      </c>
      <c r="F22" s="9">
        <v>249</v>
      </c>
      <c r="G22" s="9">
        <f t="shared" si="0"/>
        <v>14940</v>
      </c>
      <c r="H22" s="9">
        <f t="shared" si="1"/>
        <v>82.790333699999991</v>
      </c>
      <c r="I22" s="9">
        <f t="shared" si="2"/>
        <v>4967.4200219999993</v>
      </c>
      <c r="J22" s="6">
        <f t="shared" si="4"/>
        <v>73.265782035398232</v>
      </c>
      <c r="K22" s="6">
        <f t="shared" si="3"/>
        <v>4395.9469221238942</v>
      </c>
    </row>
    <row r="23" spans="1:11" ht="180" customHeight="1" x14ac:dyDescent="0.45">
      <c r="A23" s="3"/>
      <c r="B23" s="3" t="s">
        <v>10</v>
      </c>
      <c r="C23" s="3"/>
      <c r="D23" s="3" t="s">
        <v>19</v>
      </c>
      <c r="E23" s="3">
        <v>62</v>
      </c>
      <c r="F23" s="9">
        <v>249</v>
      </c>
      <c r="G23" s="9">
        <f t="shared" si="0"/>
        <v>15438</v>
      </c>
      <c r="H23" s="9">
        <f t="shared" si="1"/>
        <v>82.790333699999991</v>
      </c>
      <c r="I23" s="9">
        <f t="shared" si="2"/>
        <v>5133.0006893999998</v>
      </c>
      <c r="J23" s="6">
        <f t="shared" si="4"/>
        <v>73.265782035398232</v>
      </c>
      <c r="K23" s="6">
        <f t="shared" si="3"/>
        <v>4542.47848619469</v>
      </c>
    </row>
    <row r="24" spans="1:11" ht="180" customHeight="1" x14ac:dyDescent="0.45">
      <c r="A24" s="3"/>
      <c r="B24" s="3" t="s">
        <v>10</v>
      </c>
      <c r="C24" s="3"/>
      <c r="D24" s="3" t="s">
        <v>20</v>
      </c>
      <c r="E24" s="3">
        <v>64</v>
      </c>
      <c r="F24" s="9">
        <v>249</v>
      </c>
      <c r="G24" s="9">
        <f t="shared" si="0"/>
        <v>15936</v>
      </c>
      <c r="H24" s="9">
        <f t="shared" si="1"/>
        <v>82.790333699999991</v>
      </c>
      <c r="I24" s="9">
        <f t="shared" si="2"/>
        <v>5298.5813567999994</v>
      </c>
      <c r="J24" s="6">
        <f t="shared" si="4"/>
        <v>73.265782035398232</v>
      </c>
      <c r="K24" s="6">
        <f t="shared" si="3"/>
        <v>4689.0100502654868</v>
      </c>
    </row>
    <row r="25" spans="1:11" ht="180" customHeight="1" x14ac:dyDescent="0.45">
      <c r="A25" s="3"/>
      <c r="B25" s="3" t="s">
        <v>10</v>
      </c>
      <c r="C25" s="3"/>
      <c r="D25" s="3" t="s">
        <v>21</v>
      </c>
      <c r="E25" s="3">
        <v>13</v>
      </c>
      <c r="F25" s="9">
        <v>249</v>
      </c>
      <c r="G25" s="9">
        <f t="shared" si="0"/>
        <v>3237</v>
      </c>
      <c r="H25" s="9">
        <f t="shared" si="1"/>
        <v>82.790333699999991</v>
      </c>
      <c r="I25" s="9">
        <f t="shared" si="2"/>
        <v>1076.2743380999998</v>
      </c>
      <c r="J25" s="6">
        <f t="shared" si="4"/>
        <v>73.265782035398232</v>
      </c>
      <c r="K25" s="6">
        <f t="shared" si="3"/>
        <v>952.455166460177</v>
      </c>
    </row>
    <row r="26" spans="1:11" ht="180" customHeight="1" x14ac:dyDescent="0.45">
      <c r="A26" s="3"/>
      <c r="B26" s="3" t="s">
        <v>10</v>
      </c>
      <c r="C26" s="3"/>
      <c r="D26" s="3" t="s">
        <v>22</v>
      </c>
      <c r="E26" s="3">
        <v>117</v>
      </c>
      <c r="F26" s="9">
        <v>249</v>
      </c>
      <c r="G26" s="9">
        <f t="shared" si="0"/>
        <v>29133</v>
      </c>
      <c r="H26" s="9">
        <f t="shared" si="1"/>
        <v>82.790333699999991</v>
      </c>
      <c r="I26" s="9">
        <f t="shared" si="2"/>
        <v>9686.4690428999984</v>
      </c>
      <c r="J26" s="6">
        <f t="shared" si="4"/>
        <v>73.265782035398232</v>
      </c>
      <c r="K26" s="6">
        <f t="shared" si="3"/>
        <v>8572.0964981415927</v>
      </c>
    </row>
    <row r="27" spans="1:11" ht="180" customHeight="1" x14ac:dyDescent="0.45">
      <c r="A27" s="3"/>
      <c r="B27" s="3" t="s">
        <v>10</v>
      </c>
      <c r="C27" s="3" t="s">
        <v>23</v>
      </c>
      <c r="D27" s="3" t="s">
        <v>24</v>
      </c>
      <c r="E27" s="3">
        <v>23</v>
      </c>
      <c r="F27" s="9">
        <v>239</v>
      </c>
      <c r="G27" s="9">
        <f t="shared" si="0"/>
        <v>5497</v>
      </c>
      <c r="H27" s="9">
        <f t="shared" si="1"/>
        <v>79.465420699999996</v>
      </c>
      <c r="I27" s="9">
        <f t="shared" si="2"/>
        <v>1827.7046760999999</v>
      </c>
      <c r="J27" s="6">
        <f t="shared" si="4"/>
        <v>70.323381150442486</v>
      </c>
      <c r="K27" s="6">
        <f t="shared" si="3"/>
        <v>1617.4377664601773</v>
      </c>
    </row>
    <row r="28" spans="1:11" ht="180" customHeight="1" x14ac:dyDescent="0.45">
      <c r="A28" s="3"/>
      <c r="B28" s="3" t="s">
        <v>10</v>
      </c>
      <c r="C28" s="3" t="s">
        <v>23</v>
      </c>
      <c r="D28" s="3" t="s">
        <v>25</v>
      </c>
      <c r="E28" s="3">
        <v>18</v>
      </c>
      <c r="F28" s="9">
        <v>239</v>
      </c>
      <c r="G28" s="9">
        <f t="shared" si="0"/>
        <v>4302</v>
      </c>
      <c r="H28" s="9">
        <f t="shared" si="1"/>
        <v>79.465420699999996</v>
      </c>
      <c r="I28" s="9">
        <f t="shared" si="2"/>
        <v>1430.3775725999999</v>
      </c>
      <c r="J28" s="6">
        <f t="shared" si="4"/>
        <v>70.323381150442486</v>
      </c>
      <c r="K28" s="6">
        <f t="shared" si="3"/>
        <v>1265.8208607079648</v>
      </c>
    </row>
    <row r="29" spans="1:11" ht="180" customHeight="1" x14ac:dyDescent="0.45">
      <c r="A29" s="3"/>
      <c r="B29" s="3" t="s">
        <v>10</v>
      </c>
      <c r="C29" s="3" t="s">
        <v>23</v>
      </c>
      <c r="D29" s="3" t="s">
        <v>26</v>
      </c>
      <c r="E29" s="3">
        <v>47</v>
      </c>
      <c r="F29" s="9">
        <v>239</v>
      </c>
      <c r="G29" s="9">
        <f t="shared" si="0"/>
        <v>11233</v>
      </c>
      <c r="H29" s="9">
        <f t="shared" si="1"/>
        <v>79.465420699999996</v>
      </c>
      <c r="I29" s="9">
        <f t="shared" si="2"/>
        <v>3734.8747728999997</v>
      </c>
      <c r="J29" s="6">
        <f t="shared" si="4"/>
        <v>70.323381150442486</v>
      </c>
      <c r="K29" s="6">
        <f t="shared" si="3"/>
        <v>3305.1989140707969</v>
      </c>
    </row>
    <row r="30" spans="1:11" ht="180" customHeight="1" x14ac:dyDescent="0.45">
      <c r="A30" s="3"/>
      <c r="B30" s="3" t="s">
        <v>10</v>
      </c>
      <c r="C30" s="3" t="s">
        <v>23</v>
      </c>
      <c r="D30" s="3" t="s">
        <v>27</v>
      </c>
      <c r="E30" s="3">
        <v>9</v>
      </c>
      <c r="F30" s="9">
        <v>249</v>
      </c>
      <c r="G30" s="9">
        <f t="shared" si="0"/>
        <v>2241</v>
      </c>
      <c r="H30" s="9">
        <f t="shared" si="1"/>
        <v>82.790333699999991</v>
      </c>
      <c r="I30" s="9">
        <f t="shared" si="2"/>
        <v>745.11300329999995</v>
      </c>
      <c r="J30" s="6">
        <f t="shared" si="4"/>
        <v>73.265782035398232</v>
      </c>
      <c r="K30" s="6">
        <f t="shared" si="3"/>
        <v>659.39203831858413</v>
      </c>
    </row>
    <row r="31" spans="1:11" ht="180" customHeight="1" x14ac:dyDescent="0.45">
      <c r="A31" s="3"/>
      <c r="B31" s="3" t="s">
        <v>10</v>
      </c>
      <c r="C31" s="3" t="s">
        <v>23</v>
      </c>
      <c r="D31" s="3" t="s">
        <v>28</v>
      </c>
      <c r="E31" s="3">
        <v>5</v>
      </c>
      <c r="F31" s="9">
        <v>249</v>
      </c>
      <c r="G31" s="9">
        <f t="shared" si="0"/>
        <v>1245</v>
      </c>
      <c r="H31" s="9">
        <f t="shared" si="1"/>
        <v>82.790333699999991</v>
      </c>
      <c r="I31" s="9">
        <f t="shared" si="2"/>
        <v>413.95166849999998</v>
      </c>
      <c r="J31" s="6">
        <f t="shared" si="4"/>
        <v>73.265782035398232</v>
      </c>
      <c r="K31" s="6">
        <f t="shared" si="3"/>
        <v>366.32891017699114</v>
      </c>
    </row>
    <row r="32" spans="1:11" ht="180" customHeight="1" x14ac:dyDescent="0.45">
      <c r="A32" s="3"/>
      <c r="B32" s="3" t="s">
        <v>10</v>
      </c>
      <c r="C32" s="3" t="s">
        <v>23</v>
      </c>
      <c r="D32" s="3" t="s">
        <v>29</v>
      </c>
      <c r="E32" s="3">
        <v>27</v>
      </c>
      <c r="F32" s="9">
        <v>259</v>
      </c>
      <c r="G32" s="9">
        <f t="shared" si="0"/>
        <v>6993</v>
      </c>
      <c r="H32" s="9">
        <f t="shared" si="1"/>
        <v>86.1152467</v>
      </c>
      <c r="I32" s="9">
        <f t="shared" si="2"/>
        <v>2325.1116609000001</v>
      </c>
      <c r="J32" s="6">
        <f t="shared" si="4"/>
        <v>76.208182920353991</v>
      </c>
      <c r="K32" s="6">
        <f t="shared" si="3"/>
        <v>2057.6209388495577</v>
      </c>
    </row>
    <row r="33" spans="1:11" ht="180" customHeight="1" x14ac:dyDescent="0.45">
      <c r="A33" s="3"/>
      <c r="B33" s="3" t="s">
        <v>10</v>
      </c>
      <c r="C33" s="3" t="s">
        <v>23</v>
      </c>
      <c r="D33" s="3" t="s">
        <v>30</v>
      </c>
      <c r="E33" s="3">
        <v>49</v>
      </c>
      <c r="F33" s="9">
        <v>259</v>
      </c>
      <c r="G33" s="9">
        <f t="shared" si="0"/>
        <v>12691</v>
      </c>
      <c r="H33" s="9">
        <f t="shared" si="1"/>
        <v>86.1152467</v>
      </c>
      <c r="I33" s="9">
        <f t="shared" si="2"/>
        <v>4219.6470883000002</v>
      </c>
      <c r="J33" s="6">
        <f t="shared" si="4"/>
        <v>76.208182920353991</v>
      </c>
      <c r="K33" s="6">
        <f t="shared" si="3"/>
        <v>3734.2009630973457</v>
      </c>
    </row>
    <row r="34" spans="1:11" ht="180" customHeight="1" x14ac:dyDescent="0.45">
      <c r="A34" s="3"/>
      <c r="B34" s="3" t="s">
        <v>10</v>
      </c>
      <c r="C34" s="3"/>
      <c r="D34" s="3" t="s">
        <v>31</v>
      </c>
      <c r="E34" s="3">
        <v>50</v>
      </c>
      <c r="F34" s="9">
        <v>239</v>
      </c>
      <c r="G34" s="9">
        <f t="shared" si="0"/>
        <v>11950</v>
      </c>
      <c r="H34" s="9">
        <f t="shared" si="1"/>
        <v>79.465420699999996</v>
      </c>
      <c r="I34" s="9">
        <f t="shared" si="2"/>
        <v>3973.2710349999998</v>
      </c>
      <c r="J34" s="6">
        <f t="shared" si="4"/>
        <v>70.323381150442486</v>
      </c>
      <c r="K34" s="6">
        <f t="shared" si="3"/>
        <v>3516.1690575221241</v>
      </c>
    </row>
    <row r="35" spans="1:11" ht="180" customHeight="1" x14ac:dyDescent="0.45">
      <c r="A35" s="3"/>
      <c r="B35" s="3" t="s">
        <v>10</v>
      </c>
      <c r="C35" s="3"/>
      <c r="D35" s="3" t="s">
        <v>32</v>
      </c>
      <c r="E35" s="3">
        <v>50</v>
      </c>
      <c r="F35" s="9">
        <v>239</v>
      </c>
      <c r="G35" s="9">
        <f t="shared" si="0"/>
        <v>11950</v>
      </c>
      <c r="H35" s="9">
        <f t="shared" si="1"/>
        <v>79.465420699999996</v>
      </c>
      <c r="I35" s="9">
        <f t="shared" si="2"/>
        <v>3973.2710349999998</v>
      </c>
      <c r="J35" s="6">
        <f t="shared" si="4"/>
        <v>70.323381150442486</v>
      </c>
      <c r="K35" s="6">
        <f t="shared" si="3"/>
        <v>3516.1690575221241</v>
      </c>
    </row>
    <row r="36" spans="1:11" ht="180" customHeight="1" x14ac:dyDescent="0.45">
      <c r="A36" s="3"/>
      <c r="B36" s="3" t="s">
        <v>10</v>
      </c>
      <c r="C36" s="3"/>
      <c r="D36" s="3" t="s">
        <v>33</v>
      </c>
      <c r="E36" s="3">
        <v>111</v>
      </c>
      <c r="F36" s="9">
        <v>239</v>
      </c>
      <c r="G36" s="9">
        <f t="shared" si="0"/>
        <v>26529</v>
      </c>
      <c r="H36" s="9">
        <f t="shared" si="1"/>
        <v>79.465420699999996</v>
      </c>
      <c r="I36" s="9">
        <f t="shared" si="2"/>
        <v>8820.6616976999994</v>
      </c>
      <c r="J36" s="6">
        <f t="shared" si="4"/>
        <v>70.323381150442486</v>
      </c>
      <c r="K36" s="6">
        <f t="shared" si="3"/>
        <v>7805.8953076991156</v>
      </c>
    </row>
    <row r="37" spans="1:11" ht="180" customHeight="1" x14ac:dyDescent="0.45">
      <c r="A37" s="3"/>
      <c r="B37" s="3" t="s">
        <v>10</v>
      </c>
      <c r="C37" s="3"/>
      <c r="D37" s="3" t="s">
        <v>34</v>
      </c>
      <c r="E37" s="3">
        <v>30</v>
      </c>
      <c r="F37" s="9">
        <v>249</v>
      </c>
      <c r="G37" s="9">
        <f t="shared" si="0"/>
        <v>7470</v>
      </c>
      <c r="H37" s="9">
        <f t="shared" si="1"/>
        <v>82.790333699999991</v>
      </c>
      <c r="I37" s="9">
        <f t="shared" si="2"/>
        <v>2483.7100109999997</v>
      </c>
      <c r="J37" s="6">
        <f t="shared" si="4"/>
        <v>73.265782035398232</v>
      </c>
      <c r="K37" s="6">
        <f t="shared" si="3"/>
        <v>2197.9734610619471</v>
      </c>
    </row>
    <row r="38" spans="1:11" ht="180" customHeight="1" x14ac:dyDescent="0.45">
      <c r="A38" s="3"/>
      <c r="B38" s="3" t="s">
        <v>10</v>
      </c>
      <c r="C38" s="3"/>
      <c r="D38" s="3" t="s">
        <v>35</v>
      </c>
      <c r="E38" s="3">
        <v>13</v>
      </c>
      <c r="F38" s="9">
        <v>259</v>
      </c>
      <c r="G38" s="9">
        <f t="shared" si="0"/>
        <v>3367</v>
      </c>
      <c r="H38" s="9">
        <f t="shared" si="1"/>
        <v>86.1152467</v>
      </c>
      <c r="I38" s="9">
        <f t="shared" si="2"/>
        <v>1119.4982070999999</v>
      </c>
      <c r="J38" s="6">
        <f t="shared" si="4"/>
        <v>76.208182920353991</v>
      </c>
      <c r="K38" s="6">
        <f t="shared" si="3"/>
        <v>990.70637796460187</v>
      </c>
    </row>
    <row r="39" spans="1:11" ht="180" customHeight="1" x14ac:dyDescent="0.45">
      <c r="A39" s="3"/>
      <c r="B39" s="3" t="s">
        <v>10</v>
      </c>
      <c r="C39" s="3"/>
      <c r="D39" s="3" t="s">
        <v>36</v>
      </c>
      <c r="E39" s="3">
        <v>50</v>
      </c>
      <c r="F39" s="9">
        <v>259</v>
      </c>
      <c r="G39" s="9">
        <f t="shared" si="0"/>
        <v>12950</v>
      </c>
      <c r="H39" s="9">
        <f t="shared" si="1"/>
        <v>86.1152467</v>
      </c>
      <c r="I39" s="9">
        <f t="shared" si="2"/>
        <v>4305.7623350000003</v>
      </c>
      <c r="J39" s="6">
        <f t="shared" si="4"/>
        <v>76.208182920353991</v>
      </c>
      <c r="K39" s="6">
        <f t="shared" si="3"/>
        <v>3810.4091460176996</v>
      </c>
    </row>
    <row r="40" spans="1:11" ht="180" customHeight="1" x14ac:dyDescent="0.45">
      <c r="A40" s="3"/>
      <c r="B40" s="3" t="s">
        <v>10</v>
      </c>
      <c r="C40" s="3"/>
      <c r="D40" s="3" t="s">
        <v>37</v>
      </c>
      <c r="E40" s="3">
        <v>75</v>
      </c>
      <c r="F40" s="9">
        <v>490</v>
      </c>
      <c r="G40" s="9">
        <f t="shared" si="0"/>
        <v>36750</v>
      </c>
      <c r="H40" s="9">
        <f t="shared" si="1"/>
        <v>162.920737</v>
      </c>
      <c r="I40" s="9">
        <f t="shared" si="2"/>
        <v>12219.055275000001</v>
      </c>
      <c r="J40" s="6">
        <f t="shared" si="4"/>
        <v>144.17764336283187</v>
      </c>
      <c r="K40" s="6">
        <f t="shared" si="3"/>
        <v>10813.323252212391</v>
      </c>
    </row>
    <row r="41" spans="1:11" ht="180" customHeight="1" x14ac:dyDescent="0.45">
      <c r="A41" s="3"/>
      <c r="B41" s="3" t="s">
        <v>10</v>
      </c>
      <c r="C41" s="3"/>
      <c r="D41" s="3" t="s">
        <v>38</v>
      </c>
      <c r="E41" s="3">
        <v>50</v>
      </c>
      <c r="F41" s="9">
        <v>490</v>
      </c>
      <c r="G41" s="9">
        <f t="shared" si="0"/>
        <v>24500</v>
      </c>
      <c r="H41" s="9">
        <f t="shared" si="1"/>
        <v>162.920737</v>
      </c>
      <c r="I41" s="9">
        <f t="shared" si="2"/>
        <v>8146.0368500000004</v>
      </c>
      <c r="J41" s="6">
        <f t="shared" si="4"/>
        <v>144.17764336283187</v>
      </c>
      <c r="K41" s="6">
        <f t="shared" si="3"/>
        <v>7208.8821681415939</v>
      </c>
    </row>
    <row r="42" spans="1:11" ht="180" customHeight="1" x14ac:dyDescent="0.45">
      <c r="A42" s="3"/>
      <c r="B42" s="3" t="s">
        <v>10</v>
      </c>
      <c r="C42" s="3"/>
      <c r="D42" s="3" t="s">
        <v>39</v>
      </c>
      <c r="E42" s="3">
        <v>40</v>
      </c>
      <c r="F42" s="9">
        <v>490</v>
      </c>
      <c r="G42" s="9">
        <f t="shared" si="0"/>
        <v>19600</v>
      </c>
      <c r="H42" s="9">
        <f t="shared" si="1"/>
        <v>162.920737</v>
      </c>
      <c r="I42" s="9">
        <f t="shared" si="2"/>
        <v>6516.8294800000003</v>
      </c>
      <c r="J42" s="6">
        <f t="shared" si="4"/>
        <v>144.17764336283187</v>
      </c>
      <c r="K42" s="6">
        <f t="shared" si="3"/>
        <v>5767.1057345132749</v>
      </c>
    </row>
    <row r="43" spans="1:11" ht="180" customHeight="1" x14ac:dyDescent="0.45">
      <c r="A43" s="3"/>
      <c r="B43" s="3" t="s">
        <v>10</v>
      </c>
      <c r="C43" s="3"/>
      <c r="D43" s="3" t="s">
        <v>40</v>
      </c>
      <c r="E43" s="3">
        <v>95</v>
      </c>
      <c r="F43" s="9">
        <v>490</v>
      </c>
      <c r="G43" s="9">
        <f t="shared" si="0"/>
        <v>46550</v>
      </c>
      <c r="H43" s="9">
        <f t="shared" si="1"/>
        <v>162.920737</v>
      </c>
      <c r="I43" s="9">
        <f t="shared" si="2"/>
        <v>15477.470015000001</v>
      </c>
      <c r="J43" s="6">
        <f t="shared" si="4"/>
        <v>144.17764336283187</v>
      </c>
      <c r="K43" s="6">
        <f t="shared" si="3"/>
        <v>13696.876119469029</v>
      </c>
    </row>
    <row r="44" spans="1:11" ht="180" customHeight="1" x14ac:dyDescent="0.45">
      <c r="A44" s="3"/>
      <c r="B44" s="3" t="s">
        <v>10</v>
      </c>
      <c r="C44" s="3"/>
      <c r="D44" s="3" t="s">
        <v>41</v>
      </c>
      <c r="E44" s="3">
        <v>84</v>
      </c>
      <c r="F44" s="9">
        <v>490</v>
      </c>
      <c r="G44" s="9">
        <f t="shared" si="0"/>
        <v>41160</v>
      </c>
      <c r="H44" s="9">
        <f t="shared" si="1"/>
        <v>162.920737</v>
      </c>
      <c r="I44" s="9">
        <f t="shared" si="2"/>
        <v>13685.341908</v>
      </c>
      <c r="J44" s="6">
        <f t="shared" si="4"/>
        <v>144.17764336283187</v>
      </c>
      <c r="K44" s="6">
        <f t="shared" si="3"/>
        <v>12110.922042477878</v>
      </c>
    </row>
    <row r="45" spans="1:11" ht="180" customHeight="1" x14ac:dyDescent="0.45">
      <c r="A45" s="3"/>
      <c r="B45" s="3" t="s">
        <v>10</v>
      </c>
      <c r="C45" s="3"/>
      <c r="D45" s="3" t="s">
        <v>42</v>
      </c>
      <c r="E45" s="3">
        <v>85</v>
      </c>
      <c r="F45" s="9">
        <v>490</v>
      </c>
      <c r="G45" s="9">
        <f t="shared" si="0"/>
        <v>41650</v>
      </c>
      <c r="H45" s="9">
        <f t="shared" si="1"/>
        <v>162.920737</v>
      </c>
      <c r="I45" s="9">
        <f t="shared" si="2"/>
        <v>13848.262645000001</v>
      </c>
      <c r="J45" s="6">
        <f t="shared" si="4"/>
        <v>144.17764336283187</v>
      </c>
      <c r="K45" s="6">
        <f t="shared" si="3"/>
        <v>12255.099685840709</v>
      </c>
    </row>
    <row r="46" spans="1:11" s="2" customFormat="1" ht="14.25" x14ac:dyDescent="0.45">
      <c r="A46" s="1"/>
      <c r="B46" s="1"/>
      <c r="C46" s="1"/>
      <c r="D46" s="1"/>
      <c r="E46" s="1">
        <f>SUM(E15:E45)</f>
        <v>1566</v>
      </c>
      <c r="F46" s="8"/>
      <c r="G46" s="8">
        <f t="shared" ref="G46:K46" si="5">SUM(G15:G45)</f>
        <v>547388</v>
      </c>
      <c r="H46" s="8"/>
      <c r="I46" s="8">
        <f t="shared" si="5"/>
        <v>182001.74772439999</v>
      </c>
      <c r="J46" s="10"/>
      <c r="K46" s="10">
        <f t="shared" si="5"/>
        <v>161063.49356141596</v>
      </c>
    </row>
  </sheetData>
  <sheetProtection sheet="1" objects="1" scenarios="1" selectLockedCells="1" selectUnlockedCell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A10CD082-C634-4437-99E9-64C7595666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BE0033-6054-43EF-9F55-2B16ED1BB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23689-999D-495A-80FE-F756308E0D7C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534545f7-dfad-40dc-8880-0a5cc848d9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2026-01-20T16:17:12Z</dcterms:created>
  <dcterms:modified xsi:type="dcterms:W3CDTF">2026-02-09T14:55:30Z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