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filterPrivacy="1" defaultThemeVersion="202300"/>
  <xr:revisionPtr revIDLastSave="0" documentId="13_ncr:1_{3352469C-5A1D-4621-BE24-A83269EFA5B3}" xr6:coauthVersionLast="47" xr6:coauthVersionMax="47" xr10:uidLastSave="{00000000-0000-0000-0000-000000000000}"/>
  <bookViews>
    <workbookView xWindow="-98" yWindow="-98" windowWidth="21795" windowHeight="13695" xr2:uid="{884D2983-9A32-46FA-9AA7-11BE41B3B9E3}"/>
  </bookViews>
  <sheets>
    <sheet name="OFFER" sheetId="1" r:id="rId1"/>
  </sheets>
  <definedNames>
    <definedName name="_xlnm._FilterDatabase" localSheetId="0" hidden="1">OFFER!$A$1:$V$156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1" l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2" i="1"/>
  <c r="P157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2" i="1"/>
  <c r="U7" i="1" l="1"/>
  <c r="V7" i="1" s="1"/>
  <c r="U14" i="1"/>
  <c r="V14" i="1" s="1"/>
  <c r="U17" i="1"/>
  <c r="V17" i="1" s="1"/>
  <c r="U21" i="1"/>
  <c r="V21" i="1" s="1"/>
  <c r="U22" i="1"/>
  <c r="V22" i="1" s="1"/>
  <c r="U24" i="1"/>
  <c r="V24" i="1" s="1"/>
  <c r="U25" i="1"/>
  <c r="V25" i="1" s="1"/>
  <c r="U27" i="1"/>
  <c r="V27" i="1" s="1"/>
  <c r="U3" i="1"/>
  <c r="V3" i="1" s="1"/>
  <c r="U4" i="1"/>
  <c r="V4" i="1" s="1"/>
  <c r="U5" i="1"/>
  <c r="V5" i="1" s="1"/>
  <c r="U6" i="1"/>
  <c r="V6" i="1" s="1"/>
  <c r="U8" i="1"/>
  <c r="V8" i="1" s="1"/>
  <c r="U9" i="1"/>
  <c r="V9" i="1" s="1"/>
  <c r="U10" i="1"/>
  <c r="V10" i="1" s="1"/>
  <c r="U11" i="1"/>
  <c r="V11" i="1" s="1"/>
  <c r="U12" i="1"/>
  <c r="V12" i="1" s="1"/>
  <c r="U13" i="1"/>
  <c r="V13" i="1" s="1"/>
  <c r="U15" i="1"/>
  <c r="V15" i="1" s="1"/>
  <c r="U16" i="1"/>
  <c r="V16" i="1" s="1"/>
  <c r="U18" i="1"/>
  <c r="V18" i="1" s="1"/>
  <c r="U19" i="1"/>
  <c r="V19" i="1" s="1"/>
  <c r="U20" i="1"/>
  <c r="V20" i="1" s="1"/>
  <c r="U23" i="1"/>
  <c r="V23" i="1" s="1"/>
  <c r="U26" i="1"/>
  <c r="V26" i="1" s="1"/>
  <c r="U28" i="1"/>
  <c r="V28" i="1" s="1"/>
  <c r="U29" i="1"/>
  <c r="V29" i="1" s="1"/>
  <c r="U30" i="1"/>
  <c r="V30" i="1" s="1"/>
  <c r="U31" i="1"/>
  <c r="V31" i="1" s="1"/>
  <c r="U32" i="1"/>
  <c r="V32" i="1" s="1"/>
  <c r="U33" i="1"/>
  <c r="V33" i="1" s="1"/>
  <c r="U34" i="1"/>
  <c r="V34" i="1" s="1"/>
  <c r="U35" i="1"/>
  <c r="V35" i="1" s="1"/>
  <c r="U36" i="1"/>
  <c r="V36" i="1" s="1"/>
  <c r="U37" i="1"/>
  <c r="V37" i="1" s="1"/>
  <c r="U38" i="1"/>
  <c r="V38" i="1" s="1"/>
  <c r="U39" i="1"/>
  <c r="V39" i="1" s="1"/>
  <c r="U40" i="1"/>
  <c r="V40" i="1" s="1"/>
  <c r="U41" i="1"/>
  <c r="V41" i="1" s="1"/>
  <c r="U42" i="1"/>
  <c r="V42" i="1" s="1"/>
  <c r="U43" i="1"/>
  <c r="V43" i="1" s="1"/>
  <c r="U44" i="1"/>
  <c r="V44" i="1" s="1"/>
  <c r="U45" i="1"/>
  <c r="V45" i="1" s="1"/>
  <c r="U46" i="1"/>
  <c r="V46" i="1" s="1"/>
  <c r="U47" i="1"/>
  <c r="V47" i="1" s="1"/>
  <c r="U48" i="1"/>
  <c r="V48" i="1" s="1"/>
  <c r="U49" i="1"/>
  <c r="V49" i="1" s="1"/>
  <c r="U50" i="1"/>
  <c r="V50" i="1" s="1"/>
  <c r="U51" i="1"/>
  <c r="V51" i="1" s="1"/>
  <c r="U52" i="1"/>
  <c r="V52" i="1" s="1"/>
  <c r="U53" i="1"/>
  <c r="V53" i="1" s="1"/>
  <c r="U54" i="1"/>
  <c r="V54" i="1" s="1"/>
  <c r="U55" i="1"/>
  <c r="V55" i="1" s="1"/>
  <c r="U56" i="1"/>
  <c r="V56" i="1" s="1"/>
  <c r="U57" i="1"/>
  <c r="V57" i="1" s="1"/>
  <c r="U58" i="1"/>
  <c r="V58" i="1" s="1"/>
  <c r="U59" i="1"/>
  <c r="V59" i="1" s="1"/>
  <c r="U60" i="1"/>
  <c r="V60" i="1" s="1"/>
  <c r="U61" i="1"/>
  <c r="V61" i="1" s="1"/>
  <c r="U62" i="1"/>
  <c r="V62" i="1" s="1"/>
  <c r="U63" i="1"/>
  <c r="V63" i="1" s="1"/>
  <c r="U64" i="1"/>
  <c r="V64" i="1" s="1"/>
  <c r="U65" i="1"/>
  <c r="V65" i="1" s="1"/>
  <c r="U66" i="1"/>
  <c r="V66" i="1" s="1"/>
  <c r="U67" i="1"/>
  <c r="V67" i="1" s="1"/>
  <c r="U68" i="1"/>
  <c r="V68" i="1" s="1"/>
  <c r="U69" i="1"/>
  <c r="V69" i="1" s="1"/>
  <c r="U70" i="1"/>
  <c r="V70" i="1" s="1"/>
  <c r="U71" i="1"/>
  <c r="V71" i="1" s="1"/>
  <c r="U72" i="1"/>
  <c r="V72" i="1" s="1"/>
  <c r="U73" i="1"/>
  <c r="V73" i="1" s="1"/>
  <c r="U74" i="1"/>
  <c r="V74" i="1" s="1"/>
  <c r="U75" i="1"/>
  <c r="V75" i="1" s="1"/>
  <c r="U76" i="1"/>
  <c r="V76" i="1" s="1"/>
  <c r="U77" i="1"/>
  <c r="V77" i="1" s="1"/>
  <c r="U78" i="1"/>
  <c r="V78" i="1" s="1"/>
  <c r="U79" i="1"/>
  <c r="V79" i="1" s="1"/>
  <c r="U80" i="1"/>
  <c r="V80" i="1" s="1"/>
  <c r="U81" i="1"/>
  <c r="V81" i="1" s="1"/>
  <c r="U82" i="1"/>
  <c r="V82" i="1" s="1"/>
  <c r="U83" i="1"/>
  <c r="V83" i="1" s="1"/>
  <c r="U84" i="1"/>
  <c r="V84" i="1" s="1"/>
  <c r="U85" i="1"/>
  <c r="V85" i="1" s="1"/>
  <c r="U86" i="1"/>
  <c r="V86" i="1" s="1"/>
  <c r="U87" i="1"/>
  <c r="V87" i="1" s="1"/>
  <c r="U88" i="1"/>
  <c r="V88" i="1" s="1"/>
  <c r="U89" i="1"/>
  <c r="V89" i="1" s="1"/>
  <c r="U90" i="1"/>
  <c r="V90" i="1" s="1"/>
  <c r="U91" i="1"/>
  <c r="V91" i="1" s="1"/>
  <c r="U92" i="1"/>
  <c r="V92" i="1" s="1"/>
  <c r="U93" i="1"/>
  <c r="V93" i="1" s="1"/>
  <c r="U94" i="1"/>
  <c r="V94" i="1" s="1"/>
  <c r="U95" i="1"/>
  <c r="V95" i="1" s="1"/>
  <c r="U96" i="1"/>
  <c r="V96" i="1" s="1"/>
  <c r="U97" i="1"/>
  <c r="V97" i="1" s="1"/>
  <c r="U98" i="1"/>
  <c r="V98" i="1" s="1"/>
  <c r="U99" i="1"/>
  <c r="V99" i="1" s="1"/>
  <c r="U100" i="1"/>
  <c r="V100" i="1" s="1"/>
  <c r="U101" i="1"/>
  <c r="V101" i="1" s="1"/>
  <c r="U102" i="1"/>
  <c r="V102" i="1" s="1"/>
  <c r="U103" i="1"/>
  <c r="V103" i="1" s="1"/>
  <c r="U104" i="1"/>
  <c r="V104" i="1" s="1"/>
  <c r="U105" i="1"/>
  <c r="V105" i="1" s="1"/>
  <c r="U106" i="1"/>
  <c r="V106" i="1" s="1"/>
  <c r="U107" i="1"/>
  <c r="V107" i="1" s="1"/>
  <c r="U108" i="1"/>
  <c r="V108" i="1" s="1"/>
  <c r="U109" i="1"/>
  <c r="V109" i="1" s="1"/>
  <c r="U110" i="1"/>
  <c r="V110" i="1" s="1"/>
  <c r="U111" i="1"/>
  <c r="V111" i="1" s="1"/>
  <c r="U112" i="1"/>
  <c r="V112" i="1" s="1"/>
  <c r="U113" i="1"/>
  <c r="V113" i="1" s="1"/>
  <c r="U114" i="1"/>
  <c r="V114" i="1" s="1"/>
  <c r="U115" i="1"/>
  <c r="V115" i="1" s="1"/>
  <c r="U116" i="1"/>
  <c r="V116" i="1" s="1"/>
  <c r="U117" i="1"/>
  <c r="V117" i="1" s="1"/>
  <c r="U118" i="1"/>
  <c r="V118" i="1" s="1"/>
  <c r="U119" i="1"/>
  <c r="V119" i="1" s="1"/>
  <c r="U120" i="1"/>
  <c r="V120" i="1" s="1"/>
  <c r="U121" i="1"/>
  <c r="V121" i="1" s="1"/>
  <c r="U122" i="1"/>
  <c r="V122" i="1" s="1"/>
  <c r="U123" i="1"/>
  <c r="V123" i="1" s="1"/>
  <c r="U124" i="1"/>
  <c r="V124" i="1" s="1"/>
  <c r="U125" i="1"/>
  <c r="V125" i="1" s="1"/>
  <c r="U126" i="1"/>
  <c r="V126" i="1" s="1"/>
  <c r="U127" i="1"/>
  <c r="V127" i="1" s="1"/>
  <c r="U128" i="1"/>
  <c r="V128" i="1" s="1"/>
  <c r="U129" i="1"/>
  <c r="V129" i="1" s="1"/>
  <c r="U130" i="1"/>
  <c r="V130" i="1" s="1"/>
  <c r="U131" i="1"/>
  <c r="V131" i="1" s="1"/>
  <c r="U132" i="1"/>
  <c r="V132" i="1" s="1"/>
  <c r="U133" i="1"/>
  <c r="V133" i="1" s="1"/>
  <c r="U134" i="1"/>
  <c r="V134" i="1" s="1"/>
  <c r="U135" i="1"/>
  <c r="V135" i="1" s="1"/>
  <c r="U136" i="1"/>
  <c r="V136" i="1" s="1"/>
  <c r="U137" i="1"/>
  <c r="V137" i="1" s="1"/>
  <c r="U138" i="1"/>
  <c r="V138" i="1" s="1"/>
  <c r="U139" i="1"/>
  <c r="V139" i="1" s="1"/>
  <c r="U140" i="1"/>
  <c r="V140" i="1" s="1"/>
  <c r="U141" i="1"/>
  <c r="V141" i="1" s="1"/>
  <c r="U142" i="1"/>
  <c r="V142" i="1" s="1"/>
  <c r="U143" i="1"/>
  <c r="V143" i="1" s="1"/>
  <c r="U144" i="1"/>
  <c r="V144" i="1" s="1"/>
  <c r="U145" i="1"/>
  <c r="V145" i="1" s="1"/>
  <c r="U146" i="1"/>
  <c r="V146" i="1" s="1"/>
  <c r="U147" i="1"/>
  <c r="V147" i="1" s="1"/>
  <c r="U148" i="1"/>
  <c r="V148" i="1" s="1"/>
  <c r="U149" i="1"/>
  <c r="V149" i="1" s="1"/>
  <c r="U150" i="1"/>
  <c r="V150" i="1" s="1"/>
  <c r="U151" i="1"/>
  <c r="V151" i="1" s="1"/>
  <c r="U152" i="1"/>
  <c r="V152" i="1" s="1"/>
  <c r="U153" i="1"/>
  <c r="V153" i="1" s="1"/>
  <c r="U154" i="1"/>
  <c r="V154" i="1" s="1"/>
  <c r="U155" i="1"/>
  <c r="V155" i="1" s="1"/>
  <c r="U156" i="1"/>
  <c r="V156" i="1" s="1"/>
  <c r="U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2" i="1"/>
  <c r="R157" i="1"/>
  <c r="T157" i="1" l="1"/>
  <c r="V2" i="1"/>
  <c r="V157" i="1" l="1"/>
</calcChain>
</file>

<file path=xl/sharedStrings.xml><?xml version="1.0" encoding="utf-8"?>
<sst xmlns="http://schemas.openxmlformats.org/spreadsheetml/2006/main" count="2185" uniqueCount="482">
  <si>
    <t>Category</t>
  </si>
  <si>
    <t>Subcategory</t>
  </si>
  <si>
    <t>Style</t>
  </si>
  <si>
    <t>Photo</t>
  </si>
  <si>
    <t>Style Color</t>
  </si>
  <si>
    <t>Material</t>
  </si>
  <si>
    <t>Color</t>
  </si>
  <si>
    <t>Name</t>
  </si>
  <si>
    <t>Line</t>
  </si>
  <si>
    <t>Size</t>
  </si>
  <si>
    <t>Sku</t>
  </si>
  <si>
    <t>QUANTITY</t>
  </si>
  <si>
    <t>QTY</t>
  </si>
  <si>
    <t>RRP €</t>
  </si>
  <si>
    <t>RRP TOT €</t>
  </si>
  <si>
    <t xml:space="preserve">80% OFF RRP  
 COST € </t>
  </si>
  <si>
    <t>COST TOT €</t>
  </si>
  <si>
    <t>COST £</t>
  </si>
  <si>
    <t>COST TOT £</t>
  </si>
  <si>
    <t>WOMENS SHOES</t>
  </si>
  <si>
    <t>BALLERINA</t>
  </si>
  <si>
    <t>729884V20V01000</t>
  </si>
  <si>
    <t>729884</t>
  </si>
  <si>
    <t>LUG FLAT CALFSKIN</t>
  </si>
  <si>
    <t>V20V0</t>
  </si>
  <si>
    <t>GLOSS VINYL</t>
  </si>
  <si>
    <t>1000</t>
  </si>
  <si>
    <t>BLACK</t>
  </si>
  <si>
    <t>LUG MARYJANE</t>
  </si>
  <si>
    <t>36</t>
  </si>
  <si>
    <t>811122152</t>
  </si>
  <si>
    <t>10&lt;x&lt;30</t>
  </si>
  <si>
    <t>37</t>
  </si>
  <si>
    <t>811122154</t>
  </si>
  <si>
    <t>38</t>
  </si>
  <si>
    <t>811122156</t>
  </si>
  <si>
    <t>ANKLE BOOT</t>
  </si>
  <si>
    <t>667145VBS501000</t>
  </si>
  <si>
    <t>667145</t>
  </si>
  <si>
    <t>LUG ANKLE BOOT CALFSKIN</t>
  </si>
  <si>
    <t>VBS50</t>
  </si>
  <si>
    <t>MILITARY CALF</t>
  </si>
  <si>
    <t>NOT DEFINED</t>
  </si>
  <si>
    <t>LUG ANKLE BOOT LACE UP</t>
  </si>
  <si>
    <t>35</t>
  </si>
  <si>
    <t>809941997</t>
  </si>
  <si>
    <t>30&lt;x&lt;50</t>
  </si>
  <si>
    <t>809941998</t>
  </si>
  <si>
    <t>&gt;50</t>
  </si>
  <si>
    <t>36+</t>
  </si>
  <si>
    <t>809946835</t>
  </si>
  <si>
    <t>809941999</t>
  </si>
  <si>
    <t>37+</t>
  </si>
  <si>
    <t>809943106</t>
  </si>
  <si>
    <t>38+</t>
  </si>
  <si>
    <t>809943107</t>
  </si>
  <si>
    <t>39</t>
  </si>
  <si>
    <t>809942946</t>
  </si>
  <si>
    <t>640045V00P01000</t>
  </si>
  <si>
    <t>640045</t>
  </si>
  <si>
    <t>STIV. GOMMA S.GOM. MATT RUBBER</t>
  </si>
  <si>
    <t>V00P0</t>
  </si>
  <si>
    <t>MATT RUBBER</t>
  </si>
  <si>
    <t>PUDDLE ANKLE BOOT</t>
  </si>
  <si>
    <t>40</t>
  </si>
  <si>
    <t>809497801</t>
  </si>
  <si>
    <t>41</t>
  </si>
  <si>
    <t>809498249</t>
  </si>
  <si>
    <t>640045V00P02113</t>
  </si>
  <si>
    <t>2113</t>
  </si>
  <si>
    <t>FONDANT</t>
  </si>
  <si>
    <t>809496332</t>
  </si>
  <si>
    <t>809496334</t>
  </si>
  <si>
    <t>640045V00P09031</t>
  </si>
  <si>
    <t>9031</t>
  </si>
  <si>
    <t>SEA SALT</t>
  </si>
  <si>
    <t>809685427</t>
  </si>
  <si>
    <t>809685428</t>
  </si>
  <si>
    <t>809685429</t>
  </si>
  <si>
    <t>763861V28R01000</t>
  </si>
  <si>
    <t>763861</t>
  </si>
  <si>
    <t>MONSIEUR ANKLE BOOT CALFSKIN</t>
  </si>
  <si>
    <t>V28R0</t>
  </si>
  <si>
    <t>SOFT VINYL</t>
  </si>
  <si>
    <t>MONSIEUR</t>
  </si>
  <si>
    <t>MONSIEUR ANKLE BOOT</t>
  </si>
  <si>
    <t>813126077</t>
  </si>
  <si>
    <t>813126078</t>
  </si>
  <si>
    <t>SNEAKER</t>
  </si>
  <si>
    <t>755654V2R109122</t>
  </si>
  <si>
    <t>755654</t>
  </si>
  <si>
    <t>VULCAN SNEAKER FABRIC</t>
  </si>
  <si>
    <t>V2R10</t>
  </si>
  <si>
    <t>CANVAS</t>
  </si>
  <si>
    <t>9122</t>
  </si>
  <si>
    <t>OPTIC WHITE</t>
  </si>
  <si>
    <t>VULCAN</t>
  </si>
  <si>
    <t>VULCAN HIGHTOP</t>
  </si>
  <si>
    <t>813019530</t>
  </si>
  <si>
    <t>813019531</t>
  </si>
  <si>
    <t>813019532</t>
  </si>
  <si>
    <t>813019533</t>
  </si>
  <si>
    <t>741124V2R109185</t>
  </si>
  <si>
    <t>741124</t>
  </si>
  <si>
    <t>SNEAKER CANVAS</t>
  </si>
  <si>
    <t>9185</t>
  </si>
  <si>
    <t>OPTIC WHITE-PARAKEET</t>
  </si>
  <si>
    <t>VULCAN SNEAKER</t>
  </si>
  <si>
    <t>812904525</t>
  </si>
  <si>
    <t>BOOT</t>
  </si>
  <si>
    <t>592045VIFH09031</t>
  </si>
  <si>
    <t>592045</t>
  </si>
  <si>
    <t>STIVALE PELLE S.GOM STORM CUIR</t>
  </si>
  <si>
    <t>VIFH0</t>
  </si>
  <si>
    <t>STORM CUIR</t>
  </si>
  <si>
    <t>LUG</t>
  </si>
  <si>
    <t>LUG BOOT</t>
  </si>
  <si>
    <t>809663091</t>
  </si>
  <si>
    <t>809663240</t>
  </si>
  <si>
    <t>809663241</t>
  </si>
  <si>
    <t>630297VBS509049</t>
  </si>
  <si>
    <t>630297</t>
  </si>
  <si>
    <t>STI.PEL S.GOM VEGETAL CALFSKIN</t>
  </si>
  <si>
    <t>9049</t>
  </si>
  <si>
    <t>SEA SALT-BL-BL</t>
  </si>
  <si>
    <t>TIRE</t>
  </si>
  <si>
    <t>TIRE BOOT</t>
  </si>
  <si>
    <t>34</t>
  </si>
  <si>
    <t>809874822</t>
  </si>
  <si>
    <t>34+</t>
  </si>
  <si>
    <t>809874887</t>
  </si>
  <si>
    <t>809874823</t>
  </si>
  <si>
    <t>35+</t>
  </si>
  <si>
    <t>809874824</t>
  </si>
  <si>
    <t>809874825</t>
  </si>
  <si>
    <t>809874826</t>
  </si>
  <si>
    <t>809874827</t>
  </si>
  <si>
    <t>809874828</t>
  </si>
  <si>
    <t>809874829</t>
  </si>
  <si>
    <t>809874830</t>
  </si>
  <si>
    <t>809874831</t>
  </si>
  <si>
    <t>39+</t>
  </si>
  <si>
    <t>809874832</t>
  </si>
  <si>
    <t>809874833</t>
  </si>
  <si>
    <t>40+</t>
  </si>
  <si>
    <t>809874891</t>
  </si>
  <si>
    <t>809874881</t>
  </si>
  <si>
    <t>630297VBS501291</t>
  </si>
  <si>
    <t>1291</t>
  </si>
  <si>
    <t>BLACK-CP-CP</t>
  </si>
  <si>
    <t>809947803</t>
  </si>
  <si>
    <t>809935186</t>
  </si>
  <si>
    <t>809935187</t>
  </si>
  <si>
    <t>809935188</t>
  </si>
  <si>
    <t>809935194</t>
  </si>
  <si>
    <t>630297VBS501369</t>
  </si>
  <si>
    <t>1369</t>
  </si>
  <si>
    <t>BLACK-SS-SS</t>
  </si>
  <si>
    <t>810298533</t>
  </si>
  <si>
    <t>810297736</t>
  </si>
  <si>
    <t>810297738</t>
  </si>
  <si>
    <t>810298534</t>
  </si>
  <si>
    <t>810297739</t>
  </si>
  <si>
    <t>630297VBS501477</t>
  </si>
  <si>
    <t>1477</t>
  </si>
  <si>
    <t>BLACK-GR-GR</t>
  </si>
  <si>
    <t>810548486</t>
  </si>
  <si>
    <t>810548488</t>
  </si>
  <si>
    <t>810548490</t>
  </si>
  <si>
    <t>816523VBS501000</t>
  </si>
  <si>
    <t>816523</t>
  </si>
  <si>
    <t>CLIFF BOOT MILITARY CALF</t>
  </si>
  <si>
    <t>CLIFF</t>
  </si>
  <si>
    <t>CLIFF CHELSEA BOOT</t>
  </si>
  <si>
    <t>813784213</t>
  </si>
  <si>
    <t>753894V2LR07743</t>
  </si>
  <si>
    <t>753894</t>
  </si>
  <si>
    <t>ATOMIC BOOT LAMBSKIN</t>
  </si>
  <si>
    <t>V2LR0</t>
  </si>
  <si>
    <t>LATEX</t>
  </si>
  <si>
    <t>7743</t>
  </si>
  <si>
    <t>RUBBER</t>
  </si>
  <si>
    <t>ATOMIC</t>
  </si>
  <si>
    <t>ATOMIC BOOT</t>
  </si>
  <si>
    <t>813018484</t>
  </si>
  <si>
    <t>813018486</t>
  </si>
  <si>
    <t>813018488</t>
  </si>
  <si>
    <t>ESPADRILLE</t>
  </si>
  <si>
    <t>775340V2ED12113</t>
  </si>
  <si>
    <t>775340</t>
  </si>
  <si>
    <t>JACK ESPADRILLE LAMBSKIN</t>
  </si>
  <si>
    <t>V2ED1</t>
  </si>
  <si>
    <t>NAPPA WEAVING</t>
  </si>
  <si>
    <t>JACK</t>
  </si>
  <si>
    <t>JACK ESPADRILLE</t>
  </si>
  <si>
    <t>813290394</t>
  </si>
  <si>
    <t>FLAT SANDAL</t>
  </si>
  <si>
    <t>778162VBSDH7578</t>
  </si>
  <si>
    <t>778162</t>
  </si>
  <si>
    <t>ADAM FLAT LAMBSKIN_RAFFIA</t>
  </si>
  <si>
    <t>VBSDH</t>
  </si>
  <si>
    <t>NAPPA COAXIAL</t>
  </si>
  <si>
    <t>7578</t>
  </si>
  <si>
    <t>PAPAYA-MULTICOLOR</t>
  </si>
  <si>
    <t>ADAM</t>
  </si>
  <si>
    <t>ADAM FLAT SANDAL</t>
  </si>
  <si>
    <t>813266984</t>
  </si>
  <si>
    <t>813266986</t>
  </si>
  <si>
    <t>813266988</t>
  </si>
  <si>
    <t>639940VBP305521</t>
  </si>
  <si>
    <t>639940</t>
  </si>
  <si>
    <t>S.PEL S.G QUILT. EMBOSSED LAMB</t>
  </si>
  <si>
    <t>VBP30</t>
  </si>
  <si>
    <t>QUILTED EMBOSSED LAGOON NAPPA</t>
  </si>
  <si>
    <t>5521</t>
  </si>
  <si>
    <t>LOLLIPOP</t>
  </si>
  <si>
    <t>RUBBER LIDO FLAT</t>
  </si>
  <si>
    <t>809502448</t>
  </si>
  <si>
    <t>809497836</t>
  </si>
  <si>
    <t>741259VBSD01000</t>
  </si>
  <si>
    <t>741259</t>
  </si>
  <si>
    <t>PATCH FLAT SANDAL LAMBSKIN</t>
  </si>
  <si>
    <t>VBSD0</t>
  </si>
  <si>
    <t>LAGOON NAPPA</t>
  </si>
  <si>
    <t>PATCH</t>
  </si>
  <si>
    <t>PATCH FLAT SANDAL</t>
  </si>
  <si>
    <t>812904550</t>
  </si>
  <si>
    <t>775343VBSD01523</t>
  </si>
  <si>
    <t>775343</t>
  </si>
  <si>
    <t>JACK FLAT SANDAL LAMBSKIN</t>
  </si>
  <si>
    <t>1523</t>
  </si>
  <si>
    <t>GLACIER</t>
  </si>
  <si>
    <t>JACK FLAT SANDAL</t>
  </si>
  <si>
    <t>813260796</t>
  </si>
  <si>
    <t>813260797</t>
  </si>
  <si>
    <t>813260798</t>
  </si>
  <si>
    <t>775343VBSD02015</t>
  </si>
  <si>
    <t>2015</t>
  </si>
  <si>
    <t>ARDOISE</t>
  </si>
  <si>
    <t>813260810</t>
  </si>
  <si>
    <t>690039V1O603708</t>
  </si>
  <si>
    <t>690039</t>
  </si>
  <si>
    <t>SLIDER FLAT SANDAL RUBBER</t>
  </si>
  <si>
    <t>V1O60</t>
  </si>
  <si>
    <t>RUBBER CARPET</t>
  </si>
  <si>
    <t>3708</t>
  </si>
  <si>
    <t>PARAKEET</t>
  </si>
  <si>
    <t>SLIDER SLIDE</t>
  </si>
  <si>
    <t>810315911</t>
  </si>
  <si>
    <t>810315912</t>
  </si>
  <si>
    <t>810315913</t>
  </si>
  <si>
    <t>PUMP</t>
  </si>
  <si>
    <t>763828V2VK09013</t>
  </si>
  <si>
    <t>763828</t>
  </si>
  <si>
    <t>ROCKET PUMP CALFSKIN</t>
  </si>
  <si>
    <t>V2VK0</t>
  </si>
  <si>
    <t>REFLECTIVE CALF</t>
  </si>
  <si>
    <t>9013</t>
  </si>
  <si>
    <t>WHITE</t>
  </si>
  <si>
    <t>ROCKET</t>
  </si>
  <si>
    <t>ROCKET MULE PUMP</t>
  </si>
  <si>
    <t>813108315</t>
  </si>
  <si>
    <t>813108317</t>
  </si>
  <si>
    <t>787056V3XY01000</t>
  </si>
  <si>
    <t>787056</t>
  </si>
  <si>
    <t>ATOMIC PUMP POLIYSTER MESH</t>
  </si>
  <si>
    <t>V3XY0</t>
  </si>
  <si>
    <t>PROVV. MAGLIA RETE</t>
  </si>
  <si>
    <t>ATOMIC PUMP MESH</t>
  </si>
  <si>
    <t>813358249</t>
  </si>
  <si>
    <t>SANDAL</t>
  </si>
  <si>
    <t>729742V2BG08265</t>
  </si>
  <si>
    <t>729742</t>
  </si>
  <si>
    <t>STRETCH SANDAL CALFSKIN</t>
  </si>
  <si>
    <t>V2BG0</t>
  </si>
  <si>
    <t>MIRROR CALF</t>
  </si>
  <si>
    <t>8265</t>
  </si>
  <si>
    <t>GOLD</t>
  </si>
  <si>
    <t>STRETCH</t>
  </si>
  <si>
    <t>STRETCH CLOSEBACK</t>
  </si>
  <si>
    <t>811118339</t>
  </si>
  <si>
    <t>811118341</t>
  </si>
  <si>
    <t>811118343</t>
  </si>
  <si>
    <t>667153V11T09083</t>
  </si>
  <si>
    <t>667153</t>
  </si>
  <si>
    <t>FLASH PUMP RUBBER</t>
  </si>
  <si>
    <t>V11T0</t>
  </si>
  <si>
    <t>GEL RUBBER</t>
  </si>
  <si>
    <t>9083</t>
  </si>
  <si>
    <t>CHALK</t>
  </si>
  <si>
    <t>FLASH CLOG PUMP</t>
  </si>
  <si>
    <t>810155693</t>
  </si>
  <si>
    <t>651388VBSD33730</t>
  </si>
  <si>
    <t>651388</t>
  </si>
  <si>
    <t>STRETCH SANDAL FABRIC/LAMB</t>
  </si>
  <si>
    <t>VBSD3</t>
  </si>
  <si>
    <t>WEB</t>
  </si>
  <si>
    <t>3730</t>
  </si>
  <si>
    <t>GRASS</t>
  </si>
  <si>
    <t>STRETCH WEB</t>
  </si>
  <si>
    <t>809650800</t>
  </si>
  <si>
    <t>809650801</t>
  </si>
  <si>
    <t>809650802</t>
  </si>
  <si>
    <t>809650803</t>
  </si>
  <si>
    <t>809650804</t>
  </si>
  <si>
    <t>809663025</t>
  </si>
  <si>
    <t>651388V1BT18265</t>
  </si>
  <si>
    <t>STRETCH SANDAL FABRIC LAME'</t>
  </si>
  <si>
    <t>V1BT1</t>
  </si>
  <si>
    <t>METALLIC WEB</t>
  </si>
  <si>
    <t>STRETCH WEB METALLIC</t>
  </si>
  <si>
    <t>810708163</t>
  </si>
  <si>
    <t>810708167</t>
  </si>
  <si>
    <t>608854VBSS03730</t>
  </si>
  <si>
    <t>608854</t>
  </si>
  <si>
    <t>SAND P.LE S.GO MAXI TUBOL.NAP</t>
  </si>
  <si>
    <t>VBSS0</t>
  </si>
  <si>
    <t>MAXI TUBOLARE INTRECCIO LAGOON</t>
  </si>
  <si>
    <t>LIDO</t>
  </si>
  <si>
    <t>LIDO HEEL</t>
  </si>
  <si>
    <t>810150646</t>
  </si>
  <si>
    <t>810150648</t>
  </si>
  <si>
    <t>810150000</t>
  </si>
  <si>
    <t>810154416</t>
  </si>
  <si>
    <t>708896V2AS08344</t>
  </si>
  <si>
    <t>708896</t>
  </si>
  <si>
    <t>STRETCH SANDAL RUBBER</t>
  </si>
  <si>
    <t>V2AS0</t>
  </si>
  <si>
    <t>PUDDING RUBBER</t>
  </si>
  <si>
    <t>8344</t>
  </si>
  <si>
    <t>GLASS</t>
  </si>
  <si>
    <t>STRETCH MULE PUDDING</t>
  </si>
  <si>
    <t>810706185</t>
  </si>
  <si>
    <t>610538V2BG01414</t>
  </si>
  <si>
    <t>610538</t>
  </si>
  <si>
    <t>1414</t>
  </si>
  <si>
    <t>SILVER</t>
  </si>
  <si>
    <t>STRETCH MULE METALLIC</t>
  </si>
  <si>
    <t>810855149</t>
  </si>
  <si>
    <t>610538V2BG08265</t>
  </si>
  <si>
    <t>810855166</t>
  </si>
  <si>
    <t>753877V2LR07743</t>
  </si>
  <si>
    <t>753877</t>
  </si>
  <si>
    <t>ATOMIC SANDAL LAMBSKIN</t>
  </si>
  <si>
    <t>ATOMIC SANDAL LOW</t>
  </si>
  <si>
    <t>813035733</t>
  </si>
  <si>
    <t>813035734</t>
  </si>
  <si>
    <t>729765VBRR02624</t>
  </si>
  <si>
    <t>729765</t>
  </si>
  <si>
    <t>PADDED SANDAL LAMBSKIN</t>
  </si>
  <si>
    <t>VBRR0</t>
  </si>
  <si>
    <t>NAPPA MATELASSE'</t>
  </si>
  <si>
    <t>2624</t>
  </si>
  <si>
    <t>CANE SUGAR</t>
  </si>
  <si>
    <t>PADDED</t>
  </si>
  <si>
    <t>PADDED SLINGBACK</t>
  </si>
  <si>
    <t>811119041</t>
  </si>
  <si>
    <t>729765VBRR01000</t>
  </si>
  <si>
    <t>811206625</t>
  </si>
  <si>
    <t>811206627</t>
  </si>
  <si>
    <t>811206628</t>
  </si>
  <si>
    <t>811206629</t>
  </si>
  <si>
    <t>811206631</t>
  </si>
  <si>
    <t>LOAFER</t>
  </si>
  <si>
    <t>708902V28R09327</t>
  </si>
  <si>
    <t>708902</t>
  </si>
  <si>
    <t>MONSIEUR MOCASSIN CALFSKIN</t>
  </si>
  <si>
    <t>9327</t>
  </si>
  <si>
    <t>BUTTER</t>
  </si>
  <si>
    <t>MONSIEUR MOCASSIN SOFT VINYL</t>
  </si>
  <si>
    <t>813074512</t>
  </si>
  <si>
    <t>813074515</t>
  </si>
  <si>
    <t>813074516</t>
  </si>
  <si>
    <t>813074518</t>
  </si>
  <si>
    <t>813074521</t>
  </si>
  <si>
    <t>788920V00H01000</t>
  </si>
  <si>
    <t>788920</t>
  </si>
  <si>
    <t>HELIUM FLAT CALFSKIN</t>
  </si>
  <si>
    <t>V00H0</t>
  </si>
  <si>
    <t>TOKYO BRUSH CALF</t>
  </si>
  <si>
    <t>HELIUM MARYJANE</t>
  </si>
  <si>
    <t>813374741</t>
  </si>
  <si>
    <t>813374743</t>
  </si>
  <si>
    <t>MENS SHOES</t>
  </si>
  <si>
    <t>630281VBS501477</t>
  </si>
  <si>
    <t>630281</t>
  </si>
  <si>
    <t>STIV PEL S.GO VEGETAL CALFSKIN</t>
  </si>
  <si>
    <t>TIRE ANKLE BOOT</t>
  </si>
  <si>
    <t>809944159</t>
  </si>
  <si>
    <t>809946950</t>
  </si>
  <si>
    <t>809942950</t>
  </si>
  <si>
    <t>42</t>
  </si>
  <si>
    <t>809942951</t>
  </si>
  <si>
    <t>640043V00P02113</t>
  </si>
  <si>
    <t>640043</t>
  </si>
  <si>
    <t>STIV. GOMMA S. GOMM. MATT RUBB</t>
  </si>
  <si>
    <t>809496318</t>
  </si>
  <si>
    <t>809496319</t>
  </si>
  <si>
    <t>809496320</t>
  </si>
  <si>
    <t>44</t>
  </si>
  <si>
    <t>809496322</t>
  </si>
  <si>
    <t>45</t>
  </si>
  <si>
    <t>809500453</t>
  </si>
  <si>
    <t>640043V00P09031</t>
  </si>
  <si>
    <t>809675092</t>
  </si>
  <si>
    <t>43</t>
  </si>
  <si>
    <t>809675093</t>
  </si>
  <si>
    <t>809675094</t>
  </si>
  <si>
    <t>640043V00P03730</t>
  </si>
  <si>
    <t>809933034</t>
  </si>
  <si>
    <t>809933035</t>
  </si>
  <si>
    <t>809933036</t>
  </si>
  <si>
    <t>809933037</t>
  </si>
  <si>
    <t>809933046</t>
  </si>
  <si>
    <t>775321V3V709122</t>
  </si>
  <si>
    <t>775321</t>
  </si>
  <si>
    <t>DENVER SNEAKER FABRIC</t>
  </si>
  <si>
    <t>V3V70</t>
  </si>
  <si>
    <t>PROVV NYLON 300</t>
  </si>
  <si>
    <t>DENVER</t>
  </si>
  <si>
    <t>DENVER SNEAKER</t>
  </si>
  <si>
    <t>813290278</t>
  </si>
  <si>
    <t>651306V0GV19031</t>
  </si>
  <si>
    <t>651306</t>
  </si>
  <si>
    <t>SNEAKER INTRECCIATO FABRIC</t>
  </si>
  <si>
    <t>V0GV1</t>
  </si>
  <si>
    <t>INTREC. STARSFISH/LAGOON NAPPA</t>
  </si>
  <si>
    <t>PLAT LACE UP</t>
  </si>
  <si>
    <t>809675850</t>
  </si>
  <si>
    <t>809650997</t>
  </si>
  <si>
    <t>630284VBS501291</t>
  </si>
  <si>
    <t>630284</t>
  </si>
  <si>
    <t>809935337</t>
  </si>
  <si>
    <t>809935339</t>
  </si>
  <si>
    <t>809935341</t>
  </si>
  <si>
    <t>809935343</t>
  </si>
  <si>
    <t>809935345</t>
  </si>
  <si>
    <t>630284VBS501477</t>
  </si>
  <si>
    <t>809935356</t>
  </si>
  <si>
    <t>809935358</t>
  </si>
  <si>
    <t>809935360</t>
  </si>
  <si>
    <t>809935362</t>
  </si>
  <si>
    <t>809941359</t>
  </si>
  <si>
    <t>690103V11T03708</t>
  </si>
  <si>
    <t>690103</t>
  </si>
  <si>
    <t>BAND SANDAL RUBBER</t>
  </si>
  <si>
    <t>BAND RUBBER</t>
  </si>
  <si>
    <t>810706562</t>
  </si>
  <si>
    <t>810706563</t>
  </si>
  <si>
    <t>810706564</t>
  </si>
  <si>
    <t>651402V0GV09031</t>
  </si>
  <si>
    <t>651402</t>
  </si>
  <si>
    <t>SANDAL INTRECCIATO FABRIC</t>
  </si>
  <si>
    <t>V0GV0</t>
  </si>
  <si>
    <t>INTRECCIATO STARFISH</t>
  </si>
  <si>
    <t>PLAT SLIDE</t>
  </si>
  <si>
    <t>809684822</t>
  </si>
  <si>
    <t>809654315</t>
  </si>
  <si>
    <t>809669796</t>
  </si>
  <si>
    <t>46</t>
  </si>
  <si>
    <t>809675354</t>
  </si>
  <si>
    <t>660245V0VW03730</t>
  </si>
  <si>
    <t>660245</t>
  </si>
  <si>
    <t>SANDAL FABRIC</t>
  </si>
  <si>
    <t>V0VW0</t>
  </si>
  <si>
    <t>GEOMETRIC SPONGE</t>
  </si>
  <si>
    <t>RESORT SLIDE</t>
  </si>
  <si>
    <t>809866081</t>
  </si>
  <si>
    <t>690097V0DS21000</t>
  </si>
  <si>
    <t>690097</t>
  </si>
  <si>
    <t>FLASH SANDAL FABRIC</t>
  </si>
  <si>
    <t>V0DS2</t>
  </si>
  <si>
    <t>BOMBER</t>
  </si>
  <si>
    <t>FLASH SANDAL</t>
  </si>
  <si>
    <t>810289320</t>
  </si>
  <si>
    <t>690097V0DS23730</t>
  </si>
  <si>
    <t>810289322</t>
  </si>
  <si>
    <t>810289323</t>
  </si>
  <si>
    <t>810289324</t>
  </si>
  <si>
    <t>810289325</t>
  </si>
  <si>
    <t>810289326</t>
  </si>
  <si>
    <t>810289327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</si>
</sst>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3" fillId="2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7" fontId="4" fillId="0" borderId="1" xfId="0" applyNumberFormat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37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FA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206CF13-AD90-48C3-A0E2-304FADCC483B}"/>
            </a:ext>
          </a:extLst>
        </xdr:cNvPr>
        <xdr:cNvSpPr/>
      </xdr:nvSpPr>
      <xdr:spPr>
        <a:xfrm>
          <a:off x="2943225" y="37157025"/>
          <a:ext cx="1247775" cy="685800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BBAAD4-F0B4-4DEE-A7BC-3BDEF9D0F0F2}"/>
            </a:ext>
          </a:extLst>
        </xdr:cNvPr>
        <xdr:cNvSpPr/>
      </xdr:nvSpPr>
      <xdr:spPr>
        <a:xfrm>
          <a:off x="2943225" y="37842825"/>
          <a:ext cx="1247775" cy="685800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A3B4525-1C6D-43A3-AD17-4A7F0C69D60C}"/>
            </a:ext>
          </a:extLst>
        </xdr:cNvPr>
        <xdr:cNvSpPr/>
      </xdr:nvSpPr>
      <xdr:spPr>
        <a:xfrm>
          <a:off x="2943225" y="38528625"/>
          <a:ext cx="1247775" cy="685800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523F4E5-008F-4239-8848-2EA84D56C109}"/>
            </a:ext>
          </a:extLst>
        </xdr:cNvPr>
        <xdr:cNvSpPr/>
      </xdr:nvSpPr>
      <xdr:spPr>
        <a:xfrm>
          <a:off x="2943225" y="39214425"/>
          <a:ext cx="1247775" cy="6858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4B53F25-5761-470C-972D-C9CF2D04F8C3}"/>
            </a:ext>
          </a:extLst>
        </xdr:cNvPr>
        <xdr:cNvSpPr/>
      </xdr:nvSpPr>
      <xdr:spPr>
        <a:xfrm>
          <a:off x="2943225" y="39900225"/>
          <a:ext cx="1247775" cy="6858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86EE511-612C-4DE8-8C80-7CC52B445FBF}"/>
            </a:ext>
          </a:extLst>
        </xdr:cNvPr>
        <xdr:cNvSpPr/>
      </xdr:nvSpPr>
      <xdr:spPr>
        <a:xfrm>
          <a:off x="2943225" y="40586025"/>
          <a:ext cx="1247775" cy="6858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DA98732F-595C-4AC6-85FF-A07C29E93444}"/>
            </a:ext>
          </a:extLst>
        </xdr:cNvPr>
        <xdr:cNvSpPr/>
      </xdr:nvSpPr>
      <xdr:spPr>
        <a:xfrm>
          <a:off x="2943225" y="41271825"/>
          <a:ext cx="1247775" cy="6858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92EE9ABA-6D93-4858-9B4F-04EBF910881F}"/>
            </a:ext>
          </a:extLst>
        </xdr:cNvPr>
        <xdr:cNvSpPr/>
      </xdr:nvSpPr>
      <xdr:spPr>
        <a:xfrm>
          <a:off x="2943225" y="41957625"/>
          <a:ext cx="1247775" cy="6858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459213F-D6F5-49F3-A8B7-FC091AF1944E}"/>
            </a:ext>
          </a:extLst>
        </xdr:cNvPr>
        <xdr:cNvSpPr/>
      </xdr:nvSpPr>
      <xdr:spPr>
        <a:xfrm>
          <a:off x="2943225" y="42643425"/>
          <a:ext cx="1247775" cy="6858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7982C2A-4A05-4C4E-983A-C140C4A6CE39}"/>
            </a:ext>
          </a:extLst>
        </xdr:cNvPr>
        <xdr:cNvSpPr/>
      </xdr:nvSpPr>
      <xdr:spPr>
        <a:xfrm>
          <a:off x="2943225" y="43329225"/>
          <a:ext cx="1247775" cy="6858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0F3396D-9EF2-4CEF-B727-7CA641DBFA90}"/>
            </a:ext>
          </a:extLst>
        </xdr:cNvPr>
        <xdr:cNvSpPr/>
      </xdr:nvSpPr>
      <xdr:spPr>
        <a:xfrm>
          <a:off x="2943225" y="44015025"/>
          <a:ext cx="1247775" cy="685800"/>
        </a:xfrm>
        <a:prstGeom prst="rect">
          <a:avLst/>
        </a:prstGeom>
        <a:blipFill>
          <a:blip xmlns:r="http://schemas.openxmlformats.org/officeDocument/2006/relationships" r:embed="rId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F2ECE9AB-3D7A-44D1-A3ED-E38FBBA10AE9}"/>
            </a:ext>
          </a:extLst>
        </xdr:cNvPr>
        <xdr:cNvSpPr/>
      </xdr:nvSpPr>
      <xdr:spPr>
        <a:xfrm>
          <a:off x="2943225" y="44700825"/>
          <a:ext cx="1247775" cy="685800"/>
        </a:xfrm>
        <a:prstGeom prst="rect">
          <a:avLst/>
        </a:prstGeom>
        <a:blipFill>
          <a:blip xmlns:r="http://schemas.openxmlformats.org/officeDocument/2006/relationships" r:embed="rId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A17AA047-AA0E-4C4D-B8F5-D294E498CE72}"/>
            </a:ext>
          </a:extLst>
        </xdr:cNvPr>
        <xdr:cNvSpPr/>
      </xdr:nvSpPr>
      <xdr:spPr>
        <a:xfrm>
          <a:off x="2943225" y="45386625"/>
          <a:ext cx="1247775" cy="685800"/>
        </a:xfrm>
        <a:prstGeom prst="rect">
          <a:avLst/>
        </a:prstGeom>
        <a:blipFill>
          <a:blip xmlns:r="http://schemas.openxmlformats.org/officeDocument/2006/relationships" r:embed="rId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96221CC0-2E19-432A-AAF6-3B3AACC85DF2}"/>
            </a:ext>
          </a:extLst>
        </xdr:cNvPr>
        <xdr:cNvSpPr/>
      </xdr:nvSpPr>
      <xdr:spPr>
        <a:xfrm>
          <a:off x="2943225" y="46072425"/>
          <a:ext cx="1247775" cy="685800"/>
        </a:xfrm>
        <a:prstGeom prst="rect">
          <a:avLst/>
        </a:prstGeom>
        <a:blipFill>
          <a:blip xmlns:r="http://schemas.openxmlformats.org/officeDocument/2006/relationships" r:embed="rId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E3029DB8-C603-4CD0-9128-AD1526055846}"/>
            </a:ext>
          </a:extLst>
        </xdr:cNvPr>
        <xdr:cNvSpPr/>
      </xdr:nvSpPr>
      <xdr:spPr>
        <a:xfrm>
          <a:off x="2943225" y="46758225"/>
          <a:ext cx="1247775" cy="685800"/>
        </a:xfrm>
        <a:prstGeom prst="rect">
          <a:avLst/>
        </a:prstGeom>
        <a:blipFill>
          <a:blip xmlns:r="http://schemas.openxmlformats.org/officeDocument/2006/relationships" r:embed="rId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E6F8125-9DC3-4059-9CC5-8B37E75645D3}"/>
            </a:ext>
          </a:extLst>
        </xdr:cNvPr>
        <xdr:cNvSpPr/>
      </xdr:nvSpPr>
      <xdr:spPr>
        <a:xfrm>
          <a:off x="2943225" y="47444025"/>
          <a:ext cx="1247775" cy="685800"/>
        </a:xfrm>
        <a:prstGeom prst="rect">
          <a:avLst/>
        </a:prstGeom>
        <a:blipFill>
          <a:blip xmlns:r="http://schemas.openxmlformats.org/officeDocument/2006/relationships" r:embed="rId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17</xdr:row>
      <xdr:rowOff>0</xdr:rowOff>
    </xdr:from>
    <xdr:to>
      <xdr:col>4</xdr:col>
      <xdr:colOff>0</xdr:colOff>
      <xdr:row>18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F9DC8B79-70C6-4158-82C5-44BA04878DA3}"/>
            </a:ext>
          </a:extLst>
        </xdr:cNvPr>
        <xdr:cNvSpPr/>
      </xdr:nvSpPr>
      <xdr:spPr>
        <a:xfrm>
          <a:off x="2943225" y="48129825"/>
          <a:ext cx="1247775" cy="685800"/>
        </a:xfrm>
        <a:prstGeom prst="rect">
          <a:avLst/>
        </a:prstGeom>
        <a:blipFill>
          <a:blip xmlns:r="http://schemas.openxmlformats.org/officeDocument/2006/relationships" r:embed="rId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63AC258F-6476-4005-8A96-24821AC5FF3F}"/>
            </a:ext>
          </a:extLst>
        </xdr:cNvPr>
        <xdr:cNvSpPr/>
      </xdr:nvSpPr>
      <xdr:spPr>
        <a:xfrm>
          <a:off x="2943225" y="48815625"/>
          <a:ext cx="1247775" cy="685800"/>
        </a:xfrm>
        <a:prstGeom prst="rect">
          <a:avLst/>
        </a:prstGeom>
        <a:blipFill>
          <a:blip xmlns:r="http://schemas.openxmlformats.org/officeDocument/2006/relationships" r:embed="rId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B749E6-416A-4AB2-92F5-1E8EE22A14F5}"/>
            </a:ext>
          </a:extLst>
        </xdr:cNvPr>
        <xdr:cNvSpPr/>
      </xdr:nvSpPr>
      <xdr:spPr>
        <a:xfrm>
          <a:off x="2943225" y="49501425"/>
          <a:ext cx="1247775" cy="685800"/>
        </a:xfrm>
        <a:prstGeom prst="rect">
          <a:avLst/>
        </a:prstGeom>
        <a:blipFill>
          <a:blip xmlns:r="http://schemas.openxmlformats.org/officeDocument/2006/relationships" r:embed="rId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20</xdr:row>
      <xdr:rowOff>0</xdr:rowOff>
    </xdr:from>
    <xdr:to>
      <xdr:col>4</xdr:col>
      <xdr:colOff>0</xdr:colOff>
      <xdr:row>21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E69E84AA-CF7F-4D47-AE05-EDB824606225}"/>
            </a:ext>
          </a:extLst>
        </xdr:cNvPr>
        <xdr:cNvSpPr/>
      </xdr:nvSpPr>
      <xdr:spPr>
        <a:xfrm>
          <a:off x="2943225" y="50187225"/>
          <a:ext cx="1247775" cy="685800"/>
        </a:xfrm>
        <a:prstGeom prst="rect">
          <a:avLst/>
        </a:prstGeom>
        <a:blipFill>
          <a:blip xmlns:r="http://schemas.openxmlformats.org/officeDocument/2006/relationships" r:embed="rId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2E5485E3-3085-4FD2-9B24-EA5247DA2039}"/>
            </a:ext>
          </a:extLst>
        </xdr:cNvPr>
        <xdr:cNvSpPr/>
      </xdr:nvSpPr>
      <xdr:spPr>
        <a:xfrm>
          <a:off x="2943225" y="50873025"/>
          <a:ext cx="1247775" cy="685800"/>
        </a:xfrm>
        <a:prstGeom prst="rect">
          <a:avLst/>
        </a:prstGeom>
        <a:blipFill>
          <a:blip xmlns:r="http://schemas.openxmlformats.org/officeDocument/2006/relationships" r:embed="rId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22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3D6A93F2-7682-4EE9-9C27-0F3E806D6A0A}"/>
            </a:ext>
          </a:extLst>
        </xdr:cNvPr>
        <xdr:cNvSpPr/>
      </xdr:nvSpPr>
      <xdr:spPr>
        <a:xfrm>
          <a:off x="2943225" y="51558825"/>
          <a:ext cx="1247775" cy="685800"/>
        </a:xfrm>
        <a:prstGeom prst="rect">
          <a:avLst/>
        </a:prstGeom>
        <a:blipFill>
          <a:blip xmlns:r="http://schemas.openxmlformats.org/officeDocument/2006/relationships" r:embed="rId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23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4545A16D-F54D-4898-9D78-05B1E6890373}"/>
            </a:ext>
          </a:extLst>
        </xdr:cNvPr>
        <xdr:cNvSpPr/>
      </xdr:nvSpPr>
      <xdr:spPr>
        <a:xfrm>
          <a:off x="2943225" y="52244625"/>
          <a:ext cx="1247775" cy="685800"/>
        </a:xfrm>
        <a:prstGeom prst="rect">
          <a:avLst/>
        </a:prstGeom>
        <a:blipFill>
          <a:blip xmlns:r="http://schemas.openxmlformats.org/officeDocument/2006/relationships" r:embed="rId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24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CA1105AB-6C4B-4AD7-8D89-AB4B121BADB4}"/>
            </a:ext>
          </a:extLst>
        </xdr:cNvPr>
        <xdr:cNvSpPr/>
      </xdr:nvSpPr>
      <xdr:spPr>
        <a:xfrm>
          <a:off x="2943225" y="52930425"/>
          <a:ext cx="1247775" cy="685800"/>
        </a:xfrm>
        <a:prstGeom prst="rect">
          <a:avLst/>
        </a:prstGeom>
        <a:blipFill>
          <a:blip xmlns:r="http://schemas.openxmlformats.org/officeDocument/2006/relationships" r:embed="rId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65B868D3-34F3-4FB9-87D1-199293BA94C7}"/>
            </a:ext>
          </a:extLst>
        </xdr:cNvPr>
        <xdr:cNvSpPr/>
      </xdr:nvSpPr>
      <xdr:spPr>
        <a:xfrm>
          <a:off x="2943225" y="53616225"/>
          <a:ext cx="1247775" cy="685800"/>
        </a:xfrm>
        <a:prstGeom prst="rect">
          <a:avLst/>
        </a:prstGeom>
        <a:blipFill>
          <a:blip xmlns:r="http://schemas.openxmlformats.org/officeDocument/2006/relationships" r:embed="rId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4</xdr:col>
      <xdr:colOff>0</xdr:colOff>
      <xdr:row>27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A9116AA8-6FB2-4A54-8D08-A2F10E724954}"/>
            </a:ext>
          </a:extLst>
        </xdr:cNvPr>
        <xdr:cNvSpPr/>
      </xdr:nvSpPr>
      <xdr:spPr>
        <a:xfrm>
          <a:off x="2943225" y="54302025"/>
          <a:ext cx="1247775" cy="685800"/>
        </a:xfrm>
        <a:prstGeom prst="rect">
          <a:avLst/>
        </a:prstGeom>
        <a:blipFill>
          <a:blip xmlns:r="http://schemas.openxmlformats.org/officeDocument/2006/relationships" r:embed="rId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27</xdr:row>
      <xdr:rowOff>0</xdr:rowOff>
    </xdr:from>
    <xdr:to>
      <xdr:col>4</xdr:col>
      <xdr:colOff>0</xdr:colOff>
      <xdr:row>28</xdr:row>
      <xdr:rowOff>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931AB12A-1896-4437-BF75-C9089C92B37F}"/>
            </a:ext>
          </a:extLst>
        </xdr:cNvPr>
        <xdr:cNvSpPr/>
      </xdr:nvSpPr>
      <xdr:spPr>
        <a:xfrm>
          <a:off x="2943225" y="54987825"/>
          <a:ext cx="1247775" cy="685800"/>
        </a:xfrm>
        <a:prstGeom prst="rect">
          <a:avLst/>
        </a:prstGeom>
        <a:blipFill>
          <a:blip xmlns:r="http://schemas.openxmlformats.org/officeDocument/2006/relationships" r:embed="rId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28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1DF24B35-DA61-43C8-B28B-8000303DD060}"/>
            </a:ext>
          </a:extLst>
        </xdr:cNvPr>
        <xdr:cNvSpPr/>
      </xdr:nvSpPr>
      <xdr:spPr>
        <a:xfrm>
          <a:off x="2943225" y="556736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29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D9269041-107C-43C2-A7AA-F9FAF7218864}"/>
            </a:ext>
          </a:extLst>
        </xdr:cNvPr>
        <xdr:cNvSpPr/>
      </xdr:nvSpPr>
      <xdr:spPr>
        <a:xfrm>
          <a:off x="2943225" y="563594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5B87A6D0-5FDE-491A-B8B0-8280EBC00D86}"/>
            </a:ext>
          </a:extLst>
        </xdr:cNvPr>
        <xdr:cNvSpPr/>
      </xdr:nvSpPr>
      <xdr:spPr>
        <a:xfrm>
          <a:off x="2943225" y="570452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31</xdr:row>
      <xdr:rowOff>0</xdr:rowOff>
    </xdr:from>
    <xdr:to>
      <xdr:col>4</xdr:col>
      <xdr:colOff>0</xdr:colOff>
      <xdr:row>32</xdr:row>
      <xdr:rowOff>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72E4D832-FCBA-4D10-BAAC-4B4DC49CB1E5}"/>
            </a:ext>
          </a:extLst>
        </xdr:cNvPr>
        <xdr:cNvSpPr/>
      </xdr:nvSpPr>
      <xdr:spPr>
        <a:xfrm>
          <a:off x="2943225" y="577310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4</xdr:col>
      <xdr:colOff>0</xdr:colOff>
      <xdr:row>33</xdr:row>
      <xdr:rowOff>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7CC43279-E796-4695-A3F5-EA9AFBEEC204}"/>
            </a:ext>
          </a:extLst>
        </xdr:cNvPr>
        <xdr:cNvSpPr/>
      </xdr:nvSpPr>
      <xdr:spPr>
        <a:xfrm>
          <a:off x="2943225" y="584168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4</xdr:col>
      <xdr:colOff>0</xdr:colOff>
      <xdr:row>34</xdr:row>
      <xdr:rowOff>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8165472E-3049-49C7-93AF-1CE4E27FE8A6}"/>
            </a:ext>
          </a:extLst>
        </xdr:cNvPr>
        <xdr:cNvSpPr/>
      </xdr:nvSpPr>
      <xdr:spPr>
        <a:xfrm>
          <a:off x="2943225" y="591026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4</xdr:col>
      <xdr:colOff>0</xdr:colOff>
      <xdr:row>35</xdr:row>
      <xdr:rowOff>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D51E20B1-0926-4890-8E54-C8492388BA7A}"/>
            </a:ext>
          </a:extLst>
        </xdr:cNvPr>
        <xdr:cNvSpPr/>
      </xdr:nvSpPr>
      <xdr:spPr>
        <a:xfrm>
          <a:off x="2943225" y="597884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35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43E63A89-1376-43DF-8CD1-B44121DEA3C1}"/>
            </a:ext>
          </a:extLst>
        </xdr:cNvPr>
        <xdr:cNvSpPr/>
      </xdr:nvSpPr>
      <xdr:spPr>
        <a:xfrm>
          <a:off x="2943225" y="604742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36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57EC3958-8476-4A42-8AC5-35E235194CF3}"/>
            </a:ext>
          </a:extLst>
        </xdr:cNvPr>
        <xdr:cNvSpPr/>
      </xdr:nvSpPr>
      <xdr:spPr>
        <a:xfrm>
          <a:off x="2943225" y="611600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D5F2381B-A8C8-4256-981D-DCFFBE28C577}"/>
            </a:ext>
          </a:extLst>
        </xdr:cNvPr>
        <xdr:cNvSpPr/>
      </xdr:nvSpPr>
      <xdr:spPr>
        <a:xfrm>
          <a:off x="2943225" y="618458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4</xdr:col>
      <xdr:colOff>0</xdr:colOff>
      <xdr:row>39</xdr:row>
      <xdr:rowOff>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6FEA41A4-2785-43D7-A28D-EE9F684D742D}"/>
            </a:ext>
          </a:extLst>
        </xdr:cNvPr>
        <xdr:cNvSpPr/>
      </xdr:nvSpPr>
      <xdr:spPr>
        <a:xfrm>
          <a:off x="2943225" y="625316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C2A594B4-FD96-4A47-9243-0D361649E419}"/>
            </a:ext>
          </a:extLst>
        </xdr:cNvPr>
        <xdr:cNvSpPr/>
      </xdr:nvSpPr>
      <xdr:spPr>
        <a:xfrm>
          <a:off x="2943225" y="632174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40</xdr:row>
      <xdr:rowOff>0</xdr:rowOff>
    </xdr:from>
    <xdr:to>
      <xdr:col>4</xdr:col>
      <xdr:colOff>0</xdr:colOff>
      <xdr:row>41</xdr:row>
      <xdr:rowOff>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80FB4F33-0E72-442A-8842-E3BA661BE18B}"/>
            </a:ext>
          </a:extLst>
        </xdr:cNvPr>
        <xdr:cNvSpPr/>
      </xdr:nvSpPr>
      <xdr:spPr>
        <a:xfrm>
          <a:off x="2943225" y="639032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4</xdr:col>
      <xdr:colOff>0</xdr:colOff>
      <xdr:row>42</xdr:row>
      <xdr:rowOff>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344E34D8-37BF-43A7-988C-C2EE49A4C51E}"/>
            </a:ext>
          </a:extLst>
        </xdr:cNvPr>
        <xdr:cNvSpPr/>
      </xdr:nvSpPr>
      <xdr:spPr>
        <a:xfrm>
          <a:off x="2943225" y="645890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42</xdr:row>
      <xdr:rowOff>0</xdr:rowOff>
    </xdr:from>
    <xdr:to>
      <xdr:col>4</xdr:col>
      <xdr:colOff>0</xdr:colOff>
      <xdr:row>43</xdr:row>
      <xdr:rowOff>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2ABF237B-1BA3-474F-A477-50D867B30457}"/>
            </a:ext>
          </a:extLst>
        </xdr:cNvPr>
        <xdr:cNvSpPr/>
      </xdr:nvSpPr>
      <xdr:spPr>
        <a:xfrm>
          <a:off x="2943225" y="65274825"/>
          <a:ext cx="1247775" cy="685800"/>
        </a:xfrm>
        <a:prstGeom prst="rect">
          <a:avLst/>
        </a:prstGeom>
        <a:blipFill>
          <a:blip xmlns:r="http://schemas.openxmlformats.org/officeDocument/2006/relationships" r:embed="rId1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E3253F4E-8459-49A3-A90E-B31C12CCA1B1}"/>
            </a:ext>
          </a:extLst>
        </xdr:cNvPr>
        <xdr:cNvSpPr/>
      </xdr:nvSpPr>
      <xdr:spPr>
        <a:xfrm>
          <a:off x="2943225" y="65960625"/>
          <a:ext cx="1247775" cy="685800"/>
        </a:xfrm>
        <a:prstGeom prst="rect">
          <a:avLst/>
        </a:prstGeom>
        <a:blipFill>
          <a:blip xmlns:r="http://schemas.openxmlformats.org/officeDocument/2006/relationships" r:embed="rId1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45</xdr:row>
      <xdr:rowOff>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BA8FEE92-4593-42D1-81AB-E1BD997851C9}"/>
            </a:ext>
          </a:extLst>
        </xdr:cNvPr>
        <xdr:cNvSpPr/>
      </xdr:nvSpPr>
      <xdr:spPr>
        <a:xfrm>
          <a:off x="2943225" y="66646425"/>
          <a:ext cx="1247775" cy="685800"/>
        </a:xfrm>
        <a:prstGeom prst="rect">
          <a:avLst/>
        </a:prstGeom>
        <a:blipFill>
          <a:blip xmlns:r="http://schemas.openxmlformats.org/officeDocument/2006/relationships" r:embed="rId1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45</xdr:row>
      <xdr:rowOff>0</xdr:rowOff>
    </xdr:from>
    <xdr:to>
      <xdr:col>4</xdr:col>
      <xdr:colOff>0</xdr:colOff>
      <xdr:row>46</xdr:row>
      <xdr:rowOff>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FDC1BD68-14E9-4B26-89C2-8418A2D5742F}"/>
            </a:ext>
          </a:extLst>
        </xdr:cNvPr>
        <xdr:cNvSpPr/>
      </xdr:nvSpPr>
      <xdr:spPr>
        <a:xfrm>
          <a:off x="2943225" y="67332225"/>
          <a:ext cx="1247775" cy="685800"/>
        </a:xfrm>
        <a:prstGeom prst="rect">
          <a:avLst/>
        </a:prstGeom>
        <a:blipFill>
          <a:blip xmlns:r="http://schemas.openxmlformats.org/officeDocument/2006/relationships" r:embed="rId1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46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99EFF544-CEB2-4CD0-A25A-86F9D790E6CB}"/>
            </a:ext>
          </a:extLst>
        </xdr:cNvPr>
        <xdr:cNvSpPr/>
      </xdr:nvSpPr>
      <xdr:spPr>
        <a:xfrm>
          <a:off x="2943225" y="68018025"/>
          <a:ext cx="1247775" cy="685800"/>
        </a:xfrm>
        <a:prstGeom prst="rect">
          <a:avLst/>
        </a:prstGeom>
        <a:blipFill>
          <a:blip xmlns:r="http://schemas.openxmlformats.org/officeDocument/2006/relationships" r:embed="rId1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F80B1D33-8275-473E-B7F9-A5100563EB50}"/>
            </a:ext>
          </a:extLst>
        </xdr:cNvPr>
        <xdr:cNvSpPr/>
      </xdr:nvSpPr>
      <xdr:spPr>
        <a:xfrm>
          <a:off x="2943225" y="68703825"/>
          <a:ext cx="1247775" cy="685800"/>
        </a:xfrm>
        <a:prstGeom prst="rect">
          <a:avLst/>
        </a:prstGeom>
        <a:blipFill>
          <a:blip xmlns:r="http://schemas.openxmlformats.org/officeDocument/2006/relationships" r:embed="rId1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9EA46A37-ADCB-4DC4-9B83-43624CDFB5C1}"/>
            </a:ext>
          </a:extLst>
        </xdr:cNvPr>
        <xdr:cNvSpPr/>
      </xdr:nvSpPr>
      <xdr:spPr>
        <a:xfrm>
          <a:off x="2943225" y="69389625"/>
          <a:ext cx="1247775" cy="685800"/>
        </a:xfrm>
        <a:prstGeom prst="rect">
          <a:avLst/>
        </a:prstGeom>
        <a:blipFill>
          <a:blip xmlns:r="http://schemas.openxmlformats.org/officeDocument/2006/relationships" r:embed="rId1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49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D887270A-BD3F-4B71-B913-15F505332001}"/>
            </a:ext>
          </a:extLst>
        </xdr:cNvPr>
        <xdr:cNvSpPr/>
      </xdr:nvSpPr>
      <xdr:spPr>
        <a:xfrm>
          <a:off x="2943225" y="70075425"/>
          <a:ext cx="1247775" cy="685800"/>
        </a:xfrm>
        <a:prstGeom prst="rect">
          <a:avLst/>
        </a:prstGeom>
        <a:blipFill>
          <a:blip xmlns:r="http://schemas.openxmlformats.org/officeDocument/2006/relationships" r:embed="rId1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50</xdr:row>
      <xdr:rowOff>0</xdr:rowOff>
    </xdr:from>
    <xdr:to>
      <xdr:col>4</xdr:col>
      <xdr:colOff>0</xdr:colOff>
      <xdr:row>51</xdr:row>
      <xdr:rowOff>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2F5763E8-A305-4DED-BE4D-B5C4ACAB9821}"/>
            </a:ext>
          </a:extLst>
        </xdr:cNvPr>
        <xdr:cNvSpPr/>
      </xdr:nvSpPr>
      <xdr:spPr>
        <a:xfrm>
          <a:off x="2943225" y="70761225"/>
          <a:ext cx="1247775" cy="685800"/>
        </a:xfrm>
        <a:prstGeom prst="rect">
          <a:avLst/>
        </a:prstGeom>
        <a:blipFill>
          <a:blip xmlns:r="http://schemas.openxmlformats.org/officeDocument/2006/relationships" r:embed="rId1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51</xdr:row>
      <xdr:rowOff>0</xdr:rowOff>
    </xdr:from>
    <xdr:to>
      <xdr:col>4</xdr:col>
      <xdr:colOff>0</xdr:colOff>
      <xdr:row>52</xdr:row>
      <xdr:rowOff>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178A9D6F-19B9-4B20-93D8-333F7BC79BEE}"/>
            </a:ext>
          </a:extLst>
        </xdr:cNvPr>
        <xdr:cNvSpPr/>
      </xdr:nvSpPr>
      <xdr:spPr>
        <a:xfrm>
          <a:off x="2943225" y="71447025"/>
          <a:ext cx="1247775" cy="685800"/>
        </a:xfrm>
        <a:prstGeom prst="rect">
          <a:avLst/>
        </a:prstGeom>
        <a:blipFill>
          <a:blip xmlns:r="http://schemas.openxmlformats.org/officeDocument/2006/relationships" r:embed="rId1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52</xdr:row>
      <xdr:rowOff>0</xdr:rowOff>
    </xdr:from>
    <xdr:to>
      <xdr:col>4</xdr:col>
      <xdr:colOff>0</xdr:colOff>
      <xdr:row>53</xdr:row>
      <xdr:rowOff>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E303C06E-950C-436A-B698-F55F289DF094}"/>
            </a:ext>
          </a:extLst>
        </xdr:cNvPr>
        <xdr:cNvSpPr/>
      </xdr:nvSpPr>
      <xdr:spPr>
        <a:xfrm>
          <a:off x="2943225" y="72132825"/>
          <a:ext cx="1247775" cy="685800"/>
        </a:xfrm>
        <a:prstGeom prst="rect">
          <a:avLst/>
        </a:prstGeom>
        <a:blipFill>
          <a:blip xmlns:r="http://schemas.openxmlformats.org/officeDocument/2006/relationships" r:embed="rId1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53</xdr:row>
      <xdr:rowOff>0</xdr:rowOff>
    </xdr:from>
    <xdr:to>
      <xdr:col>4</xdr:col>
      <xdr:colOff>0</xdr:colOff>
      <xdr:row>54</xdr:row>
      <xdr:rowOff>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E3114C68-CA90-4B45-A931-2E3E3329864E}"/>
            </a:ext>
          </a:extLst>
        </xdr:cNvPr>
        <xdr:cNvSpPr/>
      </xdr:nvSpPr>
      <xdr:spPr>
        <a:xfrm>
          <a:off x="2943225" y="72818625"/>
          <a:ext cx="1247775" cy="685800"/>
        </a:xfrm>
        <a:prstGeom prst="rect">
          <a:avLst/>
        </a:prstGeom>
        <a:blipFill>
          <a:blip xmlns:r="http://schemas.openxmlformats.org/officeDocument/2006/relationships" r:embed="rId1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54</xdr:row>
      <xdr:rowOff>0</xdr:rowOff>
    </xdr:from>
    <xdr:to>
      <xdr:col>4</xdr:col>
      <xdr:colOff>0</xdr:colOff>
      <xdr:row>55</xdr:row>
      <xdr:rowOff>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C6DB1ADC-8FED-4729-9BE5-A54EF48AE53F}"/>
            </a:ext>
          </a:extLst>
        </xdr:cNvPr>
        <xdr:cNvSpPr/>
      </xdr:nvSpPr>
      <xdr:spPr>
        <a:xfrm>
          <a:off x="2943225" y="73504425"/>
          <a:ext cx="1247775" cy="685800"/>
        </a:xfrm>
        <a:prstGeom prst="rect">
          <a:avLst/>
        </a:prstGeom>
        <a:blipFill>
          <a:blip xmlns:r="http://schemas.openxmlformats.org/officeDocument/2006/relationships" r:embed="rId1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55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69DCF2C-8A8E-4E74-BE99-F519B17C0DB0}"/>
            </a:ext>
          </a:extLst>
        </xdr:cNvPr>
        <xdr:cNvSpPr/>
      </xdr:nvSpPr>
      <xdr:spPr>
        <a:xfrm>
          <a:off x="2943225" y="74190225"/>
          <a:ext cx="1247775" cy="685800"/>
        </a:xfrm>
        <a:prstGeom prst="rect">
          <a:avLst/>
        </a:prstGeom>
        <a:blipFill>
          <a:blip xmlns:r="http://schemas.openxmlformats.org/officeDocument/2006/relationships" r:embed="rId1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56</xdr:row>
      <xdr:rowOff>0</xdr:rowOff>
    </xdr:from>
    <xdr:to>
      <xdr:col>4</xdr:col>
      <xdr:colOff>0</xdr:colOff>
      <xdr:row>57</xdr:row>
      <xdr:rowOff>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D5864DEF-34F3-418E-A3E4-AC2BE0AED7D3}"/>
            </a:ext>
          </a:extLst>
        </xdr:cNvPr>
        <xdr:cNvSpPr/>
      </xdr:nvSpPr>
      <xdr:spPr>
        <a:xfrm>
          <a:off x="2943225" y="74876025"/>
          <a:ext cx="1247775" cy="685800"/>
        </a:xfrm>
        <a:prstGeom prst="rect">
          <a:avLst/>
        </a:prstGeom>
        <a:blipFill>
          <a:blip xmlns:r="http://schemas.openxmlformats.org/officeDocument/2006/relationships" r:embed="rId1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7EE8D4B3-8B62-4210-B7E0-9889E60898E7}"/>
            </a:ext>
          </a:extLst>
        </xdr:cNvPr>
        <xdr:cNvSpPr/>
      </xdr:nvSpPr>
      <xdr:spPr>
        <a:xfrm>
          <a:off x="2943225" y="75561825"/>
          <a:ext cx="1247775" cy="685800"/>
        </a:xfrm>
        <a:prstGeom prst="rect">
          <a:avLst/>
        </a:prstGeom>
        <a:blipFill>
          <a:blip xmlns:r="http://schemas.openxmlformats.org/officeDocument/2006/relationships" r:embed="rId1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58</xdr:row>
      <xdr:rowOff>0</xdr:rowOff>
    </xdr:from>
    <xdr:to>
      <xdr:col>4</xdr:col>
      <xdr:colOff>0</xdr:colOff>
      <xdr:row>59</xdr:row>
      <xdr:rowOff>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E93E5A49-9C3F-4F95-8988-D0020C2687B0}"/>
            </a:ext>
          </a:extLst>
        </xdr:cNvPr>
        <xdr:cNvSpPr/>
      </xdr:nvSpPr>
      <xdr:spPr>
        <a:xfrm>
          <a:off x="2943225" y="76247625"/>
          <a:ext cx="1247775" cy="685800"/>
        </a:xfrm>
        <a:prstGeom prst="rect">
          <a:avLst/>
        </a:prstGeom>
        <a:blipFill>
          <a:blip xmlns:r="http://schemas.openxmlformats.org/officeDocument/2006/relationships" r:embed="rId1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9D70433D-66F2-4519-AC3C-E191E3860D55}"/>
            </a:ext>
          </a:extLst>
        </xdr:cNvPr>
        <xdr:cNvSpPr/>
      </xdr:nvSpPr>
      <xdr:spPr>
        <a:xfrm>
          <a:off x="2943225" y="76933425"/>
          <a:ext cx="1247775" cy="685800"/>
        </a:xfrm>
        <a:prstGeom prst="rect">
          <a:avLst/>
        </a:prstGeom>
        <a:blipFill>
          <a:blip xmlns:r="http://schemas.openxmlformats.org/officeDocument/2006/relationships" r:embed="rId1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60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C11DB0D2-548C-4E41-897E-1522BC2F7CCA}"/>
            </a:ext>
          </a:extLst>
        </xdr:cNvPr>
        <xdr:cNvSpPr/>
      </xdr:nvSpPr>
      <xdr:spPr>
        <a:xfrm>
          <a:off x="2943225" y="77619225"/>
          <a:ext cx="1247775" cy="685800"/>
        </a:xfrm>
        <a:prstGeom prst="rect">
          <a:avLst/>
        </a:prstGeom>
        <a:blipFill>
          <a:blip xmlns:r="http://schemas.openxmlformats.org/officeDocument/2006/relationships" r:embed="rId1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61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25478CDA-561B-4E2B-AB8E-CFE9D528714A}"/>
            </a:ext>
          </a:extLst>
        </xdr:cNvPr>
        <xdr:cNvSpPr/>
      </xdr:nvSpPr>
      <xdr:spPr>
        <a:xfrm>
          <a:off x="2943225" y="78305025"/>
          <a:ext cx="1247775" cy="685800"/>
        </a:xfrm>
        <a:prstGeom prst="rect">
          <a:avLst/>
        </a:prstGeom>
        <a:blipFill>
          <a:blip xmlns:r="http://schemas.openxmlformats.org/officeDocument/2006/relationships" r:embed="rId1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62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BB9607EA-5410-4C1E-AD1A-6E79B3E6B99E}"/>
            </a:ext>
          </a:extLst>
        </xdr:cNvPr>
        <xdr:cNvSpPr/>
      </xdr:nvSpPr>
      <xdr:spPr>
        <a:xfrm>
          <a:off x="2943225" y="78990825"/>
          <a:ext cx="1247775" cy="685800"/>
        </a:xfrm>
        <a:prstGeom prst="rect">
          <a:avLst/>
        </a:prstGeom>
        <a:blipFill>
          <a:blip xmlns:r="http://schemas.openxmlformats.org/officeDocument/2006/relationships" r:embed="rId1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63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73C5F8E8-E242-4C38-9501-6045171C6DE8}"/>
            </a:ext>
          </a:extLst>
        </xdr:cNvPr>
        <xdr:cNvSpPr/>
      </xdr:nvSpPr>
      <xdr:spPr>
        <a:xfrm>
          <a:off x="2943225" y="79676625"/>
          <a:ext cx="1247775" cy="685800"/>
        </a:xfrm>
        <a:prstGeom prst="rect">
          <a:avLst/>
        </a:prstGeom>
        <a:blipFill>
          <a:blip xmlns:r="http://schemas.openxmlformats.org/officeDocument/2006/relationships" r:embed="rId1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523D7205-D40E-4DAC-8C26-8A4869632450}"/>
            </a:ext>
          </a:extLst>
        </xdr:cNvPr>
        <xdr:cNvSpPr/>
      </xdr:nvSpPr>
      <xdr:spPr>
        <a:xfrm>
          <a:off x="2943225" y="80362425"/>
          <a:ext cx="1247775" cy="685800"/>
        </a:xfrm>
        <a:prstGeom prst="rect">
          <a:avLst/>
        </a:prstGeom>
        <a:blipFill>
          <a:blip xmlns:r="http://schemas.openxmlformats.org/officeDocument/2006/relationships" r:embed="rId1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65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98CEB3EE-A20D-47E9-9C99-0C02FF5DD4AB}"/>
            </a:ext>
          </a:extLst>
        </xdr:cNvPr>
        <xdr:cNvSpPr/>
      </xdr:nvSpPr>
      <xdr:spPr>
        <a:xfrm>
          <a:off x="2943225" y="81048225"/>
          <a:ext cx="1247775" cy="685800"/>
        </a:xfrm>
        <a:prstGeom prst="rect">
          <a:avLst/>
        </a:prstGeom>
        <a:blipFill>
          <a:blip xmlns:r="http://schemas.openxmlformats.org/officeDocument/2006/relationships" r:embed="rId1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66</xdr:row>
      <xdr:rowOff>0</xdr:rowOff>
    </xdr:from>
    <xdr:to>
      <xdr:col>4</xdr:col>
      <xdr:colOff>0</xdr:colOff>
      <xdr:row>67</xdr:row>
      <xdr:rowOff>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6D53771F-8F60-4A4D-8F55-BE132C45FA1E}"/>
            </a:ext>
          </a:extLst>
        </xdr:cNvPr>
        <xdr:cNvSpPr/>
      </xdr:nvSpPr>
      <xdr:spPr>
        <a:xfrm>
          <a:off x="2943225" y="81734025"/>
          <a:ext cx="1247775" cy="685800"/>
        </a:xfrm>
        <a:prstGeom prst="rect">
          <a:avLst/>
        </a:prstGeom>
        <a:blipFill>
          <a:blip xmlns:r="http://schemas.openxmlformats.org/officeDocument/2006/relationships" r:embed="rId1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67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4A428250-B45F-4E26-9579-9756487DBE05}"/>
            </a:ext>
          </a:extLst>
        </xdr:cNvPr>
        <xdr:cNvSpPr/>
      </xdr:nvSpPr>
      <xdr:spPr>
        <a:xfrm>
          <a:off x="2943225" y="82419825"/>
          <a:ext cx="1247775" cy="685800"/>
        </a:xfrm>
        <a:prstGeom prst="rect">
          <a:avLst/>
        </a:prstGeom>
        <a:blipFill>
          <a:blip xmlns:r="http://schemas.openxmlformats.org/officeDocument/2006/relationships" r:embed="rId2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68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632B02D3-9D0F-405C-8372-338A724885B1}"/>
            </a:ext>
          </a:extLst>
        </xdr:cNvPr>
        <xdr:cNvSpPr/>
      </xdr:nvSpPr>
      <xdr:spPr>
        <a:xfrm>
          <a:off x="2943225" y="83105625"/>
          <a:ext cx="1247775" cy="685800"/>
        </a:xfrm>
        <a:prstGeom prst="rect">
          <a:avLst/>
        </a:prstGeom>
        <a:blipFill>
          <a:blip xmlns:r="http://schemas.openxmlformats.org/officeDocument/2006/relationships" r:embed="rId2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4</xdr:col>
      <xdr:colOff>0</xdr:colOff>
      <xdr:row>70</xdr:row>
      <xdr:rowOff>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F1DE99AB-CB36-4A50-98F5-CB6102DE20D3}"/>
            </a:ext>
          </a:extLst>
        </xdr:cNvPr>
        <xdr:cNvSpPr/>
      </xdr:nvSpPr>
      <xdr:spPr>
        <a:xfrm>
          <a:off x="2943225" y="83791425"/>
          <a:ext cx="1247775" cy="685800"/>
        </a:xfrm>
        <a:prstGeom prst="rect">
          <a:avLst/>
        </a:prstGeom>
        <a:blipFill>
          <a:blip xmlns:r="http://schemas.openxmlformats.org/officeDocument/2006/relationships" r:embed="rId2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70</xdr:row>
      <xdr:rowOff>0</xdr:rowOff>
    </xdr:from>
    <xdr:to>
      <xdr:col>4</xdr:col>
      <xdr:colOff>0</xdr:colOff>
      <xdr:row>71</xdr:row>
      <xdr:rowOff>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C6CF09EF-3199-442C-B148-8DEC5C15303C}"/>
            </a:ext>
          </a:extLst>
        </xdr:cNvPr>
        <xdr:cNvSpPr/>
      </xdr:nvSpPr>
      <xdr:spPr>
        <a:xfrm>
          <a:off x="2943225" y="84477225"/>
          <a:ext cx="1247775" cy="685800"/>
        </a:xfrm>
        <a:prstGeom prst="rect">
          <a:avLst/>
        </a:prstGeom>
        <a:blipFill>
          <a:blip xmlns:r="http://schemas.openxmlformats.org/officeDocument/2006/relationships" r:embed="rId2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71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99A7464E-3F37-4724-987C-58B18F0472B9}"/>
            </a:ext>
          </a:extLst>
        </xdr:cNvPr>
        <xdr:cNvSpPr/>
      </xdr:nvSpPr>
      <xdr:spPr>
        <a:xfrm>
          <a:off x="2943225" y="92021025"/>
          <a:ext cx="1247775" cy="685800"/>
        </a:xfrm>
        <a:prstGeom prst="rect">
          <a:avLst/>
        </a:prstGeom>
        <a:blipFill>
          <a:blip xmlns:r="http://schemas.openxmlformats.org/officeDocument/2006/relationships" r:embed="rId2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72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F249BAC6-5925-421F-91C8-801817BC0D03}"/>
            </a:ext>
          </a:extLst>
        </xdr:cNvPr>
        <xdr:cNvSpPr/>
      </xdr:nvSpPr>
      <xdr:spPr>
        <a:xfrm>
          <a:off x="2943225" y="92706825"/>
          <a:ext cx="1247775" cy="685800"/>
        </a:xfrm>
        <a:prstGeom prst="rect">
          <a:avLst/>
        </a:prstGeom>
        <a:blipFill>
          <a:blip xmlns:r="http://schemas.openxmlformats.org/officeDocument/2006/relationships" r:embed="rId2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73</xdr:row>
      <xdr:rowOff>0</xdr:rowOff>
    </xdr:from>
    <xdr:to>
      <xdr:col>4</xdr:col>
      <xdr:colOff>0</xdr:colOff>
      <xdr:row>74</xdr:row>
      <xdr:rowOff>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FFD2707C-F885-4FB0-9612-E5885934FA7B}"/>
            </a:ext>
          </a:extLst>
        </xdr:cNvPr>
        <xdr:cNvSpPr/>
      </xdr:nvSpPr>
      <xdr:spPr>
        <a:xfrm>
          <a:off x="2943225" y="93392625"/>
          <a:ext cx="1247775" cy="685800"/>
        </a:xfrm>
        <a:prstGeom prst="rect">
          <a:avLst/>
        </a:prstGeom>
        <a:blipFill>
          <a:blip xmlns:r="http://schemas.openxmlformats.org/officeDocument/2006/relationships" r:embed="rId2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74</xdr:row>
      <xdr:rowOff>0</xdr:rowOff>
    </xdr:from>
    <xdr:to>
      <xdr:col>4</xdr:col>
      <xdr:colOff>0</xdr:colOff>
      <xdr:row>75</xdr:row>
      <xdr:rowOff>0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2D9E9996-2EC9-4D26-93C7-FC32D24DA1CE}"/>
            </a:ext>
          </a:extLst>
        </xdr:cNvPr>
        <xdr:cNvSpPr/>
      </xdr:nvSpPr>
      <xdr:spPr>
        <a:xfrm>
          <a:off x="2943225" y="94078425"/>
          <a:ext cx="1247775" cy="685800"/>
        </a:xfrm>
        <a:prstGeom prst="rect">
          <a:avLst/>
        </a:prstGeom>
        <a:blipFill>
          <a:blip xmlns:r="http://schemas.openxmlformats.org/officeDocument/2006/relationships" r:embed="rId2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75</xdr:row>
      <xdr:rowOff>0</xdr:rowOff>
    </xdr:from>
    <xdr:to>
      <xdr:col>4</xdr:col>
      <xdr:colOff>0</xdr:colOff>
      <xdr:row>76</xdr:row>
      <xdr:rowOff>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87B657F8-F074-4960-A538-2BDAA2D9FA63}"/>
            </a:ext>
          </a:extLst>
        </xdr:cNvPr>
        <xdr:cNvSpPr/>
      </xdr:nvSpPr>
      <xdr:spPr>
        <a:xfrm>
          <a:off x="2943225" y="94764225"/>
          <a:ext cx="1247775" cy="685800"/>
        </a:xfrm>
        <a:prstGeom prst="rect">
          <a:avLst/>
        </a:prstGeom>
        <a:blipFill>
          <a:blip xmlns:r="http://schemas.openxmlformats.org/officeDocument/2006/relationships" r:embed="rId2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76</xdr:row>
      <xdr:rowOff>0</xdr:rowOff>
    </xdr:from>
    <xdr:to>
      <xdr:col>4</xdr:col>
      <xdr:colOff>0</xdr:colOff>
      <xdr:row>77</xdr:row>
      <xdr:rowOff>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BDCD1FF7-6AD0-4A25-ADC1-E1FF9F069287}"/>
            </a:ext>
          </a:extLst>
        </xdr:cNvPr>
        <xdr:cNvSpPr/>
      </xdr:nvSpPr>
      <xdr:spPr>
        <a:xfrm>
          <a:off x="2943225" y="95450025"/>
          <a:ext cx="1247775" cy="685800"/>
        </a:xfrm>
        <a:prstGeom prst="rect">
          <a:avLst/>
        </a:prstGeom>
        <a:blipFill>
          <a:blip xmlns:r="http://schemas.openxmlformats.org/officeDocument/2006/relationships" r:embed="rId2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77</xdr:row>
      <xdr:rowOff>0</xdr:rowOff>
    </xdr:from>
    <xdr:to>
      <xdr:col>4</xdr:col>
      <xdr:colOff>0</xdr:colOff>
      <xdr:row>78</xdr:row>
      <xdr:rowOff>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1F84D1E5-FC26-4F8B-84FB-4BAF9C36A8BC}"/>
            </a:ext>
          </a:extLst>
        </xdr:cNvPr>
        <xdr:cNvSpPr/>
      </xdr:nvSpPr>
      <xdr:spPr>
        <a:xfrm>
          <a:off x="2943225" y="96135825"/>
          <a:ext cx="1247775" cy="685800"/>
        </a:xfrm>
        <a:prstGeom prst="rect">
          <a:avLst/>
        </a:prstGeom>
        <a:blipFill>
          <a:blip xmlns:r="http://schemas.openxmlformats.org/officeDocument/2006/relationships" r:embed="rId2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78</xdr:row>
      <xdr:rowOff>0</xdr:rowOff>
    </xdr:from>
    <xdr:to>
      <xdr:col>4</xdr:col>
      <xdr:colOff>0</xdr:colOff>
      <xdr:row>79</xdr:row>
      <xdr:rowOff>0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8F72B7B8-5EF9-4BFC-B874-55B743B7C446}"/>
            </a:ext>
          </a:extLst>
        </xdr:cNvPr>
        <xdr:cNvSpPr/>
      </xdr:nvSpPr>
      <xdr:spPr>
        <a:xfrm>
          <a:off x="2943225" y="96821625"/>
          <a:ext cx="1247775" cy="685800"/>
        </a:xfrm>
        <a:prstGeom prst="rect">
          <a:avLst/>
        </a:prstGeom>
        <a:blipFill>
          <a:blip xmlns:r="http://schemas.openxmlformats.org/officeDocument/2006/relationships" r:embed="rId2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79</xdr:row>
      <xdr:rowOff>0</xdr:rowOff>
    </xdr:from>
    <xdr:to>
      <xdr:col>4</xdr:col>
      <xdr:colOff>0</xdr:colOff>
      <xdr:row>80</xdr:row>
      <xdr:rowOff>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82A955A5-F3CB-4EBD-A661-98460927B56A}"/>
            </a:ext>
          </a:extLst>
        </xdr:cNvPr>
        <xdr:cNvSpPr/>
      </xdr:nvSpPr>
      <xdr:spPr>
        <a:xfrm>
          <a:off x="2943225" y="97507425"/>
          <a:ext cx="1247775" cy="685800"/>
        </a:xfrm>
        <a:prstGeom prst="rect">
          <a:avLst/>
        </a:prstGeom>
        <a:blipFill>
          <a:blip xmlns:r="http://schemas.openxmlformats.org/officeDocument/2006/relationships" r:embed="rId2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80</xdr:row>
      <xdr:rowOff>0</xdr:rowOff>
    </xdr:from>
    <xdr:to>
      <xdr:col>4</xdr:col>
      <xdr:colOff>0</xdr:colOff>
      <xdr:row>81</xdr:row>
      <xdr:rowOff>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BA329ADC-0CFA-4974-B8F4-DD5CF3C8A174}"/>
            </a:ext>
          </a:extLst>
        </xdr:cNvPr>
        <xdr:cNvSpPr/>
      </xdr:nvSpPr>
      <xdr:spPr>
        <a:xfrm>
          <a:off x="2943225" y="98193225"/>
          <a:ext cx="1247775" cy="685800"/>
        </a:xfrm>
        <a:prstGeom prst="rect">
          <a:avLst/>
        </a:prstGeom>
        <a:blipFill>
          <a:blip xmlns:r="http://schemas.openxmlformats.org/officeDocument/2006/relationships" r:embed="rId2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81</xdr:row>
      <xdr:rowOff>0</xdr:rowOff>
    </xdr:from>
    <xdr:to>
      <xdr:col>4</xdr:col>
      <xdr:colOff>0</xdr:colOff>
      <xdr:row>82</xdr:row>
      <xdr:rowOff>0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832A6765-47ED-4786-919F-398FBF31428B}"/>
            </a:ext>
          </a:extLst>
        </xdr:cNvPr>
        <xdr:cNvSpPr/>
      </xdr:nvSpPr>
      <xdr:spPr>
        <a:xfrm>
          <a:off x="2943225" y="98879025"/>
          <a:ext cx="1247775" cy="685800"/>
        </a:xfrm>
        <a:prstGeom prst="rect">
          <a:avLst/>
        </a:prstGeom>
        <a:blipFill>
          <a:blip xmlns:r="http://schemas.openxmlformats.org/officeDocument/2006/relationships" r:embed="rId2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82</xdr:row>
      <xdr:rowOff>0</xdr:rowOff>
    </xdr:from>
    <xdr:to>
      <xdr:col>4</xdr:col>
      <xdr:colOff>0</xdr:colOff>
      <xdr:row>83</xdr:row>
      <xdr:rowOff>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CF62737F-2F63-4162-972F-960E9F31EE57}"/>
            </a:ext>
          </a:extLst>
        </xdr:cNvPr>
        <xdr:cNvSpPr/>
      </xdr:nvSpPr>
      <xdr:spPr>
        <a:xfrm>
          <a:off x="2943225" y="99564825"/>
          <a:ext cx="1247775" cy="685800"/>
        </a:xfrm>
        <a:prstGeom prst="rect">
          <a:avLst/>
        </a:prstGeom>
        <a:blipFill>
          <a:blip xmlns:r="http://schemas.openxmlformats.org/officeDocument/2006/relationships" r:embed="rId2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83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7EAC5223-A8D4-44C0-B45B-71F776619151}"/>
            </a:ext>
          </a:extLst>
        </xdr:cNvPr>
        <xdr:cNvSpPr/>
      </xdr:nvSpPr>
      <xdr:spPr>
        <a:xfrm>
          <a:off x="2943225" y="100250625"/>
          <a:ext cx="1247775" cy="685800"/>
        </a:xfrm>
        <a:prstGeom prst="rect">
          <a:avLst/>
        </a:prstGeom>
        <a:blipFill>
          <a:blip xmlns:r="http://schemas.openxmlformats.org/officeDocument/2006/relationships" r:embed="rId2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84</xdr:row>
      <xdr:rowOff>0</xdr:rowOff>
    </xdr:from>
    <xdr:to>
      <xdr:col>4</xdr:col>
      <xdr:colOff>0</xdr:colOff>
      <xdr:row>85</xdr:row>
      <xdr:rowOff>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F0572C16-1AE4-41C6-9D41-326A13F1183B}"/>
            </a:ext>
          </a:extLst>
        </xdr:cNvPr>
        <xdr:cNvSpPr/>
      </xdr:nvSpPr>
      <xdr:spPr>
        <a:xfrm>
          <a:off x="2943225" y="100936425"/>
          <a:ext cx="1247775" cy="685800"/>
        </a:xfrm>
        <a:prstGeom prst="rect">
          <a:avLst/>
        </a:prstGeom>
        <a:blipFill>
          <a:blip xmlns:r="http://schemas.openxmlformats.org/officeDocument/2006/relationships" r:embed="rId2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85</xdr:row>
      <xdr:rowOff>0</xdr:rowOff>
    </xdr:from>
    <xdr:to>
      <xdr:col>4</xdr:col>
      <xdr:colOff>0</xdr:colOff>
      <xdr:row>86</xdr:row>
      <xdr:rowOff>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B51EA331-80A7-48DB-A78F-3898348436B5}"/>
            </a:ext>
          </a:extLst>
        </xdr:cNvPr>
        <xdr:cNvSpPr/>
      </xdr:nvSpPr>
      <xdr:spPr>
        <a:xfrm>
          <a:off x="2943225" y="101622225"/>
          <a:ext cx="1247775" cy="685800"/>
        </a:xfrm>
        <a:prstGeom prst="rect">
          <a:avLst/>
        </a:prstGeom>
        <a:blipFill>
          <a:blip xmlns:r="http://schemas.openxmlformats.org/officeDocument/2006/relationships" r:embed="rId2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86</xdr:row>
      <xdr:rowOff>0</xdr:rowOff>
    </xdr:from>
    <xdr:to>
      <xdr:col>4</xdr:col>
      <xdr:colOff>0</xdr:colOff>
      <xdr:row>87</xdr:row>
      <xdr:rowOff>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A406DF69-2638-4163-B50C-004250254D87}"/>
            </a:ext>
          </a:extLst>
        </xdr:cNvPr>
        <xdr:cNvSpPr/>
      </xdr:nvSpPr>
      <xdr:spPr>
        <a:xfrm>
          <a:off x="2943225" y="102308025"/>
          <a:ext cx="1247775" cy="685800"/>
        </a:xfrm>
        <a:prstGeom prst="rect">
          <a:avLst/>
        </a:prstGeom>
        <a:blipFill>
          <a:blip xmlns:r="http://schemas.openxmlformats.org/officeDocument/2006/relationships" r:embed="rId2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87</xdr:row>
      <xdr:rowOff>0</xdr:rowOff>
    </xdr:from>
    <xdr:to>
      <xdr:col>4</xdr:col>
      <xdr:colOff>0</xdr:colOff>
      <xdr:row>88</xdr:row>
      <xdr:rowOff>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5BD86FC0-CEB8-496A-B6A9-A97848C43387}"/>
            </a:ext>
          </a:extLst>
        </xdr:cNvPr>
        <xdr:cNvSpPr/>
      </xdr:nvSpPr>
      <xdr:spPr>
        <a:xfrm>
          <a:off x="2943225" y="102993825"/>
          <a:ext cx="1247775" cy="685800"/>
        </a:xfrm>
        <a:prstGeom prst="rect">
          <a:avLst/>
        </a:prstGeom>
        <a:blipFill>
          <a:blip xmlns:r="http://schemas.openxmlformats.org/officeDocument/2006/relationships" r:embed="rId2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88</xdr:row>
      <xdr:rowOff>0</xdr:rowOff>
    </xdr:from>
    <xdr:to>
      <xdr:col>4</xdr:col>
      <xdr:colOff>0</xdr:colOff>
      <xdr:row>89</xdr:row>
      <xdr:rowOff>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59BC0ED6-DC66-4E9A-8217-24D3A3C88379}"/>
            </a:ext>
          </a:extLst>
        </xdr:cNvPr>
        <xdr:cNvSpPr/>
      </xdr:nvSpPr>
      <xdr:spPr>
        <a:xfrm>
          <a:off x="2943225" y="103679625"/>
          <a:ext cx="1247775" cy="685800"/>
        </a:xfrm>
        <a:prstGeom prst="rect">
          <a:avLst/>
        </a:prstGeom>
        <a:blipFill>
          <a:blip xmlns:r="http://schemas.openxmlformats.org/officeDocument/2006/relationships" r:embed="rId2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89</xdr:row>
      <xdr:rowOff>0</xdr:rowOff>
    </xdr:from>
    <xdr:to>
      <xdr:col>4</xdr:col>
      <xdr:colOff>0</xdr:colOff>
      <xdr:row>90</xdr:row>
      <xdr:rowOff>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8180204A-AB76-4E55-A900-56E5A19F6703}"/>
            </a:ext>
          </a:extLst>
        </xdr:cNvPr>
        <xdr:cNvSpPr/>
      </xdr:nvSpPr>
      <xdr:spPr>
        <a:xfrm>
          <a:off x="2943225" y="104365425"/>
          <a:ext cx="1247775" cy="685800"/>
        </a:xfrm>
        <a:prstGeom prst="rect">
          <a:avLst/>
        </a:prstGeom>
        <a:blipFill>
          <a:blip xmlns:r="http://schemas.openxmlformats.org/officeDocument/2006/relationships" r:embed="rId2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90</xdr:row>
      <xdr:rowOff>0</xdr:rowOff>
    </xdr:from>
    <xdr:to>
      <xdr:col>4</xdr:col>
      <xdr:colOff>0</xdr:colOff>
      <xdr:row>91</xdr:row>
      <xdr:rowOff>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8D318C9-A757-4A45-BE82-0FD321B059B0}"/>
            </a:ext>
          </a:extLst>
        </xdr:cNvPr>
        <xdr:cNvSpPr/>
      </xdr:nvSpPr>
      <xdr:spPr>
        <a:xfrm>
          <a:off x="2943225" y="105051225"/>
          <a:ext cx="1247775" cy="685800"/>
        </a:xfrm>
        <a:prstGeom prst="rect">
          <a:avLst/>
        </a:prstGeom>
        <a:blipFill>
          <a:blip xmlns:r="http://schemas.openxmlformats.org/officeDocument/2006/relationships" r:embed="rId2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91</xdr:row>
      <xdr:rowOff>0</xdr:rowOff>
    </xdr:from>
    <xdr:to>
      <xdr:col>4</xdr:col>
      <xdr:colOff>0</xdr:colOff>
      <xdr:row>92</xdr:row>
      <xdr:rowOff>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52F079B5-C79D-41BA-A6E9-4300F22B8E30}"/>
            </a:ext>
          </a:extLst>
        </xdr:cNvPr>
        <xdr:cNvSpPr/>
      </xdr:nvSpPr>
      <xdr:spPr>
        <a:xfrm>
          <a:off x="2943225" y="105737025"/>
          <a:ext cx="1247775" cy="685800"/>
        </a:xfrm>
        <a:prstGeom prst="rect">
          <a:avLst/>
        </a:prstGeom>
        <a:blipFill>
          <a:blip xmlns:r="http://schemas.openxmlformats.org/officeDocument/2006/relationships" r:embed="rId2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92</xdr:row>
      <xdr:rowOff>0</xdr:rowOff>
    </xdr:from>
    <xdr:to>
      <xdr:col>4</xdr:col>
      <xdr:colOff>0</xdr:colOff>
      <xdr:row>93</xdr:row>
      <xdr:rowOff>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194C9BA1-BA3E-4E03-A4CA-EC1B0BCA0B4E}"/>
            </a:ext>
          </a:extLst>
        </xdr:cNvPr>
        <xdr:cNvSpPr/>
      </xdr:nvSpPr>
      <xdr:spPr>
        <a:xfrm>
          <a:off x="2943225" y="106422825"/>
          <a:ext cx="1247775" cy="685800"/>
        </a:xfrm>
        <a:prstGeom prst="rect">
          <a:avLst/>
        </a:prstGeom>
        <a:blipFill>
          <a:blip xmlns:r="http://schemas.openxmlformats.org/officeDocument/2006/relationships" r:embed="rId2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93</xdr:row>
      <xdr:rowOff>0</xdr:rowOff>
    </xdr:from>
    <xdr:to>
      <xdr:col>4</xdr:col>
      <xdr:colOff>0</xdr:colOff>
      <xdr:row>94</xdr:row>
      <xdr:rowOff>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DD0B1B7B-9C8B-4354-970E-675EDD9C0168}"/>
            </a:ext>
          </a:extLst>
        </xdr:cNvPr>
        <xdr:cNvSpPr/>
      </xdr:nvSpPr>
      <xdr:spPr>
        <a:xfrm>
          <a:off x="2943225" y="107108625"/>
          <a:ext cx="1247775" cy="685800"/>
        </a:xfrm>
        <a:prstGeom prst="rect">
          <a:avLst/>
        </a:prstGeom>
        <a:blipFill>
          <a:blip xmlns:r="http://schemas.openxmlformats.org/officeDocument/2006/relationships" r:embed="rId3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94</xdr:row>
      <xdr:rowOff>0</xdr:rowOff>
    </xdr:from>
    <xdr:to>
      <xdr:col>4</xdr:col>
      <xdr:colOff>0</xdr:colOff>
      <xdr:row>95</xdr:row>
      <xdr:rowOff>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162BC15-B30B-4CB7-97CA-4F05BC39DB3D}"/>
            </a:ext>
          </a:extLst>
        </xdr:cNvPr>
        <xdr:cNvSpPr/>
      </xdr:nvSpPr>
      <xdr:spPr>
        <a:xfrm>
          <a:off x="2943225" y="107794425"/>
          <a:ext cx="1247775" cy="685800"/>
        </a:xfrm>
        <a:prstGeom prst="rect">
          <a:avLst/>
        </a:prstGeom>
        <a:blipFill>
          <a:blip xmlns:r="http://schemas.openxmlformats.org/officeDocument/2006/relationships" r:embed="rId3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95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3C3A5E97-BE16-407B-BA0A-C37EADC47D16}"/>
            </a:ext>
          </a:extLst>
        </xdr:cNvPr>
        <xdr:cNvSpPr/>
      </xdr:nvSpPr>
      <xdr:spPr>
        <a:xfrm>
          <a:off x="2943225" y="108480225"/>
          <a:ext cx="1247775" cy="685800"/>
        </a:xfrm>
        <a:prstGeom prst="rect">
          <a:avLst/>
        </a:prstGeom>
        <a:blipFill>
          <a:blip xmlns:r="http://schemas.openxmlformats.org/officeDocument/2006/relationships" r:embed="rId3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96</xdr:row>
      <xdr:rowOff>0</xdr:rowOff>
    </xdr:from>
    <xdr:to>
      <xdr:col>4</xdr:col>
      <xdr:colOff>0</xdr:colOff>
      <xdr:row>97</xdr:row>
      <xdr:rowOff>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E774BB9-5299-48A5-8208-1B60198257CD}"/>
            </a:ext>
          </a:extLst>
        </xdr:cNvPr>
        <xdr:cNvSpPr/>
      </xdr:nvSpPr>
      <xdr:spPr>
        <a:xfrm>
          <a:off x="2943225" y="109166025"/>
          <a:ext cx="1247775" cy="685800"/>
        </a:xfrm>
        <a:prstGeom prst="rect">
          <a:avLst/>
        </a:prstGeom>
        <a:blipFill>
          <a:blip xmlns:r="http://schemas.openxmlformats.org/officeDocument/2006/relationships" r:embed="rId3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97</xdr:row>
      <xdr:rowOff>0</xdr:rowOff>
    </xdr:from>
    <xdr:to>
      <xdr:col>4</xdr:col>
      <xdr:colOff>0</xdr:colOff>
      <xdr:row>98</xdr:row>
      <xdr:rowOff>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B98C31CC-A8DC-43CF-AD79-B8313CE8D934}"/>
            </a:ext>
          </a:extLst>
        </xdr:cNvPr>
        <xdr:cNvSpPr/>
      </xdr:nvSpPr>
      <xdr:spPr>
        <a:xfrm>
          <a:off x="2943225" y="109851825"/>
          <a:ext cx="1247775" cy="685800"/>
        </a:xfrm>
        <a:prstGeom prst="rect">
          <a:avLst/>
        </a:prstGeom>
        <a:blipFill>
          <a:blip xmlns:r="http://schemas.openxmlformats.org/officeDocument/2006/relationships" r:embed="rId3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98</xdr:row>
      <xdr:rowOff>0</xdr:rowOff>
    </xdr:from>
    <xdr:to>
      <xdr:col>4</xdr:col>
      <xdr:colOff>0</xdr:colOff>
      <xdr:row>99</xdr:row>
      <xdr:rowOff>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F2F04647-F26D-45D3-A4C6-3E171551B14C}"/>
            </a:ext>
          </a:extLst>
        </xdr:cNvPr>
        <xdr:cNvSpPr/>
      </xdr:nvSpPr>
      <xdr:spPr>
        <a:xfrm>
          <a:off x="2943225" y="110537625"/>
          <a:ext cx="1247775" cy="685800"/>
        </a:xfrm>
        <a:prstGeom prst="rect">
          <a:avLst/>
        </a:prstGeom>
        <a:blipFill>
          <a:blip xmlns:r="http://schemas.openxmlformats.org/officeDocument/2006/relationships" r:embed="rId3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99</xdr:row>
      <xdr:rowOff>0</xdr:rowOff>
    </xdr:from>
    <xdr:to>
      <xdr:col>4</xdr:col>
      <xdr:colOff>0</xdr:colOff>
      <xdr:row>100</xdr:row>
      <xdr:rowOff>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7CF31879-D7E9-4F02-9385-F85D60428869}"/>
            </a:ext>
          </a:extLst>
        </xdr:cNvPr>
        <xdr:cNvSpPr/>
      </xdr:nvSpPr>
      <xdr:spPr>
        <a:xfrm>
          <a:off x="2943225" y="111223425"/>
          <a:ext cx="1247775" cy="685800"/>
        </a:xfrm>
        <a:prstGeom prst="rect">
          <a:avLst/>
        </a:prstGeom>
        <a:blipFill>
          <a:blip xmlns:r="http://schemas.openxmlformats.org/officeDocument/2006/relationships" r:embed="rId3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100</xdr:row>
      <xdr:rowOff>0</xdr:rowOff>
    </xdr:from>
    <xdr:to>
      <xdr:col>4</xdr:col>
      <xdr:colOff>0</xdr:colOff>
      <xdr:row>101</xdr:row>
      <xdr:rowOff>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BBAED278-EABD-4AFC-BC56-B5D65881415A}"/>
            </a:ext>
          </a:extLst>
        </xdr:cNvPr>
        <xdr:cNvSpPr/>
      </xdr:nvSpPr>
      <xdr:spPr>
        <a:xfrm>
          <a:off x="2943225" y="111909225"/>
          <a:ext cx="1247775" cy="685800"/>
        </a:xfrm>
        <a:prstGeom prst="rect">
          <a:avLst/>
        </a:prstGeom>
        <a:blipFill>
          <a:blip xmlns:r="http://schemas.openxmlformats.org/officeDocument/2006/relationships" r:embed="rId3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101</xdr:row>
      <xdr:rowOff>0</xdr:rowOff>
    </xdr:from>
    <xdr:to>
      <xdr:col>4</xdr:col>
      <xdr:colOff>0</xdr:colOff>
      <xdr:row>102</xdr:row>
      <xdr:rowOff>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42FD4C9E-B1D7-4CD2-84AF-6A697EAAF55B}"/>
            </a:ext>
          </a:extLst>
        </xdr:cNvPr>
        <xdr:cNvSpPr/>
      </xdr:nvSpPr>
      <xdr:spPr>
        <a:xfrm>
          <a:off x="2943225" y="112595025"/>
          <a:ext cx="1247775" cy="685800"/>
        </a:xfrm>
        <a:prstGeom prst="rect">
          <a:avLst/>
        </a:prstGeom>
        <a:blipFill>
          <a:blip xmlns:r="http://schemas.openxmlformats.org/officeDocument/2006/relationships" r:embed="rId3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102</xdr:row>
      <xdr:rowOff>0</xdr:rowOff>
    </xdr:from>
    <xdr:to>
      <xdr:col>4</xdr:col>
      <xdr:colOff>0</xdr:colOff>
      <xdr:row>103</xdr:row>
      <xdr:rowOff>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F7789C72-187A-4AFC-B873-5A935808033B}"/>
            </a:ext>
          </a:extLst>
        </xdr:cNvPr>
        <xdr:cNvSpPr/>
      </xdr:nvSpPr>
      <xdr:spPr>
        <a:xfrm>
          <a:off x="2943225" y="113280825"/>
          <a:ext cx="1247775" cy="685800"/>
        </a:xfrm>
        <a:prstGeom prst="rect">
          <a:avLst/>
        </a:prstGeom>
        <a:blipFill>
          <a:blip xmlns:r="http://schemas.openxmlformats.org/officeDocument/2006/relationships" r:embed="rId3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103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DA3659F1-5EE0-4DA2-B921-C38DDD1B1189}"/>
            </a:ext>
          </a:extLst>
        </xdr:cNvPr>
        <xdr:cNvSpPr/>
      </xdr:nvSpPr>
      <xdr:spPr>
        <a:xfrm>
          <a:off x="2943225" y="113966625"/>
          <a:ext cx="1247775" cy="685800"/>
        </a:xfrm>
        <a:prstGeom prst="rect">
          <a:avLst/>
        </a:prstGeom>
        <a:blipFill>
          <a:blip xmlns:r="http://schemas.openxmlformats.org/officeDocument/2006/relationships" r:embed="rId3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104</xdr:row>
      <xdr:rowOff>0</xdr:rowOff>
    </xdr:from>
    <xdr:to>
      <xdr:col>4</xdr:col>
      <xdr:colOff>0</xdr:colOff>
      <xdr:row>105</xdr:row>
      <xdr:rowOff>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2DEC7025-C6D7-44F6-B1FA-1DEC1EBDD1DB}"/>
            </a:ext>
          </a:extLst>
        </xdr:cNvPr>
        <xdr:cNvSpPr/>
      </xdr:nvSpPr>
      <xdr:spPr>
        <a:xfrm>
          <a:off x="2943225" y="114652425"/>
          <a:ext cx="1247775" cy="685800"/>
        </a:xfrm>
        <a:prstGeom prst="rect">
          <a:avLst/>
        </a:prstGeom>
        <a:blipFill>
          <a:blip xmlns:r="http://schemas.openxmlformats.org/officeDocument/2006/relationships" r:embed="rId3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105</xdr:row>
      <xdr:rowOff>0</xdr:rowOff>
    </xdr:from>
    <xdr:to>
      <xdr:col>4</xdr:col>
      <xdr:colOff>0</xdr:colOff>
      <xdr:row>106</xdr:row>
      <xdr:rowOff>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C20BF8B4-5A4A-46E3-98E5-2E7C7E01067D}"/>
            </a:ext>
          </a:extLst>
        </xdr:cNvPr>
        <xdr:cNvSpPr/>
      </xdr:nvSpPr>
      <xdr:spPr>
        <a:xfrm>
          <a:off x="2943225" y="115338225"/>
          <a:ext cx="1247775" cy="685800"/>
        </a:xfrm>
        <a:prstGeom prst="rect">
          <a:avLst/>
        </a:prstGeom>
        <a:blipFill>
          <a:blip xmlns:r="http://schemas.openxmlformats.org/officeDocument/2006/relationships" r:embed="rId3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106</xdr:row>
      <xdr:rowOff>0</xdr:rowOff>
    </xdr:from>
    <xdr:to>
      <xdr:col>4</xdr:col>
      <xdr:colOff>0</xdr:colOff>
      <xdr:row>107</xdr:row>
      <xdr:rowOff>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85AEF999-DC50-4F0B-99EA-61997F1BCFAD}"/>
            </a:ext>
          </a:extLst>
        </xdr:cNvPr>
        <xdr:cNvSpPr/>
      </xdr:nvSpPr>
      <xdr:spPr>
        <a:xfrm>
          <a:off x="2943225" y="116024025"/>
          <a:ext cx="1247775" cy="685800"/>
        </a:xfrm>
        <a:prstGeom prst="rect">
          <a:avLst/>
        </a:prstGeom>
        <a:blipFill>
          <a:blip xmlns:r="http://schemas.openxmlformats.org/officeDocument/2006/relationships" r:embed="rId3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107</xdr:row>
      <xdr:rowOff>0</xdr:rowOff>
    </xdr:from>
    <xdr:to>
      <xdr:col>4</xdr:col>
      <xdr:colOff>0</xdr:colOff>
      <xdr:row>108</xdr:row>
      <xdr:rowOff>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2CE76F48-ABBA-4DE3-8A3F-BAE83DCBCF7F}"/>
            </a:ext>
          </a:extLst>
        </xdr:cNvPr>
        <xdr:cNvSpPr/>
      </xdr:nvSpPr>
      <xdr:spPr>
        <a:xfrm>
          <a:off x="2943225" y="116709825"/>
          <a:ext cx="1247775" cy="685800"/>
        </a:xfrm>
        <a:prstGeom prst="rect">
          <a:avLst/>
        </a:prstGeom>
        <a:blipFill>
          <a:blip xmlns:r="http://schemas.openxmlformats.org/officeDocument/2006/relationships" r:embed="rId3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108</xdr:row>
      <xdr:rowOff>0</xdr:rowOff>
    </xdr:from>
    <xdr:to>
      <xdr:col>4</xdr:col>
      <xdr:colOff>0</xdr:colOff>
      <xdr:row>109</xdr:row>
      <xdr:rowOff>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AD586CA2-1631-43AE-97C6-3FBB2515360F}"/>
            </a:ext>
          </a:extLst>
        </xdr:cNvPr>
        <xdr:cNvSpPr/>
      </xdr:nvSpPr>
      <xdr:spPr>
        <a:xfrm>
          <a:off x="2943225" y="117395625"/>
          <a:ext cx="1247775" cy="685800"/>
        </a:xfrm>
        <a:prstGeom prst="rect">
          <a:avLst/>
        </a:prstGeom>
        <a:blipFill>
          <a:blip xmlns:r="http://schemas.openxmlformats.org/officeDocument/2006/relationships" r:embed="rId3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109</xdr:row>
      <xdr:rowOff>0</xdr:rowOff>
    </xdr:from>
    <xdr:to>
      <xdr:col>4</xdr:col>
      <xdr:colOff>0</xdr:colOff>
      <xdr:row>110</xdr:row>
      <xdr:rowOff>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2E48D9A1-C25D-4716-A147-39AC6E330937}"/>
            </a:ext>
          </a:extLst>
        </xdr:cNvPr>
        <xdr:cNvSpPr/>
      </xdr:nvSpPr>
      <xdr:spPr>
        <a:xfrm>
          <a:off x="2943225" y="118081425"/>
          <a:ext cx="1247775" cy="685800"/>
        </a:xfrm>
        <a:prstGeom prst="rect">
          <a:avLst/>
        </a:prstGeom>
        <a:blipFill>
          <a:blip xmlns:r="http://schemas.openxmlformats.org/officeDocument/2006/relationships" r:embed="rId3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110</xdr:row>
      <xdr:rowOff>0</xdr:rowOff>
    </xdr:from>
    <xdr:to>
      <xdr:col>4</xdr:col>
      <xdr:colOff>0</xdr:colOff>
      <xdr:row>111</xdr:row>
      <xdr:rowOff>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60807E71-B343-4049-9E12-7479E01A8EC8}"/>
            </a:ext>
          </a:extLst>
        </xdr:cNvPr>
        <xdr:cNvSpPr/>
      </xdr:nvSpPr>
      <xdr:spPr>
        <a:xfrm>
          <a:off x="2943225" y="118767225"/>
          <a:ext cx="1247775" cy="685800"/>
        </a:xfrm>
        <a:prstGeom prst="rect">
          <a:avLst/>
        </a:prstGeom>
        <a:blipFill>
          <a:blip xmlns:r="http://schemas.openxmlformats.org/officeDocument/2006/relationships" r:embed="rId3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111</xdr:row>
      <xdr:rowOff>0</xdr:rowOff>
    </xdr:from>
    <xdr:to>
      <xdr:col>4</xdr:col>
      <xdr:colOff>0</xdr:colOff>
      <xdr:row>112</xdr:row>
      <xdr:rowOff>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6542467-2B46-4BC7-8070-64E8C24C884C}"/>
            </a:ext>
          </a:extLst>
        </xdr:cNvPr>
        <xdr:cNvSpPr/>
      </xdr:nvSpPr>
      <xdr:spPr>
        <a:xfrm>
          <a:off x="2943225" y="119453025"/>
          <a:ext cx="1247775" cy="685800"/>
        </a:xfrm>
        <a:prstGeom prst="rect">
          <a:avLst/>
        </a:prstGeom>
        <a:blipFill>
          <a:blip xmlns:r="http://schemas.openxmlformats.org/officeDocument/2006/relationships" r:embed="rId3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112</xdr:row>
      <xdr:rowOff>0</xdr:rowOff>
    </xdr:from>
    <xdr:to>
      <xdr:col>4</xdr:col>
      <xdr:colOff>0</xdr:colOff>
      <xdr:row>113</xdr:row>
      <xdr:rowOff>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5E40768E-FD80-4D8C-A637-3470FD9CAFCC}"/>
            </a:ext>
          </a:extLst>
        </xdr:cNvPr>
        <xdr:cNvSpPr/>
      </xdr:nvSpPr>
      <xdr:spPr>
        <a:xfrm>
          <a:off x="2943225" y="120138825"/>
          <a:ext cx="1247775" cy="685800"/>
        </a:xfrm>
        <a:prstGeom prst="rect">
          <a:avLst/>
        </a:prstGeom>
        <a:blipFill>
          <a:blip xmlns:r="http://schemas.openxmlformats.org/officeDocument/2006/relationships" r:embed="rId3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113</xdr:row>
      <xdr:rowOff>0</xdr:rowOff>
    </xdr:from>
    <xdr:to>
      <xdr:col>4</xdr:col>
      <xdr:colOff>0</xdr:colOff>
      <xdr:row>114</xdr:row>
      <xdr:rowOff>0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CB484B90-C69E-4315-80A4-3FCD10617CB7}"/>
            </a:ext>
          </a:extLst>
        </xdr:cNvPr>
        <xdr:cNvSpPr/>
      </xdr:nvSpPr>
      <xdr:spPr>
        <a:xfrm>
          <a:off x="2943225" y="120824625"/>
          <a:ext cx="1247775" cy="685800"/>
        </a:xfrm>
        <a:prstGeom prst="rect">
          <a:avLst/>
        </a:prstGeom>
        <a:blipFill>
          <a:blip xmlns:r="http://schemas.openxmlformats.org/officeDocument/2006/relationships" r:embed="rId3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114</xdr:row>
      <xdr:rowOff>0</xdr:rowOff>
    </xdr:from>
    <xdr:to>
      <xdr:col>4</xdr:col>
      <xdr:colOff>0</xdr:colOff>
      <xdr:row>115</xdr:row>
      <xdr:rowOff>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B03F59D0-A351-4B81-AD53-041262E338F4}"/>
            </a:ext>
          </a:extLst>
        </xdr:cNvPr>
        <xdr:cNvSpPr/>
      </xdr:nvSpPr>
      <xdr:spPr>
        <a:xfrm>
          <a:off x="2943225" y="121510425"/>
          <a:ext cx="1247775" cy="685800"/>
        </a:xfrm>
        <a:prstGeom prst="rect">
          <a:avLst/>
        </a:prstGeom>
        <a:blipFill>
          <a:blip xmlns:r="http://schemas.openxmlformats.org/officeDocument/2006/relationships" r:embed="rId3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115</xdr:row>
      <xdr:rowOff>0</xdr:rowOff>
    </xdr:from>
    <xdr:to>
      <xdr:col>4</xdr:col>
      <xdr:colOff>0</xdr:colOff>
      <xdr:row>116</xdr:row>
      <xdr:rowOff>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DCB84C5B-EC91-4118-BAE9-9728662D5A65}"/>
            </a:ext>
          </a:extLst>
        </xdr:cNvPr>
        <xdr:cNvSpPr/>
      </xdr:nvSpPr>
      <xdr:spPr>
        <a:xfrm>
          <a:off x="2943225" y="122196225"/>
          <a:ext cx="1247775" cy="685800"/>
        </a:xfrm>
        <a:prstGeom prst="rect">
          <a:avLst/>
        </a:prstGeom>
        <a:blipFill>
          <a:blip xmlns:r="http://schemas.openxmlformats.org/officeDocument/2006/relationships" r:embed="rId3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116</xdr:row>
      <xdr:rowOff>0</xdr:rowOff>
    </xdr:from>
    <xdr:to>
      <xdr:col>4</xdr:col>
      <xdr:colOff>0</xdr:colOff>
      <xdr:row>117</xdr:row>
      <xdr:rowOff>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41F0F5A5-BB10-41C7-9937-DFFC1521D9E2}"/>
            </a:ext>
          </a:extLst>
        </xdr:cNvPr>
        <xdr:cNvSpPr/>
      </xdr:nvSpPr>
      <xdr:spPr>
        <a:xfrm>
          <a:off x="2943225" y="122882025"/>
          <a:ext cx="1247775" cy="685800"/>
        </a:xfrm>
        <a:prstGeom prst="rect">
          <a:avLst/>
        </a:prstGeom>
        <a:blipFill>
          <a:blip xmlns:r="http://schemas.openxmlformats.org/officeDocument/2006/relationships" r:embed="rId3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117</xdr:row>
      <xdr:rowOff>0</xdr:rowOff>
    </xdr:from>
    <xdr:to>
      <xdr:col>4</xdr:col>
      <xdr:colOff>0</xdr:colOff>
      <xdr:row>118</xdr:row>
      <xdr:rowOff>0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96821B03-A1EE-4C57-AEDF-DB321852C0F0}"/>
            </a:ext>
          </a:extLst>
        </xdr:cNvPr>
        <xdr:cNvSpPr/>
      </xdr:nvSpPr>
      <xdr:spPr>
        <a:xfrm>
          <a:off x="2943225" y="123567825"/>
          <a:ext cx="1247775" cy="685800"/>
        </a:xfrm>
        <a:prstGeom prst="rect">
          <a:avLst/>
        </a:prstGeom>
        <a:blipFill>
          <a:blip xmlns:r="http://schemas.openxmlformats.org/officeDocument/2006/relationships" r:embed="rId3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118</xdr:row>
      <xdr:rowOff>0</xdr:rowOff>
    </xdr:from>
    <xdr:to>
      <xdr:col>4</xdr:col>
      <xdr:colOff>0</xdr:colOff>
      <xdr:row>119</xdr:row>
      <xdr:rowOff>0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8C21143B-BEB5-4C3D-9180-163EA75756CC}"/>
            </a:ext>
          </a:extLst>
        </xdr:cNvPr>
        <xdr:cNvSpPr/>
      </xdr:nvSpPr>
      <xdr:spPr>
        <a:xfrm>
          <a:off x="2943225" y="124253625"/>
          <a:ext cx="1247775" cy="685800"/>
        </a:xfrm>
        <a:prstGeom prst="rect">
          <a:avLst/>
        </a:prstGeom>
        <a:blipFill>
          <a:blip xmlns:r="http://schemas.openxmlformats.org/officeDocument/2006/relationships" r:embed="rId3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119</xdr:row>
      <xdr:rowOff>0</xdr:rowOff>
    </xdr:from>
    <xdr:to>
      <xdr:col>4</xdr:col>
      <xdr:colOff>0</xdr:colOff>
      <xdr:row>120</xdr:row>
      <xdr:rowOff>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D6AA20A4-46AF-4447-B97F-DEA5D0827522}"/>
            </a:ext>
          </a:extLst>
        </xdr:cNvPr>
        <xdr:cNvSpPr/>
      </xdr:nvSpPr>
      <xdr:spPr>
        <a:xfrm>
          <a:off x="2943225" y="124939425"/>
          <a:ext cx="1247775" cy="685800"/>
        </a:xfrm>
        <a:prstGeom prst="rect">
          <a:avLst/>
        </a:prstGeom>
        <a:blipFill>
          <a:blip xmlns:r="http://schemas.openxmlformats.org/officeDocument/2006/relationships" r:embed="rId3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120</xdr:row>
      <xdr:rowOff>0</xdr:rowOff>
    </xdr:from>
    <xdr:to>
      <xdr:col>4</xdr:col>
      <xdr:colOff>0</xdr:colOff>
      <xdr:row>121</xdr:row>
      <xdr:rowOff>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1BC197F6-857F-47AA-89F5-46E2EF46C3C9}"/>
            </a:ext>
          </a:extLst>
        </xdr:cNvPr>
        <xdr:cNvSpPr/>
      </xdr:nvSpPr>
      <xdr:spPr>
        <a:xfrm>
          <a:off x="2943225" y="125625225"/>
          <a:ext cx="1247775" cy="685800"/>
        </a:xfrm>
        <a:prstGeom prst="rect">
          <a:avLst/>
        </a:prstGeom>
        <a:blipFill>
          <a:blip xmlns:r="http://schemas.openxmlformats.org/officeDocument/2006/relationships" r:embed="rId4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121</xdr:row>
      <xdr:rowOff>0</xdr:rowOff>
    </xdr:from>
    <xdr:to>
      <xdr:col>4</xdr:col>
      <xdr:colOff>0</xdr:colOff>
      <xdr:row>122</xdr:row>
      <xdr:rowOff>0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F51832CE-1543-474E-AFC4-4F06EF0BC502}"/>
            </a:ext>
          </a:extLst>
        </xdr:cNvPr>
        <xdr:cNvSpPr/>
      </xdr:nvSpPr>
      <xdr:spPr>
        <a:xfrm>
          <a:off x="2943225" y="126311025"/>
          <a:ext cx="1247775" cy="685800"/>
        </a:xfrm>
        <a:prstGeom prst="rect">
          <a:avLst/>
        </a:prstGeom>
        <a:blipFill>
          <a:blip xmlns:r="http://schemas.openxmlformats.org/officeDocument/2006/relationships" r:embed="rId4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122</xdr:row>
      <xdr:rowOff>0</xdr:rowOff>
    </xdr:from>
    <xdr:to>
      <xdr:col>4</xdr:col>
      <xdr:colOff>0</xdr:colOff>
      <xdr:row>123</xdr:row>
      <xdr:rowOff>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97036439-0BA1-4B6F-9362-9B8DC58C0698}"/>
            </a:ext>
          </a:extLst>
        </xdr:cNvPr>
        <xdr:cNvSpPr/>
      </xdr:nvSpPr>
      <xdr:spPr>
        <a:xfrm>
          <a:off x="2943225" y="126996825"/>
          <a:ext cx="1247775" cy="685800"/>
        </a:xfrm>
        <a:prstGeom prst="rect">
          <a:avLst/>
        </a:prstGeom>
        <a:blipFill>
          <a:blip xmlns:r="http://schemas.openxmlformats.org/officeDocument/2006/relationships" r:embed="rId4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123</xdr:row>
      <xdr:rowOff>0</xdr:rowOff>
    </xdr:from>
    <xdr:to>
      <xdr:col>4</xdr:col>
      <xdr:colOff>0</xdr:colOff>
      <xdr:row>124</xdr:row>
      <xdr:rowOff>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F9722BBD-08F7-4A58-B84E-FE23A2D01089}"/>
            </a:ext>
          </a:extLst>
        </xdr:cNvPr>
        <xdr:cNvSpPr/>
      </xdr:nvSpPr>
      <xdr:spPr>
        <a:xfrm>
          <a:off x="2943225" y="127682625"/>
          <a:ext cx="1247775" cy="685800"/>
        </a:xfrm>
        <a:prstGeom prst="rect">
          <a:avLst/>
        </a:prstGeom>
        <a:blipFill>
          <a:blip xmlns:r="http://schemas.openxmlformats.org/officeDocument/2006/relationships" r:embed="rId4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124</xdr:row>
      <xdr:rowOff>0</xdr:rowOff>
    </xdr:from>
    <xdr:to>
      <xdr:col>4</xdr:col>
      <xdr:colOff>0</xdr:colOff>
      <xdr:row>125</xdr:row>
      <xdr:rowOff>0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375DAAB4-D1D2-4D5D-A749-0428A97DD1C9}"/>
            </a:ext>
          </a:extLst>
        </xdr:cNvPr>
        <xdr:cNvSpPr/>
      </xdr:nvSpPr>
      <xdr:spPr>
        <a:xfrm>
          <a:off x="2943225" y="128368425"/>
          <a:ext cx="1247775" cy="685800"/>
        </a:xfrm>
        <a:prstGeom prst="rect">
          <a:avLst/>
        </a:prstGeom>
        <a:blipFill>
          <a:blip xmlns:r="http://schemas.openxmlformats.org/officeDocument/2006/relationships" r:embed="rId4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125</xdr:row>
      <xdr:rowOff>0</xdr:rowOff>
    </xdr:from>
    <xdr:to>
      <xdr:col>4</xdr:col>
      <xdr:colOff>0</xdr:colOff>
      <xdr:row>126</xdr:row>
      <xdr:rowOff>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EE8957B9-17CE-4568-A170-2A6CAD4B88B2}"/>
            </a:ext>
          </a:extLst>
        </xdr:cNvPr>
        <xdr:cNvSpPr/>
      </xdr:nvSpPr>
      <xdr:spPr>
        <a:xfrm>
          <a:off x="2943225" y="129054225"/>
          <a:ext cx="1247775" cy="685800"/>
        </a:xfrm>
        <a:prstGeom prst="rect">
          <a:avLst/>
        </a:prstGeom>
        <a:blipFill>
          <a:blip xmlns:r="http://schemas.openxmlformats.org/officeDocument/2006/relationships" r:embed="rId4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126</xdr:row>
      <xdr:rowOff>0</xdr:rowOff>
    </xdr:from>
    <xdr:to>
      <xdr:col>4</xdr:col>
      <xdr:colOff>0</xdr:colOff>
      <xdr:row>127</xdr:row>
      <xdr:rowOff>0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9F85E09-AD1D-4530-BA24-A79736EF1223}"/>
            </a:ext>
          </a:extLst>
        </xdr:cNvPr>
        <xdr:cNvSpPr/>
      </xdr:nvSpPr>
      <xdr:spPr>
        <a:xfrm>
          <a:off x="2943225" y="129740025"/>
          <a:ext cx="1247775" cy="685800"/>
        </a:xfrm>
        <a:prstGeom prst="rect">
          <a:avLst/>
        </a:prstGeom>
        <a:blipFill>
          <a:blip xmlns:r="http://schemas.openxmlformats.org/officeDocument/2006/relationships" r:embed="rId4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127</xdr:row>
      <xdr:rowOff>0</xdr:rowOff>
    </xdr:from>
    <xdr:to>
      <xdr:col>4</xdr:col>
      <xdr:colOff>0</xdr:colOff>
      <xdr:row>128</xdr:row>
      <xdr:rowOff>0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462AE864-9202-4D1D-ACA3-BC6D83B4597A}"/>
            </a:ext>
          </a:extLst>
        </xdr:cNvPr>
        <xdr:cNvSpPr/>
      </xdr:nvSpPr>
      <xdr:spPr>
        <a:xfrm>
          <a:off x="2943225" y="130425825"/>
          <a:ext cx="1247775" cy="685800"/>
        </a:xfrm>
        <a:prstGeom prst="rect">
          <a:avLst/>
        </a:prstGeom>
        <a:blipFill>
          <a:blip xmlns:r="http://schemas.openxmlformats.org/officeDocument/2006/relationships" r:embed="rId4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128</xdr:row>
      <xdr:rowOff>0</xdr:rowOff>
    </xdr:from>
    <xdr:to>
      <xdr:col>4</xdr:col>
      <xdr:colOff>0</xdr:colOff>
      <xdr:row>129</xdr:row>
      <xdr:rowOff>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3FCBADA0-EBCF-4695-AF3B-77349216E6A5}"/>
            </a:ext>
          </a:extLst>
        </xdr:cNvPr>
        <xdr:cNvSpPr/>
      </xdr:nvSpPr>
      <xdr:spPr>
        <a:xfrm>
          <a:off x="2943225" y="131111625"/>
          <a:ext cx="1247775" cy="685800"/>
        </a:xfrm>
        <a:prstGeom prst="rect">
          <a:avLst/>
        </a:prstGeom>
        <a:blipFill>
          <a:blip xmlns:r="http://schemas.openxmlformats.org/officeDocument/2006/relationships" r:embed="rId4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129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ED0362E3-1500-41A2-A0B7-DF5BB3912F6F}"/>
            </a:ext>
          </a:extLst>
        </xdr:cNvPr>
        <xdr:cNvSpPr/>
      </xdr:nvSpPr>
      <xdr:spPr>
        <a:xfrm>
          <a:off x="2943225" y="131797425"/>
          <a:ext cx="1247775" cy="685800"/>
        </a:xfrm>
        <a:prstGeom prst="rect">
          <a:avLst/>
        </a:prstGeom>
        <a:blipFill>
          <a:blip xmlns:r="http://schemas.openxmlformats.org/officeDocument/2006/relationships" r:embed="rId4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130</xdr:row>
      <xdr:rowOff>0</xdr:rowOff>
    </xdr:from>
    <xdr:to>
      <xdr:col>4</xdr:col>
      <xdr:colOff>0</xdr:colOff>
      <xdr:row>131</xdr:row>
      <xdr:rowOff>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92F2B445-9823-4F12-9C8D-1AE239E6F7C2}"/>
            </a:ext>
          </a:extLst>
        </xdr:cNvPr>
        <xdr:cNvSpPr/>
      </xdr:nvSpPr>
      <xdr:spPr>
        <a:xfrm>
          <a:off x="2943225" y="132483225"/>
          <a:ext cx="1247775" cy="685800"/>
        </a:xfrm>
        <a:prstGeom prst="rect">
          <a:avLst/>
        </a:prstGeom>
        <a:blipFill>
          <a:blip xmlns:r="http://schemas.openxmlformats.org/officeDocument/2006/relationships" r:embed="rId43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131</xdr:row>
      <xdr:rowOff>0</xdr:rowOff>
    </xdr:from>
    <xdr:to>
      <xdr:col>4</xdr:col>
      <xdr:colOff>0</xdr:colOff>
      <xdr:row>132</xdr:row>
      <xdr:rowOff>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1D760287-0C98-466B-B6EB-7E8619E36FE5}"/>
            </a:ext>
          </a:extLst>
        </xdr:cNvPr>
        <xdr:cNvSpPr/>
      </xdr:nvSpPr>
      <xdr:spPr>
        <a:xfrm>
          <a:off x="2943225" y="133169025"/>
          <a:ext cx="1247775" cy="685800"/>
        </a:xfrm>
        <a:prstGeom prst="rect">
          <a:avLst/>
        </a:prstGeom>
        <a:blipFill>
          <a:blip xmlns:r="http://schemas.openxmlformats.org/officeDocument/2006/relationships" r:embed="rId4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132</xdr:row>
      <xdr:rowOff>0</xdr:rowOff>
    </xdr:from>
    <xdr:to>
      <xdr:col>4</xdr:col>
      <xdr:colOff>0</xdr:colOff>
      <xdr:row>133</xdr:row>
      <xdr:rowOff>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E218A414-C9BA-43A6-9797-E6977DEC3D01}"/>
            </a:ext>
          </a:extLst>
        </xdr:cNvPr>
        <xdr:cNvSpPr/>
      </xdr:nvSpPr>
      <xdr:spPr>
        <a:xfrm>
          <a:off x="2943225" y="133854825"/>
          <a:ext cx="1247775" cy="685800"/>
        </a:xfrm>
        <a:prstGeom prst="rect">
          <a:avLst/>
        </a:prstGeom>
        <a:blipFill>
          <a:blip xmlns:r="http://schemas.openxmlformats.org/officeDocument/2006/relationships" r:embed="rId4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133</xdr:row>
      <xdr:rowOff>0</xdr:rowOff>
    </xdr:from>
    <xdr:to>
      <xdr:col>4</xdr:col>
      <xdr:colOff>0</xdr:colOff>
      <xdr:row>134</xdr:row>
      <xdr:rowOff>0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6B8FDCC9-01D7-43B4-8422-42B6D686D6D1}"/>
            </a:ext>
          </a:extLst>
        </xdr:cNvPr>
        <xdr:cNvSpPr/>
      </xdr:nvSpPr>
      <xdr:spPr>
        <a:xfrm>
          <a:off x="2943225" y="134540625"/>
          <a:ext cx="1247775" cy="685800"/>
        </a:xfrm>
        <a:prstGeom prst="rect">
          <a:avLst/>
        </a:prstGeom>
        <a:blipFill>
          <a:blip xmlns:r="http://schemas.openxmlformats.org/officeDocument/2006/relationships" r:embed="rId4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134</xdr:row>
      <xdr:rowOff>0</xdr:rowOff>
    </xdr:from>
    <xdr:to>
      <xdr:col>4</xdr:col>
      <xdr:colOff>0</xdr:colOff>
      <xdr:row>135</xdr:row>
      <xdr:rowOff>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92B2824-1B1C-419B-AB04-588CFFC5EF6F}"/>
            </a:ext>
          </a:extLst>
        </xdr:cNvPr>
        <xdr:cNvSpPr/>
      </xdr:nvSpPr>
      <xdr:spPr>
        <a:xfrm>
          <a:off x="2943225" y="135226425"/>
          <a:ext cx="1247775" cy="685800"/>
        </a:xfrm>
        <a:prstGeom prst="rect">
          <a:avLst/>
        </a:prstGeom>
        <a:blipFill>
          <a:blip xmlns:r="http://schemas.openxmlformats.org/officeDocument/2006/relationships" r:embed="rId4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135</xdr:row>
      <xdr:rowOff>0</xdr:rowOff>
    </xdr:from>
    <xdr:to>
      <xdr:col>4</xdr:col>
      <xdr:colOff>0</xdr:colOff>
      <xdr:row>136</xdr:row>
      <xdr:rowOff>0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4DF9331B-9A14-4288-B7A1-FEB8F4C3AAC3}"/>
            </a:ext>
          </a:extLst>
        </xdr:cNvPr>
        <xdr:cNvSpPr/>
      </xdr:nvSpPr>
      <xdr:spPr>
        <a:xfrm>
          <a:off x="2943225" y="135912225"/>
          <a:ext cx="1247775" cy="685800"/>
        </a:xfrm>
        <a:prstGeom prst="rect">
          <a:avLst/>
        </a:prstGeom>
        <a:blipFill>
          <a:blip xmlns:r="http://schemas.openxmlformats.org/officeDocument/2006/relationships" r:embed="rId44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136</xdr:row>
      <xdr:rowOff>0</xdr:rowOff>
    </xdr:from>
    <xdr:to>
      <xdr:col>4</xdr:col>
      <xdr:colOff>0</xdr:colOff>
      <xdr:row>137</xdr:row>
      <xdr:rowOff>0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E47FB34D-6758-4E83-A685-CFFB0ACA401F}"/>
            </a:ext>
          </a:extLst>
        </xdr:cNvPr>
        <xdr:cNvSpPr/>
      </xdr:nvSpPr>
      <xdr:spPr>
        <a:xfrm>
          <a:off x="2943225" y="136598025"/>
          <a:ext cx="1247775" cy="685800"/>
        </a:xfrm>
        <a:prstGeom prst="rect">
          <a:avLst/>
        </a:prstGeom>
        <a:blipFill>
          <a:blip xmlns:r="http://schemas.openxmlformats.org/officeDocument/2006/relationships" r:embed="rId4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137</xdr:row>
      <xdr:rowOff>0</xdr:rowOff>
    </xdr:from>
    <xdr:to>
      <xdr:col>4</xdr:col>
      <xdr:colOff>0</xdr:colOff>
      <xdr:row>138</xdr:row>
      <xdr:rowOff>0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2AB07EFF-DC53-46F0-BAF0-BD667FA422C6}"/>
            </a:ext>
          </a:extLst>
        </xdr:cNvPr>
        <xdr:cNvSpPr/>
      </xdr:nvSpPr>
      <xdr:spPr>
        <a:xfrm>
          <a:off x="2943225" y="137283825"/>
          <a:ext cx="1247775" cy="685800"/>
        </a:xfrm>
        <a:prstGeom prst="rect">
          <a:avLst/>
        </a:prstGeom>
        <a:blipFill>
          <a:blip xmlns:r="http://schemas.openxmlformats.org/officeDocument/2006/relationships" r:embed="rId4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138</xdr:row>
      <xdr:rowOff>0</xdr:rowOff>
    </xdr:from>
    <xdr:to>
      <xdr:col>4</xdr:col>
      <xdr:colOff>0</xdr:colOff>
      <xdr:row>139</xdr:row>
      <xdr:rowOff>0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2AB2B1E0-371A-4EF1-AE7B-C7477AD3B9D3}"/>
            </a:ext>
          </a:extLst>
        </xdr:cNvPr>
        <xdr:cNvSpPr/>
      </xdr:nvSpPr>
      <xdr:spPr>
        <a:xfrm>
          <a:off x="2943225" y="137969625"/>
          <a:ext cx="1247775" cy="685800"/>
        </a:xfrm>
        <a:prstGeom prst="rect">
          <a:avLst/>
        </a:prstGeom>
        <a:blipFill>
          <a:blip xmlns:r="http://schemas.openxmlformats.org/officeDocument/2006/relationships" r:embed="rId4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139</xdr:row>
      <xdr:rowOff>0</xdr:rowOff>
    </xdr:from>
    <xdr:to>
      <xdr:col>4</xdr:col>
      <xdr:colOff>0</xdr:colOff>
      <xdr:row>140</xdr:row>
      <xdr:rowOff>0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FCEAC60B-6914-48E6-B7BE-A6EEDE313487}"/>
            </a:ext>
          </a:extLst>
        </xdr:cNvPr>
        <xdr:cNvSpPr/>
      </xdr:nvSpPr>
      <xdr:spPr>
        <a:xfrm>
          <a:off x="2943225" y="138655425"/>
          <a:ext cx="1247775" cy="685800"/>
        </a:xfrm>
        <a:prstGeom prst="rect">
          <a:avLst/>
        </a:prstGeom>
        <a:blipFill>
          <a:blip xmlns:r="http://schemas.openxmlformats.org/officeDocument/2006/relationships" r:embed="rId4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140</xdr:row>
      <xdr:rowOff>0</xdr:rowOff>
    </xdr:from>
    <xdr:to>
      <xdr:col>4</xdr:col>
      <xdr:colOff>0</xdr:colOff>
      <xdr:row>141</xdr:row>
      <xdr:rowOff>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60CB3BEB-4101-42E2-AB53-73DD985280C3}"/>
            </a:ext>
          </a:extLst>
        </xdr:cNvPr>
        <xdr:cNvSpPr/>
      </xdr:nvSpPr>
      <xdr:spPr>
        <a:xfrm>
          <a:off x="2943225" y="139341225"/>
          <a:ext cx="1247775" cy="685800"/>
        </a:xfrm>
        <a:prstGeom prst="rect">
          <a:avLst/>
        </a:prstGeom>
        <a:blipFill>
          <a:blip xmlns:r="http://schemas.openxmlformats.org/officeDocument/2006/relationships" r:embed="rId45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141</xdr:row>
      <xdr:rowOff>0</xdr:rowOff>
    </xdr:from>
    <xdr:to>
      <xdr:col>4</xdr:col>
      <xdr:colOff>0</xdr:colOff>
      <xdr:row>142</xdr:row>
      <xdr:rowOff>0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7E480190-C469-423C-AAC8-CFEC635ED308}"/>
            </a:ext>
          </a:extLst>
        </xdr:cNvPr>
        <xdr:cNvSpPr/>
      </xdr:nvSpPr>
      <xdr:spPr>
        <a:xfrm>
          <a:off x="2943225" y="140027025"/>
          <a:ext cx="1247775" cy="685800"/>
        </a:xfrm>
        <a:prstGeom prst="rect">
          <a:avLst/>
        </a:prstGeom>
        <a:blipFill>
          <a:blip xmlns:r="http://schemas.openxmlformats.org/officeDocument/2006/relationships" r:embed="rId4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142</xdr:row>
      <xdr:rowOff>0</xdr:rowOff>
    </xdr:from>
    <xdr:to>
      <xdr:col>4</xdr:col>
      <xdr:colOff>0</xdr:colOff>
      <xdr:row>143</xdr:row>
      <xdr:rowOff>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E90B76D3-4D08-4CD9-A665-1A964FA0306B}"/>
            </a:ext>
          </a:extLst>
        </xdr:cNvPr>
        <xdr:cNvSpPr/>
      </xdr:nvSpPr>
      <xdr:spPr>
        <a:xfrm>
          <a:off x="2943225" y="140712825"/>
          <a:ext cx="1247775" cy="685800"/>
        </a:xfrm>
        <a:prstGeom prst="rect">
          <a:avLst/>
        </a:prstGeom>
        <a:blipFill>
          <a:blip xmlns:r="http://schemas.openxmlformats.org/officeDocument/2006/relationships" r:embed="rId4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143</xdr:row>
      <xdr:rowOff>0</xdr:rowOff>
    </xdr:from>
    <xdr:to>
      <xdr:col>4</xdr:col>
      <xdr:colOff>0</xdr:colOff>
      <xdr:row>144</xdr:row>
      <xdr:rowOff>0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751E6BA4-5E43-463F-87F4-88E7E9412315}"/>
            </a:ext>
          </a:extLst>
        </xdr:cNvPr>
        <xdr:cNvSpPr/>
      </xdr:nvSpPr>
      <xdr:spPr>
        <a:xfrm>
          <a:off x="2943225" y="141398625"/>
          <a:ext cx="1247775" cy="685800"/>
        </a:xfrm>
        <a:prstGeom prst="rect">
          <a:avLst/>
        </a:prstGeom>
        <a:blipFill>
          <a:blip xmlns:r="http://schemas.openxmlformats.org/officeDocument/2006/relationships" r:embed="rId46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144</xdr:row>
      <xdr:rowOff>0</xdr:rowOff>
    </xdr:from>
    <xdr:to>
      <xdr:col>4</xdr:col>
      <xdr:colOff>0</xdr:colOff>
      <xdr:row>145</xdr:row>
      <xdr:rowOff>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5B0F8DD8-E7AB-4082-A673-705D16D9355A}"/>
            </a:ext>
          </a:extLst>
        </xdr:cNvPr>
        <xdr:cNvSpPr/>
      </xdr:nvSpPr>
      <xdr:spPr>
        <a:xfrm>
          <a:off x="2943225" y="142084425"/>
          <a:ext cx="1247775" cy="685800"/>
        </a:xfrm>
        <a:prstGeom prst="rect">
          <a:avLst/>
        </a:prstGeom>
        <a:blipFill>
          <a:blip xmlns:r="http://schemas.openxmlformats.org/officeDocument/2006/relationships" r:embed="rId4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145</xdr:row>
      <xdr:rowOff>0</xdr:rowOff>
    </xdr:from>
    <xdr:to>
      <xdr:col>4</xdr:col>
      <xdr:colOff>0</xdr:colOff>
      <xdr:row>146</xdr:row>
      <xdr:rowOff>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A34F6625-5F7A-4285-BC0B-780239CD564E}"/>
            </a:ext>
          </a:extLst>
        </xdr:cNvPr>
        <xdr:cNvSpPr/>
      </xdr:nvSpPr>
      <xdr:spPr>
        <a:xfrm>
          <a:off x="2943225" y="142770225"/>
          <a:ext cx="1247775" cy="685800"/>
        </a:xfrm>
        <a:prstGeom prst="rect">
          <a:avLst/>
        </a:prstGeom>
        <a:blipFill>
          <a:blip xmlns:r="http://schemas.openxmlformats.org/officeDocument/2006/relationships" r:embed="rId4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146</xdr:row>
      <xdr:rowOff>0</xdr:rowOff>
    </xdr:from>
    <xdr:to>
      <xdr:col>4</xdr:col>
      <xdr:colOff>0</xdr:colOff>
      <xdr:row>147</xdr:row>
      <xdr:rowOff>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E2EE7E89-29E3-4272-BF1F-0E255E860FA8}"/>
            </a:ext>
          </a:extLst>
        </xdr:cNvPr>
        <xdr:cNvSpPr/>
      </xdr:nvSpPr>
      <xdr:spPr>
        <a:xfrm>
          <a:off x="2943225" y="143456025"/>
          <a:ext cx="1247775" cy="685800"/>
        </a:xfrm>
        <a:prstGeom prst="rect">
          <a:avLst/>
        </a:prstGeom>
        <a:blipFill>
          <a:blip xmlns:r="http://schemas.openxmlformats.org/officeDocument/2006/relationships" r:embed="rId4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147</xdr:row>
      <xdr:rowOff>0</xdr:rowOff>
    </xdr:from>
    <xdr:to>
      <xdr:col>4</xdr:col>
      <xdr:colOff>0</xdr:colOff>
      <xdr:row>148</xdr:row>
      <xdr:rowOff>0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1AFBEA2A-772F-4516-AFBC-2B68D8304082}"/>
            </a:ext>
          </a:extLst>
        </xdr:cNvPr>
        <xdr:cNvSpPr/>
      </xdr:nvSpPr>
      <xdr:spPr>
        <a:xfrm>
          <a:off x="2943225" y="144141825"/>
          <a:ext cx="1247775" cy="685800"/>
        </a:xfrm>
        <a:prstGeom prst="rect">
          <a:avLst/>
        </a:prstGeom>
        <a:blipFill>
          <a:blip xmlns:r="http://schemas.openxmlformats.org/officeDocument/2006/relationships" r:embed="rId47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148</xdr:row>
      <xdr:rowOff>0</xdr:rowOff>
    </xdr:from>
    <xdr:to>
      <xdr:col>4</xdr:col>
      <xdr:colOff>0</xdr:colOff>
      <xdr:row>149</xdr:row>
      <xdr:rowOff>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39F91C97-EA02-42F4-A89F-1355F15D120F}"/>
            </a:ext>
          </a:extLst>
        </xdr:cNvPr>
        <xdr:cNvSpPr/>
      </xdr:nvSpPr>
      <xdr:spPr>
        <a:xfrm>
          <a:off x="2943225" y="144827625"/>
          <a:ext cx="1247775" cy="685800"/>
        </a:xfrm>
        <a:prstGeom prst="rect">
          <a:avLst/>
        </a:prstGeom>
        <a:blipFill>
          <a:blip xmlns:r="http://schemas.openxmlformats.org/officeDocument/2006/relationships" r:embed="rId48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149</xdr:row>
      <xdr:rowOff>0</xdr:rowOff>
    </xdr:from>
    <xdr:to>
      <xdr:col>4</xdr:col>
      <xdr:colOff>0</xdr:colOff>
      <xdr:row>150</xdr:row>
      <xdr:rowOff>0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667BDED3-74A9-4F63-B548-366B43D7B3A2}"/>
            </a:ext>
          </a:extLst>
        </xdr:cNvPr>
        <xdr:cNvSpPr/>
      </xdr:nvSpPr>
      <xdr:spPr>
        <a:xfrm>
          <a:off x="2943225" y="145513425"/>
          <a:ext cx="1247775" cy="685800"/>
        </a:xfrm>
        <a:prstGeom prst="rect">
          <a:avLst/>
        </a:prstGeom>
        <a:blipFill>
          <a:blip xmlns:r="http://schemas.openxmlformats.org/officeDocument/2006/relationships" r:embed="rId49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150</xdr:row>
      <xdr:rowOff>0</xdr:rowOff>
    </xdr:from>
    <xdr:to>
      <xdr:col>4</xdr:col>
      <xdr:colOff>0</xdr:colOff>
      <xdr:row>151</xdr:row>
      <xdr:rowOff>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0C84A1CC-AEB1-4B44-80DA-D2DE6314E854}"/>
            </a:ext>
          </a:extLst>
        </xdr:cNvPr>
        <xdr:cNvSpPr/>
      </xdr:nvSpPr>
      <xdr:spPr>
        <a:xfrm>
          <a:off x="2943225" y="146199225"/>
          <a:ext cx="1247775" cy="685800"/>
        </a:xfrm>
        <a:prstGeom prst="rect">
          <a:avLst/>
        </a:prstGeom>
        <a:blipFill>
          <a:blip xmlns:r="http://schemas.openxmlformats.org/officeDocument/2006/relationships" r:embed="rId5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151</xdr:row>
      <xdr:rowOff>0</xdr:rowOff>
    </xdr:from>
    <xdr:to>
      <xdr:col>4</xdr:col>
      <xdr:colOff>0</xdr:colOff>
      <xdr:row>152</xdr:row>
      <xdr:rowOff>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A1689411-1D07-4640-B1BE-6C20B89555D7}"/>
            </a:ext>
          </a:extLst>
        </xdr:cNvPr>
        <xdr:cNvSpPr/>
      </xdr:nvSpPr>
      <xdr:spPr>
        <a:xfrm>
          <a:off x="2943225" y="146885025"/>
          <a:ext cx="1247775" cy="685800"/>
        </a:xfrm>
        <a:prstGeom prst="rect">
          <a:avLst/>
        </a:prstGeom>
        <a:blipFill>
          <a:blip xmlns:r="http://schemas.openxmlformats.org/officeDocument/2006/relationships" r:embed="rId5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152</xdr:row>
      <xdr:rowOff>0</xdr:rowOff>
    </xdr:from>
    <xdr:to>
      <xdr:col>4</xdr:col>
      <xdr:colOff>0</xdr:colOff>
      <xdr:row>153</xdr:row>
      <xdr:rowOff>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1DF4F54A-0579-4D42-BDB8-E9CB25DE3CC1}"/>
            </a:ext>
          </a:extLst>
        </xdr:cNvPr>
        <xdr:cNvSpPr/>
      </xdr:nvSpPr>
      <xdr:spPr>
        <a:xfrm>
          <a:off x="2943225" y="147570825"/>
          <a:ext cx="1247775" cy="685800"/>
        </a:xfrm>
        <a:prstGeom prst="rect">
          <a:avLst/>
        </a:prstGeom>
        <a:blipFill>
          <a:blip xmlns:r="http://schemas.openxmlformats.org/officeDocument/2006/relationships" r:embed="rId5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153</xdr:row>
      <xdr:rowOff>0</xdr:rowOff>
    </xdr:from>
    <xdr:to>
      <xdr:col>4</xdr:col>
      <xdr:colOff>0</xdr:colOff>
      <xdr:row>154</xdr:row>
      <xdr:rowOff>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91A9D322-634D-4535-9C43-798F1705505C}"/>
            </a:ext>
          </a:extLst>
        </xdr:cNvPr>
        <xdr:cNvSpPr/>
      </xdr:nvSpPr>
      <xdr:spPr>
        <a:xfrm>
          <a:off x="2943225" y="148256625"/>
          <a:ext cx="1247775" cy="685800"/>
        </a:xfrm>
        <a:prstGeom prst="rect">
          <a:avLst/>
        </a:prstGeom>
        <a:blipFill>
          <a:blip xmlns:r="http://schemas.openxmlformats.org/officeDocument/2006/relationships" r:embed="rId5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154</xdr:row>
      <xdr:rowOff>0</xdr:rowOff>
    </xdr:from>
    <xdr:to>
      <xdr:col>4</xdr:col>
      <xdr:colOff>0</xdr:colOff>
      <xdr:row>155</xdr:row>
      <xdr:rowOff>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26F1A170-9182-4087-BF24-842C34A27B6D}"/>
            </a:ext>
          </a:extLst>
        </xdr:cNvPr>
        <xdr:cNvSpPr/>
      </xdr:nvSpPr>
      <xdr:spPr>
        <a:xfrm>
          <a:off x="2943225" y="148942425"/>
          <a:ext cx="1247775" cy="685800"/>
        </a:xfrm>
        <a:prstGeom prst="rect">
          <a:avLst/>
        </a:prstGeom>
        <a:blipFill>
          <a:blip xmlns:r="http://schemas.openxmlformats.org/officeDocument/2006/relationships" r:embed="rId5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3</xdr:col>
      <xdr:colOff>0</xdr:colOff>
      <xdr:row>155</xdr:row>
      <xdr:rowOff>0</xdr:rowOff>
    </xdr:from>
    <xdr:to>
      <xdr:col>4</xdr:col>
      <xdr:colOff>0</xdr:colOff>
      <xdr:row>156</xdr:row>
      <xdr:rowOff>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3B049EBF-DA14-46D6-86D7-70B36962A36D}"/>
            </a:ext>
          </a:extLst>
        </xdr:cNvPr>
        <xdr:cNvSpPr/>
      </xdr:nvSpPr>
      <xdr:spPr>
        <a:xfrm>
          <a:off x="2943225" y="149628225"/>
          <a:ext cx="1247775" cy="685800"/>
        </a:xfrm>
        <a:prstGeom prst="rect">
          <a:avLst/>
        </a:prstGeom>
        <a:blipFill>
          <a:blip xmlns:r="http://schemas.openxmlformats.org/officeDocument/2006/relationships" r:embed="rId50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2D5CB-492F-4F9F-9EC6-3FB86309F77B}">
  <sheetPr>
    <pageSetUpPr fitToPage="1"/>
  </sheetPr>
  <dimension ref="A1:V157"/>
  <sheetViews>
    <sheetView tabSelected="1" zoomScale="116" zoomScaleNormal="116" workbookViewId="0">
      <pane ySplit="1" topLeftCell="A2" activePane="bottomLeft" state="frozen"/>
      <selection pane="bottomLeft" activeCell="S162" sqref="S162"/>
    </sheetView>
  </sheetViews>
  <sheetFormatPr defaultColWidth="9.1328125" defaultRowHeight="15.75" x14ac:dyDescent="0.45"/>
  <cols>
    <col min="1" max="1" width="12.3984375" style="3" customWidth="1"/>
    <col min="2" max="2" width="15.265625" style="3" customWidth="1"/>
    <col min="3" max="3" width="16.86328125" style="3" customWidth="1"/>
    <col min="4" max="4" width="16" style="3" customWidth="1"/>
    <col min="5" max="11" width="9.1328125" style="3"/>
    <col min="12" max="12" width="19.265625" style="3" customWidth="1"/>
    <col min="13" max="13" width="9.1328125" style="3"/>
    <col min="14" max="14" width="12.3984375" style="3" customWidth="1"/>
    <col min="15" max="15" width="9.86328125" style="3" bestFit="1" customWidth="1"/>
    <col min="16" max="16" width="8.86328125" style="9" customWidth="1"/>
    <col min="17" max="17" width="16" style="13" customWidth="1"/>
    <col min="18" max="18" width="19.73046875" style="13" customWidth="1"/>
    <col min="19" max="19" width="16" style="13" customWidth="1"/>
    <col min="20" max="20" width="22" style="13" customWidth="1"/>
    <col min="21" max="22" width="16" style="15" customWidth="1"/>
    <col min="23" max="16384" width="9.1328125" style="3"/>
  </cols>
  <sheetData>
    <row r="1" spans="1:22" s="4" customFormat="1" ht="31.5" x14ac:dyDescent="0.4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/>
      <c r="G1" s="10" t="s">
        <v>5</v>
      </c>
      <c r="H1" s="10"/>
      <c r="I1" s="10" t="s">
        <v>6</v>
      </c>
      <c r="J1" s="10"/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2" t="s">
        <v>17</v>
      </c>
      <c r="V1" s="2" t="s">
        <v>18</v>
      </c>
    </row>
    <row r="2" spans="1:22" s="4" customFormat="1" ht="54" customHeight="1" x14ac:dyDescent="0.45">
      <c r="A2" s="6" t="s">
        <v>19</v>
      </c>
      <c r="B2" s="6" t="s">
        <v>20</v>
      </c>
      <c r="C2" s="6" t="s">
        <v>21</v>
      </c>
      <c r="D2" s="6"/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28</v>
      </c>
      <c r="M2" s="6" t="s">
        <v>29</v>
      </c>
      <c r="N2" s="6" t="s">
        <v>30</v>
      </c>
      <c r="O2" s="7" t="s">
        <v>31</v>
      </c>
      <c r="P2" s="8">
        <v>30</v>
      </c>
      <c r="Q2" s="12">
        <v>1200</v>
      </c>
      <c r="R2" s="12">
        <f t="shared" ref="R2:R33" si="0">SUM(Q2*P2)</f>
        <v>36000</v>
      </c>
      <c r="S2" s="12">
        <f>Q2*(1-80%)</f>
        <v>239.99999999999994</v>
      </c>
      <c r="T2" s="12">
        <f t="shared" ref="T2:T33" si="1">SUM(S2*P2)</f>
        <v>7199.9999999999982</v>
      </c>
      <c r="U2" s="14">
        <f>SUM(S2/1.135)</f>
        <v>211.45374449339201</v>
      </c>
      <c r="V2" s="14">
        <f t="shared" ref="V2:V33" si="2">SUM(U2*P2)</f>
        <v>6343.61233480176</v>
      </c>
    </row>
    <row r="3" spans="1:22" s="4" customFormat="1" ht="54" customHeight="1" x14ac:dyDescent="0.45">
      <c r="A3" s="6" t="s">
        <v>19</v>
      </c>
      <c r="B3" s="6" t="s">
        <v>20</v>
      </c>
      <c r="C3" s="6" t="s">
        <v>21</v>
      </c>
      <c r="D3" s="6"/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28</v>
      </c>
      <c r="M3" s="6" t="s">
        <v>32</v>
      </c>
      <c r="N3" s="6" t="s">
        <v>33</v>
      </c>
      <c r="O3" s="7" t="s">
        <v>31</v>
      </c>
      <c r="P3" s="8">
        <v>30</v>
      </c>
      <c r="Q3" s="12">
        <v>1200</v>
      </c>
      <c r="R3" s="12">
        <f t="shared" si="0"/>
        <v>36000</v>
      </c>
      <c r="S3" s="12">
        <f t="shared" ref="S3:S66" si="3">Q3*(1-80%)</f>
        <v>239.99999999999994</v>
      </c>
      <c r="T3" s="12">
        <f t="shared" si="1"/>
        <v>7199.9999999999982</v>
      </c>
      <c r="U3" s="14">
        <f t="shared" ref="U3:U66" si="4">SUM(S3/1.135)</f>
        <v>211.45374449339201</v>
      </c>
      <c r="V3" s="14">
        <f t="shared" si="2"/>
        <v>6343.61233480176</v>
      </c>
    </row>
    <row r="4" spans="1:22" s="4" customFormat="1" ht="54" customHeight="1" x14ac:dyDescent="0.45">
      <c r="A4" s="6" t="s">
        <v>19</v>
      </c>
      <c r="B4" s="6" t="s">
        <v>20</v>
      </c>
      <c r="C4" s="6" t="s">
        <v>21</v>
      </c>
      <c r="D4" s="6"/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28</v>
      </c>
      <c r="M4" s="6" t="s">
        <v>34</v>
      </c>
      <c r="N4" s="6" t="s">
        <v>35</v>
      </c>
      <c r="O4" s="7" t="s">
        <v>31</v>
      </c>
      <c r="P4" s="8">
        <v>30</v>
      </c>
      <c r="Q4" s="12">
        <v>1200</v>
      </c>
      <c r="R4" s="12">
        <f t="shared" si="0"/>
        <v>36000</v>
      </c>
      <c r="S4" s="12">
        <f t="shared" si="3"/>
        <v>239.99999999999994</v>
      </c>
      <c r="T4" s="12">
        <f t="shared" si="1"/>
        <v>7199.9999999999982</v>
      </c>
      <c r="U4" s="14">
        <f t="shared" si="4"/>
        <v>211.45374449339201</v>
      </c>
      <c r="V4" s="14">
        <f t="shared" si="2"/>
        <v>6343.61233480176</v>
      </c>
    </row>
    <row r="5" spans="1:22" s="4" customFormat="1" ht="54" customHeight="1" x14ac:dyDescent="0.45">
      <c r="A5" s="6" t="s">
        <v>19</v>
      </c>
      <c r="B5" s="6" t="s">
        <v>36</v>
      </c>
      <c r="C5" s="6" t="s">
        <v>37</v>
      </c>
      <c r="D5" s="6"/>
      <c r="E5" s="6" t="s">
        <v>38</v>
      </c>
      <c r="F5" s="6" t="s">
        <v>39</v>
      </c>
      <c r="G5" s="6" t="s">
        <v>40</v>
      </c>
      <c r="H5" s="6" t="s">
        <v>41</v>
      </c>
      <c r="I5" s="6" t="s">
        <v>26</v>
      </c>
      <c r="J5" s="6" t="s">
        <v>27</v>
      </c>
      <c r="K5" s="6" t="s">
        <v>42</v>
      </c>
      <c r="L5" s="6" t="s">
        <v>43</v>
      </c>
      <c r="M5" s="6" t="s">
        <v>44</v>
      </c>
      <c r="N5" s="6" t="s">
        <v>45</v>
      </c>
      <c r="O5" s="7" t="s">
        <v>46</v>
      </c>
      <c r="P5" s="8">
        <v>50</v>
      </c>
      <c r="Q5" s="12">
        <v>1200</v>
      </c>
      <c r="R5" s="12">
        <f t="shared" si="0"/>
        <v>60000</v>
      </c>
      <c r="S5" s="12">
        <f t="shared" si="3"/>
        <v>239.99999999999994</v>
      </c>
      <c r="T5" s="12">
        <f t="shared" si="1"/>
        <v>11999.999999999996</v>
      </c>
      <c r="U5" s="14">
        <f t="shared" si="4"/>
        <v>211.45374449339201</v>
      </c>
      <c r="V5" s="14">
        <f t="shared" si="2"/>
        <v>10572.6872246696</v>
      </c>
    </row>
    <row r="6" spans="1:22" s="4" customFormat="1" ht="54" customHeight="1" x14ac:dyDescent="0.45">
      <c r="A6" s="6" t="s">
        <v>19</v>
      </c>
      <c r="B6" s="6" t="s">
        <v>36</v>
      </c>
      <c r="C6" s="6" t="s">
        <v>37</v>
      </c>
      <c r="D6" s="6"/>
      <c r="E6" s="6" t="s">
        <v>38</v>
      </c>
      <c r="F6" s="6" t="s">
        <v>39</v>
      </c>
      <c r="G6" s="6" t="s">
        <v>40</v>
      </c>
      <c r="H6" s="6" t="s">
        <v>41</v>
      </c>
      <c r="I6" s="6" t="s">
        <v>26</v>
      </c>
      <c r="J6" s="6" t="s">
        <v>27</v>
      </c>
      <c r="K6" s="6" t="s">
        <v>42</v>
      </c>
      <c r="L6" s="6" t="s">
        <v>43</v>
      </c>
      <c r="M6" s="6" t="s">
        <v>29</v>
      </c>
      <c r="N6" s="6" t="s">
        <v>47</v>
      </c>
      <c r="O6" s="7" t="s">
        <v>48</v>
      </c>
      <c r="P6" s="8">
        <v>50</v>
      </c>
      <c r="Q6" s="12">
        <v>1200</v>
      </c>
      <c r="R6" s="12">
        <f t="shared" si="0"/>
        <v>60000</v>
      </c>
      <c r="S6" s="12">
        <f t="shared" si="3"/>
        <v>239.99999999999994</v>
      </c>
      <c r="T6" s="12">
        <f t="shared" si="1"/>
        <v>11999.999999999996</v>
      </c>
      <c r="U6" s="14">
        <f t="shared" si="4"/>
        <v>211.45374449339201</v>
      </c>
      <c r="V6" s="14">
        <f t="shared" si="2"/>
        <v>10572.6872246696</v>
      </c>
    </row>
    <row r="7" spans="1:22" s="4" customFormat="1" ht="54" customHeight="1" x14ac:dyDescent="0.45">
      <c r="A7" s="6" t="s">
        <v>19</v>
      </c>
      <c r="B7" s="6" t="s">
        <v>36</v>
      </c>
      <c r="C7" s="6" t="s">
        <v>37</v>
      </c>
      <c r="D7" s="6"/>
      <c r="E7" s="6" t="s">
        <v>38</v>
      </c>
      <c r="F7" s="6" t="s">
        <v>39</v>
      </c>
      <c r="G7" s="6" t="s">
        <v>40</v>
      </c>
      <c r="H7" s="6" t="s">
        <v>41</v>
      </c>
      <c r="I7" s="6" t="s">
        <v>26</v>
      </c>
      <c r="J7" s="6" t="s">
        <v>27</v>
      </c>
      <c r="K7" s="6" t="s">
        <v>42</v>
      </c>
      <c r="L7" s="6" t="s">
        <v>43</v>
      </c>
      <c r="M7" s="6" t="s">
        <v>49</v>
      </c>
      <c r="N7" s="6" t="s">
        <v>50</v>
      </c>
      <c r="O7" s="7" t="s">
        <v>31</v>
      </c>
      <c r="P7" s="8">
        <v>30</v>
      </c>
      <c r="Q7" s="12">
        <v>1200</v>
      </c>
      <c r="R7" s="12">
        <f t="shared" si="0"/>
        <v>36000</v>
      </c>
      <c r="S7" s="12">
        <f t="shared" si="3"/>
        <v>239.99999999999994</v>
      </c>
      <c r="T7" s="12">
        <f t="shared" si="1"/>
        <v>7199.9999999999982</v>
      </c>
      <c r="U7" s="14">
        <f t="shared" si="4"/>
        <v>211.45374449339201</v>
      </c>
      <c r="V7" s="14">
        <f t="shared" si="2"/>
        <v>6343.61233480176</v>
      </c>
    </row>
    <row r="8" spans="1:22" s="4" customFormat="1" ht="54" customHeight="1" x14ac:dyDescent="0.45">
      <c r="A8" s="6" t="s">
        <v>19</v>
      </c>
      <c r="B8" s="6" t="s">
        <v>36</v>
      </c>
      <c r="C8" s="6" t="s">
        <v>37</v>
      </c>
      <c r="D8" s="6"/>
      <c r="E8" s="6" t="s">
        <v>38</v>
      </c>
      <c r="F8" s="6" t="s">
        <v>39</v>
      </c>
      <c r="G8" s="6" t="s">
        <v>40</v>
      </c>
      <c r="H8" s="6" t="s">
        <v>41</v>
      </c>
      <c r="I8" s="6" t="s">
        <v>26</v>
      </c>
      <c r="J8" s="6" t="s">
        <v>27</v>
      </c>
      <c r="K8" s="6" t="s">
        <v>42</v>
      </c>
      <c r="L8" s="6" t="s">
        <v>43</v>
      </c>
      <c r="M8" s="6" t="s">
        <v>32</v>
      </c>
      <c r="N8" s="6" t="s">
        <v>51</v>
      </c>
      <c r="O8" s="7" t="s">
        <v>48</v>
      </c>
      <c r="P8" s="8">
        <v>50</v>
      </c>
      <c r="Q8" s="12">
        <v>1200</v>
      </c>
      <c r="R8" s="12">
        <f t="shared" si="0"/>
        <v>60000</v>
      </c>
      <c r="S8" s="12">
        <f t="shared" si="3"/>
        <v>239.99999999999994</v>
      </c>
      <c r="T8" s="12">
        <f t="shared" si="1"/>
        <v>11999.999999999996</v>
      </c>
      <c r="U8" s="14">
        <f t="shared" si="4"/>
        <v>211.45374449339201</v>
      </c>
      <c r="V8" s="14">
        <f t="shared" si="2"/>
        <v>10572.6872246696</v>
      </c>
    </row>
    <row r="9" spans="1:22" s="4" customFormat="1" ht="54" customHeight="1" x14ac:dyDescent="0.45">
      <c r="A9" s="6" t="s">
        <v>19</v>
      </c>
      <c r="B9" s="6" t="s">
        <v>36</v>
      </c>
      <c r="C9" s="6" t="s">
        <v>37</v>
      </c>
      <c r="D9" s="6"/>
      <c r="E9" s="6" t="s">
        <v>38</v>
      </c>
      <c r="F9" s="6" t="s">
        <v>39</v>
      </c>
      <c r="G9" s="6" t="s">
        <v>40</v>
      </c>
      <c r="H9" s="6" t="s">
        <v>41</v>
      </c>
      <c r="I9" s="6" t="s">
        <v>26</v>
      </c>
      <c r="J9" s="6" t="s">
        <v>27</v>
      </c>
      <c r="K9" s="6" t="s">
        <v>42</v>
      </c>
      <c r="L9" s="6" t="s">
        <v>43</v>
      </c>
      <c r="M9" s="6" t="s">
        <v>52</v>
      </c>
      <c r="N9" s="6" t="s">
        <v>53</v>
      </c>
      <c r="O9" s="7" t="s">
        <v>48</v>
      </c>
      <c r="P9" s="8">
        <v>50</v>
      </c>
      <c r="Q9" s="12">
        <v>1200</v>
      </c>
      <c r="R9" s="12">
        <f t="shared" si="0"/>
        <v>60000</v>
      </c>
      <c r="S9" s="12">
        <f t="shared" si="3"/>
        <v>239.99999999999994</v>
      </c>
      <c r="T9" s="12">
        <f t="shared" si="1"/>
        <v>11999.999999999996</v>
      </c>
      <c r="U9" s="14">
        <f t="shared" si="4"/>
        <v>211.45374449339201</v>
      </c>
      <c r="V9" s="14">
        <f t="shared" si="2"/>
        <v>10572.6872246696</v>
      </c>
    </row>
    <row r="10" spans="1:22" s="4" customFormat="1" ht="54" customHeight="1" x14ac:dyDescent="0.45">
      <c r="A10" s="6" t="s">
        <v>19</v>
      </c>
      <c r="B10" s="6" t="s">
        <v>36</v>
      </c>
      <c r="C10" s="6" t="s">
        <v>37</v>
      </c>
      <c r="D10" s="6"/>
      <c r="E10" s="6" t="s">
        <v>38</v>
      </c>
      <c r="F10" s="6" t="s">
        <v>39</v>
      </c>
      <c r="G10" s="6" t="s">
        <v>40</v>
      </c>
      <c r="H10" s="6" t="s">
        <v>41</v>
      </c>
      <c r="I10" s="6" t="s">
        <v>26</v>
      </c>
      <c r="J10" s="6" t="s">
        <v>27</v>
      </c>
      <c r="K10" s="6" t="s">
        <v>42</v>
      </c>
      <c r="L10" s="6" t="s">
        <v>43</v>
      </c>
      <c r="M10" s="6" t="s">
        <v>54</v>
      </c>
      <c r="N10" s="6" t="s">
        <v>55</v>
      </c>
      <c r="O10" s="7" t="s">
        <v>48</v>
      </c>
      <c r="P10" s="8">
        <v>50</v>
      </c>
      <c r="Q10" s="12">
        <v>1200</v>
      </c>
      <c r="R10" s="12">
        <f t="shared" si="0"/>
        <v>60000</v>
      </c>
      <c r="S10" s="12">
        <f t="shared" si="3"/>
        <v>239.99999999999994</v>
      </c>
      <c r="T10" s="12">
        <f t="shared" si="1"/>
        <v>11999.999999999996</v>
      </c>
      <c r="U10" s="14">
        <f t="shared" si="4"/>
        <v>211.45374449339201</v>
      </c>
      <c r="V10" s="14">
        <f t="shared" si="2"/>
        <v>10572.6872246696</v>
      </c>
    </row>
    <row r="11" spans="1:22" s="4" customFormat="1" ht="54" customHeight="1" x14ac:dyDescent="0.45">
      <c r="A11" s="6" t="s">
        <v>19</v>
      </c>
      <c r="B11" s="6" t="s">
        <v>36</v>
      </c>
      <c r="C11" s="6" t="s">
        <v>37</v>
      </c>
      <c r="D11" s="6"/>
      <c r="E11" s="6" t="s">
        <v>38</v>
      </c>
      <c r="F11" s="6" t="s">
        <v>39</v>
      </c>
      <c r="G11" s="6" t="s">
        <v>40</v>
      </c>
      <c r="H11" s="6" t="s">
        <v>41</v>
      </c>
      <c r="I11" s="6" t="s">
        <v>26</v>
      </c>
      <c r="J11" s="6" t="s">
        <v>27</v>
      </c>
      <c r="K11" s="6" t="s">
        <v>42</v>
      </c>
      <c r="L11" s="6" t="s">
        <v>43</v>
      </c>
      <c r="M11" s="6" t="s">
        <v>56</v>
      </c>
      <c r="N11" s="6" t="s">
        <v>57</v>
      </c>
      <c r="O11" s="7" t="s">
        <v>48</v>
      </c>
      <c r="P11" s="8">
        <v>50</v>
      </c>
      <c r="Q11" s="12">
        <v>1200</v>
      </c>
      <c r="R11" s="12">
        <f t="shared" si="0"/>
        <v>60000</v>
      </c>
      <c r="S11" s="12">
        <f t="shared" si="3"/>
        <v>239.99999999999994</v>
      </c>
      <c r="T11" s="12">
        <f t="shared" si="1"/>
        <v>11999.999999999996</v>
      </c>
      <c r="U11" s="14">
        <f t="shared" si="4"/>
        <v>211.45374449339201</v>
      </c>
      <c r="V11" s="14">
        <f t="shared" si="2"/>
        <v>10572.6872246696</v>
      </c>
    </row>
    <row r="12" spans="1:22" s="4" customFormat="1" ht="54" customHeight="1" x14ac:dyDescent="0.45">
      <c r="A12" s="6" t="s">
        <v>19</v>
      </c>
      <c r="B12" s="6" t="s">
        <v>36</v>
      </c>
      <c r="C12" s="6" t="s">
        <v>58</v>
      </c>
      <c r="D12" s="6"/>
      <c r="E12" s="6" t="s">
        <v>59</v>
      </c>
      <c r="F12" s="6" t="s">
        <v>60</v>
      </c>
      <c r="G12" s="6" t="s">
        <v>61</v>
      </c>
      <c r="H12" s="6" t="s">
        <v>62</v>
      </c>
      <c r="I12" s="6" t="s">
        <v>26</v>
      </c>
      <c r="J12" s="6" t="s">
        <v>27</v>
      </c>
      <c r="K12" s="6" t="s">
        <v>42</v>
      </c>
      <c r="L12" s="6" t="s">
        <v>63</v>
      </c>
      <c r="M12" s="6" t="s">
        <v>64</v>
      </c>
      <c r="N12" s="6" t="s">
        <v>65</v>
      </c>
      <c r="O12" s="7" t="s">
        <v>31</v>
      </c>
      <c r="P12" s="8">
        <v>30</v>
      </c>
      <c r="Q12" s="12">
        <v>620</v>
      </c>
      <c r="R12" s="12">
        <f t="shared" si="0"/>
        <v>18600</v>
      </c>
      <c r="S12" s="12">
        <f t="shared" si="3"/>
        <v>123.99999999999997</v>
      </c>
      <c r="T12" s="12">
        <f t="shared" si="1"/>
        <v>3719.9999999999991</v>
      </c>
      <c r="U12" s="14">
        <f t="shared" si="4"/>
        <v>109.25110132158588</v>
      </c>
      <c r="V12" s="14">
        <f t="shared" si="2"/>
        <v>3277.5330396475765</v>
      </c>
    </row>
    <row r="13" spans="1:22" s="4" customFormat="1" ht="54" customHeight="1" x14ac:dyDescent="0.45">
      <c r="A13" s="6" t="s">
        <v>19</v>
      </c>
      <c r="B13" s="6" t="s">
        <v>36</v>
      </c>
      <c r="C13" s="6" t="s">
        <v>58</v>
      </c>
      <c r="D13" s="6"/>
      <c r="E13" s="6" t="s">
        <v>59</v>
      </c>
      <c r="F13" s="6" t="s">
        <v>60</v>
      </c>
      <c r="G13" s="6" t="s">
        <v>61</v>
      </c>
      <c r="H13" s="6" t="s">
        <v>62</v>
      </c>
      <c r="I13" s="6" t="s">
        <v>26</v>
      </c>
      <c r="J13" s="6" t="s">
        <v>27</v>
      </c>
      <c r="K13" s="6" t="s">
        <v>42</v>
      </c>
      <c r="L13" s="6" t="s">
        <v>63</v>
      </c>
      <c r="M13" s="6" t="s">
        <v>66</v>
      </c>
      <c r="N13" s="6" t="s">
        <v>67</v>
      </c>
      <c r="O13" s="7" t="s">
        <v>31</v>
      </c>
      <c r="P13" s="8">
        <v>30</v>
      </c>
      <c r="Q13" s="12">
        <v>620</v>
      </c>
      <c r="R13" s="12">
        <f t="shared" si="0"/>
        <v>18600</v>
      </c>
      <c r="S13" s="12">
        <f t="shared" si="3"/>
        <v>123.99999999999997</v>
      </c>
      <c r="T13" s="12">
        <f t="shared" si="1"/>
        <v>3719.9999999999991</v>
      </c>
      <c r="U13" s="14">
        <f t="shared" si="4"/>
        <v>109.25110132158588</v>
      </c>
      <c r="V13" s="14">
        <f t="shared" si="2"/>
        <v>3277.5330396475765</v>
      </c>
    </row>
    <row r="14" spans="1:22" s="4" customFormat="1" ht="54" customHeight="1" x14ac:dyDescent="0.45">
      <c r="A14" s="6" t="s">
        <v>19</v>
      </c>
      <c r="B14" s="6" t="s">
        <v>36</v>
      </c>
      <c r="C14" s="6" t="s">
        <v>68</v>
      </c>
      <c r="D14" s="6"/>
      <c r="E14" s="6" t="s">
        <v>59</v>
      </c>
      <c r="F14" s="6" t="s">
        <v>60</v>
      </c>
      <c r="G14" s="6" t="s">
        <v>61</v>
      </c>
      <c r="H14" s="6" t="s">
        <v>62</v>
      </c>
      <c r="I14" s="6" t="s">
        <v>69</v>
      </c>
      <c r="J14" s="6" t="s">
        <v>70</v>
      </c>
      <c r="K14" s="6" t="s">
        <v>42</v>
      </c>
      <c r="L14" s="6" t="s">
        <v>63</v>
      </c>
      <c r="M14" s="6" t="s">
        <v>34</v>
      </c>
      <c r="N14" s="6" t="s">
        <v>71</v>
      </c>
      <c r="O14" s="7" t="s">
        <v>31</v>
      </c>
      <c r="P14" s="8">
        <v>30</v>
      </c>
      <c r="Q14" s="12">
        <v>620</v>
      </c>
      <c r="R14" s="12">
        <f t="shared" si="0"/>
        <v>18600</v>
      </c>
      <c r="S14" s="12">
        <f t="shared" si="3"/>
        <v>123.99999999999997</v>
      </c>
      <c r="T14" s="12">
        <f t="shared" si="1"/>
        <v>3719.9999999999991</v>
      </c>
      <c r="U14" s="14">
        <f t="shared" si="4"/>
        <v>109.25110132158588</v>
      </c>
      <c r="V14" s="14">
        <f t="shared" si="2"/>
        <v>3277.5330396475765</v>
      </c>
    </row>
    <row r="15" spans="1:22" s="4" customFormat="1" ht="54" customHeight="1" x14ac:dyDescent="0.45">
      <c r="A15" s="6" t="s">
        <v>19</v>
      </c>
      <c r="B15" s="6" t="s">
        <v>36</v>
      </c>
      <c r="C15" s="6" t="s">
        <v>68</v>
      </c>
      <c r="D15" s="6"/>
      <c r="E15" s="6" t="s">
        <v>59</v>
      </c>
      <c r="F15" s="6" t="s">
        <v>60</v>
      </c>
      <c r="G15" s="6" t="s">
        <v>61</v>
      </c>
      <c r="H15" s="6" t="s">
        <v>62</v>
      </c>
      <c r="I15" s="6" t="s">
        <v>69</v>
      </c>
      <c r="J15" s="6" t="s">
        <v>70</v>
      </c>
      <c r="K15" s="6" t="s">
        <v>42</v>
      </c>
      <c r="L15" s="6" t="s">
        <v>63</v>
      </c>
      <c r="M15" s="6" t="s">
        <v>64</v>
      </c>
      <c r="N15" s="6" t="s">
        <v>72</v>
      </c>
      <c r="O15" s="7" t="s">
        <v>48</v>
      </c>
      <c r="P15" s="8">
        <v>50</v>
      </c>
      <c r="Q15" s="12">
        <v>620</v>
      </c>
      <c r="R15" s="12">
        <f t="shared" si="0"/>
        <v>31000</v>
      </c>
      <c r="S15" s="12">
        <f t="shared" si="3"/>
        <v>123.99999999999997</v>
      </c>
      <c r="T15" s="12">
        <f t="shared" si="1"/>
        <v>6199.9999999999982</v>
      </c>
      <c r="U15" s="14">
        <f t="shared" si="4"/>
        <v>109.25110132158588</v>
      </c>
      <c r="V15" s="14">
        <f t="shared" si="2"/>
        <v>5462.5550660792942</v>
      </c>
    </row>
    <row r="16" spans="1:22" s="4" customFormat="1" ht="54" customHeight="1" x14ac:dyDescent="0.45">
      <c r="A16" s="6" t="s">
        <v>19</v>
      </c>
      <c r="B16" s="6" t="s">
        <v>36</v>
      </c>
      <c r="C16" s="6" t="s">
        <v>73</v>
      </c>
      <c r="D16" s="6"/>
      <c r="E16" s="6" t="s">
        <v>59</v>
      </c>
      <c r="F16" s="6" t="s">
        <v>60</v>
      </c>
      <c r="G16" s="6" t="s">
        <v>61</v>
      </c>
      <c r="H16" s="6" t="s">
        <v>62</v>
      </c>
      <c r="I16" s="6" t="s">
        <v>74</v>
      </c>
      <c r="J16" s="6" t="s">
        <v>75</v>
      </c>
      <c r="K16" s="6" t="s">
        <v>42</v>
      </c>
      <c r="L16" s="6" t="s">
        <v>63</v>
      </c>
      <c r="M16" s="6" t="s">
        <v>29</v>
      </c>
      <c r="N16" s="6" t="s">
        <v>76</v>
      </c>
      <c r="O16" s="7" t="s">
        <v>48</v>
      </c>
      <c r="P16" s="8">
        <v>50</v>
      </c>
      <c r="Q16" s="12">
        <v>620</v>
      </c>
      <c r="R16" s="12">
        <f t="shared" si="0"/>
        <v>31000</v>
      </c>
      <c r="S16" s="12">
        <f t="shared" si="3"/>
        <v>123.99999999999997</v>
      </c>
      <c r="T16" s="12">
        <f t="shared" si="1"/>
        <v>6199.9999999999982</v>
      </c>
      <c r="U16" s="14">
        <f t="shared" si="4"/>
        <v>109.25110132158588</v>
      </c>
      <c r="V16" s="14">
        <f t="shared" si="2"/>
        <v>5462.5550660792942</v>
      </c>
    </row>
    <row r="17" spans="1:22" s="4" customFormat="1" ht="54" customHeight="1" x14ac:dyDescent="0.45">
      <c r="A17" s="6" t="s">
        <v>19</v>
      </c>
      <c r="B17" s="6" t="s">
        <v>36</v>
      </c>
      <c r="C17" s="6" t="s">
        <v>73</v>
      </c>
      <c r="D17" s="6"/>
      <c r="E17" s="6" t="s">
        <v>59</v>
      </c>
      <c r="F17" s="6" t="s">
        <v>60</v>
      </c>
      <c r="G17" s="6" t="s">
        <v>61</v>
      </c>
      <c r="H17" s="6" t="s">
        <v>62</v>
      </c>
      <c r="I17" s="6" t="s">
        <v>74</v>
      </c>
      <c r="J17" s="6" t="s">
        <v>75</v>
      </c>
      <c r="K17" s="6" t="s">
        <v>42</v>
      </c>
      <c r="L17" s="6" t="s">
        <v>63</v>
      </c>
      <c r="M17" s="6" t="s">
        <v>32</v>
      </c>
      <c r="N17" s="6" t="s">
        <v>77</v>
      </c>
      <c r="O17" s="7" t="s">
        <v>48</v>
      </c>
      <c r="P17" s="8">
        <v>50</v>
      </c>
      <c r="Q17" s="12">
        <v>620</v>
      </c>
      <c r="R17" s="12">
        <f t="shared" si="0"/>
        <v>31000</v>
      </c>
      <c r="S17" s="12">
        <f t="shared" si="3"/>
        <v>123.99999999999997</v>
      </c>
      <c r="T17" s="12">
        <f t="shared" si="1"/>
        <v>6199.9999999999982</v>
      </c>
      <c r="U17" s="14">
        <f t="shared" si="4"/>
        <v>109.25110132158588</v>
      </c>
      <c r="V17" s="14">
        <f t="shared" si="2"/>
        <v>5462.5550660792942</v>
      </c>
    </row>
    <row r="18" spans="1:22" s="4" customFormat="1" ht="54" customHeight="1" x14ac:dyDescent="0.45">
      <c r="A18" s="6" t="s">
        <v>19</v>
      </c>
      <c r="B18" s="6" t="s">
        <v>36</v>
      </c>
      <c r="C18" s="6" t="s">
        <v>73</v>
      </c>
      <c r="D18" s="6"/>
      <c r="E18" s="6" t="s">
        <v>59</v>
      </c>
      <c r="F18" s="6" t="s">
        <v>60</v>
      </c>
      <c r="G18" s="6" t="s">
        <v>61</v>
      </c>
      <c r="H18" s="6" t="s">
        <v>62</v>
      </c>
      <c r="I18" s="6" t="s">
        <v>74</v>
      </c>
      <c r="J18" s="6" t="s">
        <v>75</v>
      </c>
      <c r="K18" s="6" t="s">
        <v>42</v>
      </c>
      <c r="L18" s="6" t="s">
        <v>63</v>
      </c>
      <c r="M18" s="6" t="s">
        <v>34</v>
      </c>
      <c r="N18" s="6" t="s">
        <v>78</v>
      </c>
      <c r="O18" s="7" t="s">
        <v>48</v>
      </c>
      <c r="P18" s="8">
        <v>50</v>
      </c>
      <c r="Q18" s="12">
        <v>620</v>
      </c>
      <c r="R18" s="12">
        <f t="shared" si="0"/>
        <v>31000</v>
      </c>
      <c r="S18" s="12">
        <f t="shared" si="3"/>
        <v>123.99999999999997</v>
      </c>
      <c r="T18" s="12">
        <f t="shared" si="1"/>
        <v>6199.9999999999982</v>
      </c>
      <c r="U18" s="14">
        <f t="shared" si="4"/>
        <v>109.25110132158588</v>
      </c>
      <c r="V18" s="14">
        <f t="shared" si="2"/>
        <v>5462.5550660792942</v>
      </c>
    </row>
    <row r="19" spans="1:22" s="4" customFormat="1" ht="54" customHeight="1" x14ac:dyDescent="0.45">
      <c r="A19" s="6" t="s">
        <v>19</v>
      </c>
      <c r="B19" s="6" t="s">
        <v>36</v>
      </c>
      <c r="C19" s="6" t="s">
        <v>79</v>
      </c>
      <c r="D19" s="6"/>
      <c r="E19" s="6" t="s">
        <v>80</v>
      </c>
      <c r="F19" s="6" t="s">
        <v>81</v>
      </c>
      <c r="G19" s="6" t="s">
        <v>82</v>
      </c>
      <c r="H19" s="6" t="s">
        <v>83</v>
      </c>
      <c r="I19" s="6" t="s">
        <v>26</v>
      </c>
      <c r="J19" s="6" t="s">
        <v>27</v>
      </c>
      <c r="K19" s="6" t="s">
        <v>84</v>
      </c>
      <c r="L19" s="6" t="s">
        <v>85</v>
      </c>
      <c r="M19" s="6" t="s">
        <v>34</v>
      </c>
      <c r="N19" s="6" t="s">
        <v>86</v>
      </c>
      <c r="O19" s="7" t="s">
        <v>31</v>
      </c>
      <c r="P19" s="8">
        <v>30</v>
      </c>
      <c r="Q19" s="12">
        <v>1100</v>
      </c>
      <c r="R19" s="12">
        <f t="shared" si="0"/>
        <v>33000</v>
      </c>
      <c r="S19" s="12">
        <f t="shared" si="3"/>
        <v>219.99999999999994</v>
      </c>
      <c r="T19" s="12">
        <f t="shared" si="1"/>
        <v>6599.9999999999982</v>
      </c>
      <c r="U19" s="14">
        <f t="shared" si="4"/>
        <v>193.83259911894268</v>
      </c>
      <c r="V19" s="14">
        <f t="shared" si="2"/>
        <v>5814.9779735682805</v>
      </c>
    </row>
    <row r="20" spans="1:22" s="4" customFormat="1" ht="54" customHeight="1" x14ac:dyDescent="0.45">
      <c r="A20" s="6" t="s">
        <v>19</v>
      </c>
      <c r="B20" s="6" t="s">
        <v>36</v>
      </c>
      <c r="C20" s="6" t="s">
        <v>79</v>
      </c>
      <c r="D20" s="6"/>
      <c r="E20" s="6" t="s">
        <v>80</v>
      </c>
      <c r="F20" s="6" t="s">
        <v>81</v>
      </c>
      <c r="G20" s="6" t="s">
        <v>82</v>
      </c>
      <c r="H20" s="6" t="s">
        <v>83</v>
      </c>
      <c r="I20" s="6" t="s">
        <v>26</v>
      </c>
      <c r="J20" s="6" t="s">
        <v>27</v>
      </c>
      <c r="K20" s="6" t="s">
        <v>84</v>
      </c>
      <c r="L20" s="6" t="s">
        <v>85</v>
      </c>
      <c r="M20" s="6" t="s">
        <v>56</v>
      </c>
      <c r="N20" s="6" t="s">
        <v>87</v>
      </c>
      <c r="O20" s="7" t="s">
        <v>31</v>
      </c>
      <c r="P20" s="8">
        <v>30</v>
      </c>
      <c r="Q20" s="12">
        <v>1100</v>
      </c>
      <c r="R20" s="12">
        <f t="shared" si="0"/>
        <v>33000</v>
      </c>
      <c r="S20" s="12">
        <f t="shared" si="3"/>
        <v>219.99999999999994</v>
      </c>
      <c r="T20" s="12">
        <f t="shared" si="1"/>
        <v>6599.9999999999982</v>
      </c>
      <c r="U20" s="14">
        <f t="shared" si="4"/>
        <v>193.83259911894268</v>
      </c>
      <c r="V20" s="14">
        <f t="shared" si="2"/>
        <v>5814.9779735682805</v>
      </c>
    </row>
    <row r="21" spans="1:22" s="4" customFormat="1" ht="54" customHeight="1" x14ac:dyDescent="0.45">
      <c r="A21" s="6" t="s">
        <v>19</v>
      </c>
      <c r="B21" s="6" t="s">
        <v>88</v>
      </c>
      <c r="C21" s="6" t="s">
        <v>89</v>
      </c>
      <c r="D21" s="6"/>
      <c r="E21" s="6" t="s">
        <v>90</v>
      </c>
      <c r="F21" s="6" t="s">
        <v>91</v>
      </c>
      <c r="G21" s="6" t="s">
        <v>92</v>
      </c>
      <c r="H21" s="6" t="s">
        <v>93</v>
      </c>
      <c r="I21" s="6" t="s">
        <v>94</v>
      </c>
      <c r="J21" s="6" t="s">
        <v>95</v>
      </c>
      <c r="K21" s="6" t="s">
        <v>96</v>
      </c>
      <c r="L21" s="6" t="s">
        <v>97</v>
      </c>
      <c r="M21" s="6" t="s">
        <v>32</v>
      </c>
      <c r="N21" s="6" t="s">
        <v>98</v>
      </c>
      <c r="O21" s="7" t="s">
        <v>31</v>
      </c>
      <c r="P21" s="8">
        <v>30</v>
      </c>
      <c r="Q21" s="12">
        <v>790</v>
      </c>
      <c r="R21" s="12">
        <f t="shared" si="0"/>
        <v>23700</v>
      </c>
      <c r="S21" s="12">
        <f t="shared" si="3"/>
        <v>157.99999999999997</v>
      </c>
      <c r="T21" s="12">
        <f t="shared" si="1"/>
        <v>4739.9999999999991</v>
      </c>
      <c r="U21" s="14">
        <f t="shared" si="4"/>
        <v>139.20704845814976</v>
      </c>
      <c r="V21" s="14">
        <f t="shared" si="2"/>
        <v>4176.2114537444922</v>
      </c>
    </row>
    <row r="22" spans="1:22" s="4" customFormat="1" ht="54" customHeight="1" x14ac:dyDescent="0.45">
      <c r="A22" s="6" t="s">
        <v>19</v>
      </c>
      <c r="B22" s="6" t="s">
        <v>88</v>
      </c>
      <c r="C22" s="6" t="s">
        <v>89</v>
      </c>
      <c r="D22" s="6"/>
      <c r="E22" s="6" t="s">
        <v>90</v>
      </c>
      <c r="F22" s="6" t="s">
        <v>91</v>
      </c>
      <c r="G22" s="6" t="s">
        <v>92</v>
      </c>
      <c r="H22" s="6" t="s">
        <v>93</v>
      </c>
      <c r="I22" s="6" t="s">
        <v>94</v>
      </c>
      <c r="J22" s="6" t="s">
        <v>95</v>
      </c>
      <c r="K22" s="6" t="s">
        <v>96</v>
      </c>
      <c r="L22" s="6" t="s">
        <v>97</v>
      </c>
      <c r="M22" s="6" t="s">
        <v>34</v>
      </c>
      <c r="N22" s="6" t="s">
        <v>99</v>
      </c>
      <c r="O22" s="7" t="s">
        <v>31</v>
      </c>
      <c r="P22" s="8">
        <v>30</v>
      </c>
      <c r="Q22" s="12">
        <v>790</v>
      </c>
      <c r="R22" s="12">
        <f t="shared" si="0"/>
        <v>23700</v>
      </c>
      <c r="S22" s="12">
        <f t="shared" si="3"/>
        <v>157.99999999999997</v>
      </c>
      <c r="T22" s="12">
        <f t="shared" si="1"/>
        <v>4739.9999999999991</v>
      </c>
      <c r="U22" s="14">
        <f t="shared" si="4"/>
        <v>139.20704845814976</v>
      </c>
      <c r="V22" s="14">
        <f t="shared" si="2"/>
        <v>4176.2114537444922</v>
      </c>
    </row>
    <row r="23" spans="1:22" s="4" customFormat="1" ht="54" customHeight="1" x14ac:dyDescent="0.45">
      <c r="A23" s="6" t="s">
        <v>19</v>
      </c>
      <c r="B23" s="6" t="s">
        <v>88</v>
      </c>
      <c r="C23" s="6" t="s">
        <v>89</v>
      </c>
      <c r="D23" s="6"/>
      <c r="E23" s="6" t="s">
        <v>90</v>
      </c>
      <c r="F23" s="6" t="s">
        <v>91</v>
      </c>
      <c r="G23" s="6" t="s">
        <v>92</v>
      </c>
      <c r="H23" s="6" t="s">
        <v>93</v>
      </c>
      <c r="I23" s="6" t="s">
        <v>94</v>
      </c>
      <c r="J23" s="6" t="s">
        <v>95</v>
      </c>
      <c r="K23" s="6" t="s">
        <v>96</v>
      </c>
      <c r="L23" s="6" t="s">
        <v>97</v>
      </c>
      <c r="M23" s="6" t="s">
        <v>56</v>
      </c>
      <c r="N23" s="6" t="s">
        <v>100</v>
      </c>
      <c r="O23" s="7" t="s">
        <v>46</v>
      </c>
      <c r="P23" s="8">
        <v>50</v>
      </c>
      <c r="Q23" s="12">
        <v>790</v>
      </c>
      <c r="R23" s="12">
        <f t="shared" si="0"/>
        <v>39500</v>
      </c>
      <c r="S23" s="12">
        <f t="shared" si="3"/>
        <v>157.99999999999997</v>
      </c>
      <c r="T23" s="12">
        <f t="shared" si="1"/>
        <v>7899.9999999999982</v>
      </c>
      <c r="U23" s="14">
        <f t="shared" si="4"/>
        <v>139.20704845814976</v>
      </c>
      <c r="V23" s="14">
        <f t="shared" si="2"/>
        <v>6960.3524229074883</v>
      </c>
    </row>
    <row r="24" spans="1:22" s="4" customFormat="1" ht="54" customHeight="1" x14ac:dyDescent="0.45">
      <c r="A24" s="6" t="s">
        <v>19</v>
      </c>
      <c r="B24" s="6" t="s">
        <v>88</v>
      </c>
      <c r="C24" s="6" t="s">
        <v>89</v>
      </c>
      <c r="D24" s="6"/>
      <c r="E24" s="6" t="s">
        <v>90</v>
      </c>
      <c r="F24" s="6" t="s">
        <v>91</v>
      </c>
      <c r="G24" s="6" t="s">
        <v>92</v>
      </c>
      <c r="H24" s="6" t="s">
        <v>93</v>
      </c>
      <c r="I24" s="6" t="s">
        <v>94</v>
      </c>
      <c r="J24" s="6" t="s">
        <v>95</v>
      </c>
      <c r="K24" s="6" t="s">
        <v>96</v>
      </c>
      <c r="L24" s="6" t="s">
        <v>97</v>
      </c>
      <c r="M24" s="6" t="s">
        <v>64</v>
      </c>
      <c r="N24" s="6" t="s">
        <v>101</v>
      </c>
      <c r="O24" s="7" t="s">
        <v>31</v>
      </c>
      <c r="P24" s="8">
        <v>30</v>
      </c>
      <c r="Q24" s="12">
        <v>790</v>
      </c>
      <c r="R24" s="12">
        <f t="shared" si="0"/>
        <v>23700</v>
      </c>
      <c r="S24" s="12">
        <f t="shared" si="3"/>
        <v>157.99999999999997</v>
      </c>
      <c r="T24" s="12">
        <f t="shared" si="1"/>
        <v>4739.9999999999991</v>
      </c>
      <c r="U24" s="14">
        <f t="shared" si="4"/>
        <v>139.20704845814976</v>
      </c>
      <c r="V24" s="14">
        <f t="shared" si="2"/>
        <v>4176.2114537444922</v>
      </c>
    </row>
    <row r="25" spans="1:22" s="4" customFormat="1" ht="54" customHeight="1" x14ac:dyDescent="0.45">
      <c r="A25" s="6" t="s">
        <v>19</v>
      </c>
      <c r="B25" s="6" t="s">
        <v>88</v>
      </c>
      <c r="C25" s="6" t="s">
        <v>102</v>
      </c>
      <c r="D25" s="6"/>
      <c r="E25" s="6" t="s">
        <v>103</v>
      </c>
      <c r="F25" s="6" t="s">
        <v>104</v>
      </c>
      <c r="G25" s="6" t="s">
        <v>92</v>
      </c>
      <c r="H25" s="6" t="s">
        <v>93</v>
      </c>
      <c r="I25" s="6" t="s">
        <v>105</v>
      </c>
      <c r="J25" s="6" t="s">
        <v>106</v>
      </c>
      <c r="K25" s="6" t="s">
        <v>96</v>
      </c>
      <c r="L25" s="6" t="s">
        <v>107</v>
      </c>
      <c r="M25" s="6" t="s">
        <v>64</v>
      </c>
      <c r="N25" s="6" t="s">
        <v>108</v>
      </c>
      <c r="O25" s="7" t="s">
        <v>31</v>
      </c>
      <c r="P25" s="8">
        <v>30</v>
      </c>
      <c r="Q25" s="12">
        <v>690</v>
      </c>
      <c r="R25" s="12">
        <f t="shared" si="0"/>
        <v>20700</v>
      </c>
      <c r="S25" s="12">
        <f t="shared" si="3"/>
        <v>137.99999999999997</v>
      </c>
      <c r="T25" s="12">
        <f t="shared" si="1"/>
        <v>4139.9999999999991</v>
      </c>
      <c r="U25" s="14">
        <f t="shared" si="4"/>
        <v>121.58590308370042</v>
      </c>
      <c r="V25" s="14">
        <f t="shared" si="2"/>
        <v>3647.5770925110123</v>
      </c>
    </row>
    <row r="26" spans="1:22" s="4" customFormat="1" ht="54" customHeight="1" x14ac:dyDescent="0.45">
      <c r="A26" s="6" t="s">
        <v>19</v>
      </c>
      <c r="B26" s="6" t="s">
        <v>109</v>
      </c>
      <c r="C26" s="6" t="s">
        <v>110</v>
      </c>
      <c r="D26" s="6"/>
      <c r="E26" s="6" t="s">
        <v>111</v>
      </c>
      <c r="F26" s="6" t="s">
        <v>112</v>
      </c>
      <c r="G26" s="6" t="s">
        <v>113</v>
      </c>
      <c r="H26" s="6" t="s">
        <v>114</v>
      </c>
      <c r="I26" s="6" t="s">
        <v>74</v>
      </c>
      <c r="J26" s="6" t="s">
        <v>75</v>
      </c>
      <c r="K26" s="6" t="s">
        <v>115</v>
      </c>
      <c r="L26" s="6" t="s">
        <v>116</v>
      </c>
      <c r="M26" s="6" t="s">
        <v>54</v>
      </c>
      <c r="N26" s="6" t="s">
        <v>117</v>
      </c>
      <c r="O26" s="7" t="s">
        <v>46</v>
      </c>
      <c r="P26" s="8">
        <v>50</v>
      </c>
      <c r="Q26" s="12">
        <v>1200</v>
      </c>
      <c r="R26" s="12">
        <f t="shared" si="0"/>
        <v>60000</v>
      </c>
      <c r="S26" s="12">
        <f t="shared" si="3"/>
        <v>239.99999999999994</v>
      </c>
      <c r="T26" s="12">
        <f t="shared" si="1"/>
        <v>11999.999999999996</v>
      </c>
      <c r="U26" s="14">
        <f t="shared" si="4"/>
        <v>211.45374449339201</v>
      </c>
      <c r="V26" s="14">
        <f t="shared" si="2"/>
        <v>10572.6872246696</v>
      </c>
    </row>
    <row r="27" spans="1:22" s="4" customFormat="1" ht="54" customHeight="1" x14ac:dyDescent="0.45">
      <c r="A27" s="6" t="s">
        <v>19</v>
      </c>
      <c r="B27" s="6" t="s">
        <v>109</v>
      </c>
      <c r="C27" s="6" t="s">
        <v>110</v>
      </c>
      <c r="D27" s="6"/>
      <c r="E27" s="6" t="s">
        <v>111</v>
      </c>
      <c r="F27" s="6" t="s">
        <v>112</v>
      </c>
      <c r="G27" s="6" t="s">
        <v>113</v>
      </c>
      <c r="H27" s="6" t="s">
        <v>114</v>
      </c>
      <c r="I27" s="6" t="s">
        <v>74</v>
      </c>
      <c r="J27" s="6" t="s">
        <v>75</v>
      </c>
      <c r="K27" s="6" t="s">
        <v>115</v>
      </c>
      <c r="L27" s="6" t="s">
        <v>116</v>
      </c>
      <c r="M27" s="6" t="s">
        <v>64</v>
      </c>
      <c r="N27" s="6" t="s">
        <v>118</v>
      </c>
      <c r="O27" s="7" t="s">
        <v>31</v>
      </c>
      <c r="P27" s="8">
        <v>30</v>
      </c>
      <c r="Q27" s="12">
        <v>1200</v>
      </c>
      <c r="R27" s="12">
        <f t="shared" si="0"/>
        <v>36000</v>
      </c>
      <c r="S27" s="12">
        <f t="shared" si="3"/>
        <v>239.99999999999994</v>
      </c>
      <c r="T27" s="12">
        <f t="shared" si="1"/>
        <v>7199.9999999999982</v>
      </c>
      <c r="U27" s="14">
        <f t="shared" si="4"/>
        <v>211.45374449339201</v>
      </c>
      <c r="V27" s="14">
        <f t="shared" si="2"/>
        <v>6343.61233480176</v>
      </c>
    </row>
    <row r="28" spans="1:22" s="4" customFormat="1" ht="54" customHeight="1" x14ac:dyDescent="0.45">
      <c r="A28" s="6" t="s">
        <v>19</v>
      </c>
      <c r="B28" s="6" t="s">
        <v>109</v>
      </c>
      <c r="C28" s="6" t="s">
        <v>110</v>
      </c>
      <c r="D28" s="6"/>
      <c r="E28" s="6" t="s">
        <v>111</v>
      </c>
      <c r="F28" s="6" t="s">
        <v>112</v>
      </c>
      <c r="G28" s="6" t="s">
        <v>113</v>
      </c>
      <c r="H28" s="6" t="s">
        <v>114</v>
      </c>
      <c r="I28" s="6" t="s">
        <v>74</v>
      </c>
      <c r="J28" s="6" t="s">
        <v>75</v>
      </c>
      <c r="K28" s="6" t="s">
        <v>115</v>
      </c>
      <c r="L28" s="6" t="s">
        <v>116</v>
      </c>
      <c r="M28" s="6" t="s">
        <v>66</v>
      </c>
      <c r="N28" s="6" t="s">
        <v>119</v>
      </c>
      <c r="O28" s="7" t="s">
        <v>31</v>
      </c>
      <c r="P28" s="8">
        <v>30</v>
      </c>
      <c r="Q28" s="12">
        <v>1200</v>
      </c>
      <c r="R28" s="12">
        <f t="shared" si="0"/>
        <v>36000</v>
      </c>
      <c r="S28" s="12">
        <f t="shared" si="3"/>
        <v>239.99999999999994</v>
      </c>
      <c r="T28" s="12">
        <f t="shared" si="1"/>
        <v>7199.9999999999982</v>
      </c>
      <c r="U28" s="14">
        <f t="shared" si="4"/>
        <v>211.45374449339201</v>
      </c>
      <c r="V28" s="14">
        <f t="shared" si="2"/>
        <v>6343.61233480176</v>
      </c>
    </row>
    <row r="29" spans="1:22" s="4" customFormat="1" ht="54" customHeight="1" x14ac:dyDescent="0.45">
      <c r="A29" s="6" t="s">
        <v>19</v>
      </c>
      <c r="B29" s="6" t="s">
        <v>109</v>
      </c>
      <c r="C29" s="6" t="s">
        <v>120</v>
      </c>
      <c r="D29" s="6"/>
      <c r="E29" s="6" t="s">
        <v>121</v>
      </c>
      <c r="F29" s="6" t="s">
        <v>122</v>
      </c>
      <c r="G29" s="6" t="s">
        <v>40</v>
      </c>
      <c r="H29" s="6" t="s">
        <v>41</v>
      </c>
      <c r="I29" s="6" t="s">
        <v>123</v>
      </c>
      <c r="J29" s="6" t="s">
        <v>124</v>
      </c>
      <c r="K29" s="6" t="s">
        <v>125</v>
      </c>
      <c r="L29" s="6" t="s">
        <v>126</v>
      </c>
      <c r="M29" s="6" t="s">
        <v>127</v>
      </c>
      <c r="N29" s="6" t="s">
        <v>128</v>
      </c>
      <c r="O29" s="7" t="s">
        <v>46</v>
      </c>
      <c r="P29" s="8">
        <v>50</v>
      </c>
      <c r="Q29" s="12">
        <v>1200</v>
      </c>
      <c r="R29" s="12">
        <f t="shared" si="0"/>
        <v>60000</v>
      </c>
      <c r="S29" s="12">
        <f t="shared" si="3"/>
        <v>239.99999999999994</v>
      </c>
      <c r="T29" s="12">
        <f t="shared" si="1"/>
        <v>11999.999999999996</v>
      </c>
      <c r="U29" s="14">
        <f t="shared" si="4"/>
        <v>211.45374449339201</v>
      </c>
      <c r="V29" s="14">
        <f t="shared" si="2"/>
        <v>10572.6872246696</v>
      </c>
    </row>
    <row r="30" spans="1:22" s="4" customFormat="1" ht="54" customHeight="1" x14ac:dyDescent="0.45">
      <c r="A30" s="6" t="s">
        <v>19</v>
      </c>
      <c r="B30" s="6" t="s">
        <v>109</v>
      </c>
      <c r="C30" s="6" t="s">
        <v>120</v>
      </c>
      <c r="D30" s="6"/>
      <c r="E30" s="6" t="s">
        <v>121</v>
      </c>
      <c r="F30" s="6" t="s">
        <v>122</v>
      </c>
      <c r="G30" s="6" t="s">
        <v>40</v>
      </c>
      <c r="H30" s="6" t="s">
        <v>41</v>
      </c>
      <c r="I30" s="6" t="s">
        <v>123</v>
      </c>
      <c r="J30" s="6" t="s">
        <v>124</v>
      </c>
      <c r="K30" s="6" t="s">
        <v>125</v>
      </c>
      <c r="L30" s="6" t="s">
        <v>126</v>
      </c>
      <c r="M30" s="6" t="s">
        <v>129</v>
      </c>
      <c r="N30" s="6" t="s">
        <v>130</v>
      </c>
      <c r="O30" s="7">
        <v>50</v>
      </c>
      <c r="P30" s="8">
        <v>50</v>
      </c>
      <c r="Q30" s="12">
        <v>1200</v>
      </c>
      <c r="R30" s="12">
        <f t="shared" si="0"/>
        <v>60000</v>
      </c>
      <c r="S30" s="12">
        <f t="shared" si="3"/>
        <v>239.99999999999994</v>
      </c>
      <c r="T30" s="12">
        <f t="shared" si="1"/>
        <v>11999.999999999996</v>
      </c>
      <c r="U30" s="14">
        <f t="shared" si="4"/>
        <v>211.45374449339201</v>
      </c>
      <c r="V30" s="14">
        <f t="shared" si="2"/>
        <v>10572.6872246696</v>
      </c>
    </row>
    <row r="31" spans="1:22" s="4" customFormat="1" ht="54" customHeight="1" x14ac:dyDescent="0.45">
      <c r="A31" s="6" t="s">
        <v>19</v>
      </c>
      <c r="B31" s="6" t="s">
        <v>109</v>
      </c>
      <c r="C31" s="6" t="s">
        <v>120</v>
      </c>
      <c r="D31" s="6"/>
      <c r="E31" s="6" t="s">
        <v>121</v>
      </c>
      <c r="F31" s="6" t="s">
        <v>122</v>
      </c>
      <c r="G31" s="6" t="s">
        <v>40</v>
      </c>
      <c r="H31" s="6" t="s">
        <v>41</v>
      </c>
      <c r="I31" s="6" t="s">
        <v>123</v>
      </c>
      <c r="J31" s="6" t="s">
        <v>124</v>
      </c>
      <c r="K31" s="6" t="s">
        <v>125</v>
      </c>
      <c r="L31" s="6" t="s">
        <v>126</v>
      </c>
      <c r="M31" s="6" t="s">
        <v>44</v>
      </c>
      <c r="N31" s="6" t="s">
        <v>131</v>
      </c>
      <c r="O31" s="7" t="s">
        <v>48</v>
      </c>
      <c r="P31" s="8">
        <v>50</v>
      </c>
      <c r="Q31" s="12">
        <v>1200</v>
      </c>
      <c r="R31" s="12">
        <f t="shared" si="0"/>
        <v>60000</v>
      </c>
      <c r="S31" s="12">
        <f t="shared" si="3"/>
        <v>239.99999999999994</v>
      </c>
      <c r="T31" s="12">
        <f t="shared" si="1"/>
        <v>11999.999999999996</v>
      </c>
      <c r="U31" s="14">
        <f t="shared" si="4"/>
        <v>211.45374449339201</v>
      </c>
      <c r="V31" s="14">
        <f t="shared" si="2"/>
        <v>10572.6872246696</v>
      </c>
    </row>
    <row r="32" spans="1:22" s="4" customFormat="1" ht="54" customHeight="1" x14ac:dyDescent="0.45">
      <c r="A32" s="6" t="s">
        <v>19</v>
      </c>
      <c r="B32" s="6" t="s">
        <v>109</v>
      </c>
      <c r="C32" s="6" t="s">
        <v>120</v>
      </c>
      <c r="D32" s="6"/>
      <c r="E32" s="6" t="s">
        <v>121</v>
      </c>
      <c r="F32" s="6" t="s">
        <v>122</v>
      </c>
      <c r="G32" s="6" t="s">
        <v>40</v>
      </c>
      <c r="H32" s="6" t="s">
        <v>41</v>
      </c>
      <c r="I32" s="6" t="s">
        <v>123</v>
      </c>
      <c r="J32" s="6" t="s">
        <v>124</v>
      </c>
      <c r="K32" s="6" t="s">
        <v>125</v>
      </c>
      <c r="L32" s="6" t="s">
        <v>126</v>
      </c>
      <c r="M32" s="6" t="s">
        <v>132</v>
      </c>
      <c r="N32" s="6" t="s">
        <v>133</v>
      </c>
      <c r="O32" s="7" t="s">
        <v>48</v>
      </c>
      <c r="P32" s="8">
        <v>50</v>
      </c>
      <c r="Q32" s="12">
        <v>1200</v>
      </c>
      <c r="R32" s="12">
        <f t="shared" si="0"/>
        <v>60000</v>
      </c>
      <c r="S32" s="12">
        <f t="shared" si="3"/>
        <v>239.99999999999994</v>
      </c>
      <c r="T32" s="12">
        <f t="shared" si="1"/>
        <v>11999.999999999996</v>
      </c>
      <c r="U32" s="14">
        <f t="shared" si="4"/>
        <v>211.45374449339201</v>
      </c>
      <c r="V32" s="14">
        <f t="shared" si="2"/>
        <v>10572.6872246696</v>
      </c>
    </row>
    <row r="33" spans="1:22" s="4" customFormat="1" ht="54" customHeight="1" x14ac:dyDescent="0.45">
      <c r="A33" s="6" t="s">
        <v>19</v>
      </c>
      <c r="B33" s="6" t="s">
        <v>109</v>
      </c>
      <c r="C33" s="6" t="s">
        <v>120</v>
      </c>
      <c r="D33" s="6"/>
      <c r="E33" s="6" t="s">
        <v>121</v>
      </c>
      <c r="F33" s="6" t="s">
        <v>122</v>
      </c>
      <c r="G33" s="6" t="s">
        <v>40</v>
      </c>
      <c r="H33" s="6" t="s">
        <v>41</v>
      </c>
      <c r="I33" s="6" t="s">
        <v>123</v>
      </c>
      <c r="J33" s="6" t="s">
        <v>124</v>
      </c>
      <c r="K33" s="6" t="s">
        <v>125</v>
      </c>
      <c r="L33" s="6" t="s">
        <v>126</v>
      </c>
      <c r="M33" s="6" t="s">
        <v>29</v>
      </c>
      <c r="N33" s="6" t="s">
        <v>134</v>
      </c>
      <c r="O33" s="7" t="s">
        <v>48</v>
      </c>
      <c r="P33" s="8">
        <v>50</v>
      </c>
      <c r="Q33" s="12">
        <v>1200</v>
      </c>
      <c r="R33" s="12">
        <f t="shared" si="0"/>
        <v>60000</v>
      </c>
      <c r="S33" s="12">
        <f t="shared" si="3"/>
        <v>239.99999999999994</v>
      </c>
      <c r="T33" s="12">
        <f t="shared" si="1"/>
        <v>11999.999999999996</v>
      </c>
      <c r="U33" s="14">
        <f t="shared" si="4"/>
        <v>211.45374449339201</v>
      </c>
      <c r="V33" s="14">
        <f t="shared" si="2"/>
        <v>10572.6872246696</v>
      </c>
    </row>
    <row r="34" spans="1:22" s="4" customFormat="1" ht="54" customHeight="1" x14ac:dyDescent="0.45">
      <c r="A34" s="6" t="s">
        <v>19</v>
      </c>
      <c r="B34" s="6" t="s">
        <v>109</v>
      </c>
      <c r="C34" s="6" t="s">
        <v>120</v>
      </c>
      <c r="D34" s="6"/>
      <c r="E34" s="6" t="s">
        <v>121</v>
      </c>
      <c r="F34" s="6" t="s">
        <v>122</v>
      </c>
      <c r="G34" s="6" t="s">
        <v>40</v>
      </c>
      <c r="H34" s="6" t="s">
        <v>41</v>
      </c>
      <c r="I34" s="6" t="s">
        <v>123</v>
      </c>
      <c r="J34" s="6" t="s">
        <v>124</v>
      </c>
      <c r="K34" s="6" t="s">
        <v>125</v>
      </c>
      <c r="L34" s="6" t="s">
        <v>126</v>
      </c>
      <c r="M34" s="6" t="s">
        <v>49</v>
      </c>
      <c r="N34" s="6" t="s">
        <v>135</v>
      </c>
      <c r="O34" s="7" t="s">
        <v>48</v>
      </c>
      <c r="P34" s="8">
        <v>50</v>
      </c>
      <c r="Q34" s="12">
        <v>1200</v>
      </c>
      <c r="R34" s="12">
        <f t="shared" ref="R34:R65" si="5">SUM(Q34*P34)</f>
        <v>60000</v>
      </c>
      <c r="S34" s="12">
        <f t="shared" si="3"/>
        <v>239.99999999999994</v>
      </c>
      <c r="T34" s="12">
        <f t="shared" ref="T34:T65" si="6">SUM(S34*P34)</f>
        <v>11999.999999999996</v>
      </c>
      <c r="U34" s="14">
        <f t="shared" si="4"/>
        <v>211.45374449339201</v>
      </c>
      <c r="V34" s="14">
        <f t="shared" ref="V34:V65" si="7">SUM(U34*P34)</f>
        <v>10572.6872246696</v>
      </c>
    </row>
    <row r="35" spans="1:22" s="4" customFormat="1" ht="54" customHeight="1" x14ac:dyDescent="0.45">
      <c r="A35" s="6" t="s">
        <v>19</v>
      </c>
      <c r="B35" s="6" t="s">
        <v>109</v>
      </c>
      <c r="C35" s="6" t="s">
        <v>120</v>
      </c>
      <c r="D35" s="6"/>
      <c r="E35" s="6" t="s">
        <v>121</v>
      </c>
      <c r="F35" s="6" t="s">
        <v>122</v>
      </c>
      <c r="G35" s="6" t="s">
        <v>40</v>
      </c>
      <c r="H35" s="6" t="s">
        <v>41</v>
      </c>
      <c r="I35" s="6" t="s">
        <v>123</v>
      </c>
      <c r="J35" s="6" t="s">
        <v>124</v>
      </c>
      <c r="K35" s="6" t="s">
        <v>125</v>
      </c>
      <c r="L35" s="6" t="s">
        <v>126</v>
      </c>
      <c r="M35" s="6" t="s">
        <v>32</v>
      </c>
      <c r="N35" s="6" t="s">
        <v>136</v>
      </c>
      <c r="O35" s="7" t="s">
        <v>48</v>
      </c>
      <c r="P35" s="8">
        <v>50</v>
      </c>
      <c r="Q35" s="12">
        <v>1200</v>
      </c>
      <c r="R35" s="12">
        <f t="shared" si="5"/>
        <v>60000</v>
      </c>
      <c r="S35" s="12">
        <f t="shared" si="3"/>
        <v>239.99999999999994</v>
      </c>
      <c r="T35" s="12">
        <f t="shared" si="6"/>
        <v>11999.999999999996</v>
      </c>
      <c r="U35" s="14">
        <f t="shared" si="4"/>
        <v>211.45374449339201</v>
      </c>
      <c r="V35" s="14">
        <f t="shared" si="7"/>
        <v>10572.6872246696</v>
      </c>
    </row>
    <row r="36" spans="1:22" s="4" customFormat="1" ht="54" customHeight="1" x14ac:dyDescent="0.45">
      <c r="A36" s="6" t="s">
        <v>19</v>
      </c>
      <c r="B36" s="6" t="s">
        <v>109</v>
      </c>
      <c r="C36" s="6" t="s">
        <v>120</v>
      </c>
      <c r="D36" s="6"/>
      <c r="E36" s="6" t="s">
        <v>121</v>
      </c>
      <c r="F36" s="6" t="s">
        <v>122</v>
      </c>
      <c r="G36" s="6" t="s">
        <v>40</v>
      </c>
      <c r="H36" s="6" t="s">
        <v>41</v>
      </c>
      <c r="I36" s="6" t="s">
        <v>123</v>
      </c>
      <c r="J36" s="6" t="s">
        <v>124</v>
      </c>
      <c r="K36" s="6" t="s">
        <v>125</v>
      </c>
      <c r="L36" s="6" t="s">
        <v>126</v>
      </c>
      <c r="M36" s="6" t="s">
        <v>52</v>
      </c>
      <c r="N36" s="6" t="s">
        <v>137</v>
      </c>
      <c r="O36" s="7" t="s">
        <v>48</v>
      </c>
      <c r="P36" s="8">
        <v>50</v>
      </c>
      <c r="Q36" s="12">
        <v>1200</v>
      </c>
      <c r="R36" s="12">
        <f t="shared" si="5"/>
        <v>60000</v>
      </c>
      <c r="S36" s="12">
        <f t="shared" si="3"/>
        <v>239.99999999999994</v>
      </c>
      <c r="T36" s="12">
        <f t="shared" si="6"/>
        <v>11999.999999999996</v>
      </c>
      <c r="U36" s="14">
        <f t="shared" si="4"/>
        <v>211.45374449339201</v>
      </c>
      <c r="V36" s="14">
        <f t="shared" si="7"/>
        <v>10572.6872246696</v>
      </c>
    </row>
    <row r="37" spans="1:22" s="4" customFormat="1" ht="54" customHeight="1" x14ac:dyDescent="0.45">
      <c r="A37" s="6" t="s">
        <v>19</v>
      </c>
      <c r="B37" s="6" t="s">
        <v>109</v>
      </c>
      <c r="C37" s="6" t="s">
        <v>120</v>
      </c>
      <c r="D37" s="6"/>
      <c r="E37" s="6" t="s">
        <v>121</v>
      </c>
      <c r="F37" s="6" t="s">
        <v>122</v>
      </c>
      <c r="G37" s="6" t="s">
        <v>40</v>
      </c>
      <c r="H37" s="6" t="s">
        <v>41</v>
      </c>
      <c r="I37" s="6" t="s">
        <v>123</v>
      </c>
      <c r="J37" s="6" t="s">
        <v>124</v>
      </c>
      <c r="K37" s="6" t="s">
        <v>125</v>
      </c>
      <c r="L37" s="6" t="s">
        <v>126</v>
      </c>
      <c r="M37" s="6" t="s">
        <v>34</v>
      </c>
      <c r="N37" s="6" t="s">
        <v>138</v>
      </c>
      <c r="O37" s="7" t="s">
        <v>48</v>
      </c>
      <c r="P37" s="8">
        <v>50</v>
      </c>
      <c r="Q37" s="12">
        <v>1200</v>
      </c>
      <c r="R37" s="12">
        <f t="shared" si="5"/>
        <v>60000</v>
      </c>
      <c r="S37" s="12">
        <f t="shared" si="3"/>
        <v>239.99999999999994</v>
      </c>
      <c r="T37" s="12">
        <f t="shared" si="6"/>
        <v>11999.999999999996</v>
      </c>
      <c r="U37" s="14">
        <f t="shared" si="4"/>
        <v>211.45374449339201</v>
      </c>
      <c r="V37" s="14">
        <f t="shared" si="7"/>
        <v>10572.6872246696</v>
      </c>
    </row>
    <row r="38" spans="1:22" s="4" customFormat="1" ht="54" customHeight="1" x14ac:dyDescent="0.45">
      <c r="A38" s="6" t="s">
        <v>19</v>
      </c>
      <c r="B38" s="6" t="s">
        <v>109</v>
      </c>
      <c r="C38" s="6" t="s">
        <v>120</v>
      </c>
      <c r="D38" s="6"/>
      <c r="E38" s="6" t="s">
        <v>121</v>
      </c>
      <c r="F38" s="6" t="s">
        <v>122</v>
      </c>
      <c r="G38" s="6" t="s">
        <v>40</v>
      </c>
      <c r="H38" s="6" t="s">
        <v>41</v>
      </c>
      <c r="I38" s="6" t="s">
        <v>123</v>
      </c>
      <c r="J38" s="6" t="s">
        <v>124</v>
      </c>
      <c r="K38" s="6" t="s">
        <v>125</v>
      </c>
      <c r="L38" s="6" t="s">
        <v>126</v>
      </c>
      <c r="M38" s="6" t="s">
        <v>54</v>
      </c>
      <c r="N38" s="6" t="s">
        <v>139</v>
      </c>
      <c r="O38" s="7" t="s">
        <v>48</v>
      </c>
      <c r="P38" s="8">
        <v>50</v>
      </c>
      <c r="Q38" s="12">
        <v>1200</v>
      </c>
      <c r="R38" s="12">
        <f t="shared" si="5"/>
        <v>60000</v>
      </c>
      <c r="S38" s="12">
        <f t="shared" si="3"/>
        <v>239.99999999999994</v>
      </c>
      <c r="T38" s="12">
        <f t="shared" si="6"/>
        <v>11999.999999999996</v>
      </c>
      <c r="U38" s="14">
        <f t="shared" si="4"/>
        <v>211.45374449339201</v>
      </c>
      <c r="V38" s="14">
        <f t="shared" si="7"/>
        <v>10572.6872246696</v>
      </c>
    </row>
    <row r="39" spans="1:22" s="4" customFormat="1" ht="54" customHeight="1" x14ac:dyDescent="0.45">
      <c r="A39" s="6" t="s">
        <v>19</v>
      </c>
      <c r="B39" s="6" t="s">
        <v>109</v>
      </c>
      <c r="C39" s="6" t="s">
        <v>120</v>
      </c>
      <c r="D39" s="6"/>
      <c r="E39" s="6" t="s">
        <v>121</v>
      </c>
      <c r="F39" s="6" t="s">
        <v>122</v>
      </c>
      <c r="G39" s="6" t="s">
        <v>40</v>
      </c>
      <c r="H39" s="6" t="s">
        <v>41</v>
      </c>
      <c r="I39" s="6" t="s">
        <v>123</v>
      </c>
      <c r="J39" s="6" t="s">
        <v>124</v>
      </c>
      <c r="K39" s="6" t="s">
        <v>125</v>
      </c>
      <c r="L39" s="6" t="s">
        <v>126</v>
      </c>
      <c r="M39" s="6" t="s">
        <v>56</v>
      </c>
      <c r="N39" s="6" t="s">
        <v>140</v>
      </c>
      <c r="O39" s="7" t="s">
        <v>48</v>
      </c>
      <c r="P39" s="8">
        <v>50</v>
      </c>
      <c r="Q39" s="12">
        <v>1200</v>
      </c>
      <c r="R39" s="12">
        <f t="shared" si="5"/>
        <v>60000</v>
      </c>
      <c r="S39" s="12">
        <f t="shared" si="3"/>
        <v>239.99999999999994</v>
      </c>
      <c r="T39" s="12">
        <f t="shared" si="6"/>
        <v>11999.999999999996</v>
      </c>
      <c r="U39" s="14">
        <f t="shared" si="4"/>
        <v>211.45374449339201</v>
      </c>
      <c r="V39" s="14">
        <f t="shared" si="7"/>
        <v>10572.6872246696</v>
      </c>
    </row>
    <row r="40" spans="1:22" s="4" customFormat="1" ht="54" customHeight="1" x14ac:dyDescent="0.45">
      <c r="A40" s="6" t="s">
        <v>19</v>
      </c>
      <c r="B40" s="6" t="s">
        <v>109</v>
      </c>
      <c r="C40" s="6" t="s">
        <v>120</v>
      </c>
      <c r="D40" s="6"/>
      <c r="E40" s="6" t="s">
        <v>121</v>
      </c>
      <c r="F40" s="6" t="s">
        <v>122</v>
      </c>
      <c r="G40" s="6" t="s">
        <v>40</v>
      </c>
      <c r="H40" s="6" t="s">
        <v>41</v>
      </c>
      <c r="I40" s="6" t="s">
        <v>123</v>
      </c>
      <c r="J40" s="6" t="s">
        <v>124</v>
      </c>
      <c r="K40" s="6" t="s">
        <v>125</v>
      </c>
      <c r="L40" s="6" t="s">
        <v>126</v>
      </c>
      <c r="M40" s="6" t="s">
        <v>141</v>
      </c>
      <c r="N40" s="6" t="s">
        <v>142</v>
      </c>
      <c r="O40" s="7" t="s">
        <v>31</v>
      </c>
      <c r="P40" s="8">
        <v>30</v>
      </c>
      <c r="Q40" s="12">
        <v>1200</v>
      </c>
      <c r="R40" s="12">
        <f t="shared" si="5"/>
        <v>36000</v>
      </c>
      <c r="S40" s="12">
        <f t="shared" si="3"/>
        <v>239.99999999999994</v>
      </c>
      <c r="T40" s="12">
        <f t="shared" si="6"/>
        <v>7199.9999999999982</v>
      </c>
      <c r="U40" s="14">
        <f t="shared" si="4"/>
        <v>211.45374449339201</v>
      </c>
      <c r="V40" s="14">
        <f t="shared" si="7"/>
        <v>6343.61233480176</v>
      </c>
    </row>
    <row r="41" spans="1:22" s="4" customFormat="1" ht="54" customHeight="1" x14ac:dyDescent="0.45">
      <c r="A41" s="6" t="s">
        <v>19</v>
      </c>
      <c r="B41" s="6" t="s">
        <v>109</v>
      </c>
      <c r="C41" s="6" t="s">
        <v>120</v>
      </c>
      <c r="D41" s="6"/>
      <c r="E41" s="6" t="s">
        <v>121</v>
      </c>
      <c r="F41" s="6" t="s">
        <v>122</v>
      </c>
      <c r="G41" s="6" t="s">
        <v>40</v>
      </c>
      <c r="H41" s="6" t="s">
        <v>41</v>
      </c>
      <c r="I41" s="6" t="s">
        <v>123</v>
      </c>
      <c r="J41" s="6" t="s">
        <v>124</v>
      </c>
      <c r="K41" s="6" t="s">
        <v>125</v>
      </c>
      <c r="L41" s="6" t="s">
        <v>126</v>
      </c>
      <c r="M41" s="6" t="s">
        <v>64</v>
      </c>
      <c r="N41" s="6" t="s">
        <v>143</v>
      </c>
      <c r="O41" s="7" t="s">
        <v>46</v>
      </c>
      <c r="P41" s="8">
        <v>50</v>
      </c>
      <c r="Q41" s="12">
        <v>1200</v>
      </c>
      <c r="R41" s="12">
        <f t="shared" si="5"/>
        <v>60000</v>
      </c>
      <c r="S41" s="12">
        <f t="shared" si="3"/>
        <v>239.99999999999994</v>
      </c>
      <c r="T41" s="12">
        <f t="shared" si="6"/>
        <v>11999.999999999996</v>
      </c>
      <c r="U41" s="14">
        <f t="shared" si="4"/>
        <v>211.45374449339201</v>
      </c>
      <c r="V41" s="14">
        <f t="shared" si="7"/>
        <v>10572.6872246696</v>
      </c>
    </row>
    <row r="42" spans="1:22" s="4" customFormat="1" ht="54" customHeight="1" x14ac:dyDescent="0.45">
      <c r="A42" s="6" t="s">
        <v>19</v>
      </c>
      <c r="B42" s="6" t="s">
        <v>109</v>
      </c>
      <c r="C42" s="6" t="s">
        <v>120</v>
      </c>
      <c r="D42" s="6"/>
      <c r="E42" s="6" t="s">
        <v>121</v>
      </c>
      <c r="F42" s="6" t="s">
        <v>122</v>
      </c>
      <c r="G42" s="6" t="s">
        <v>40</v>
      </c>
      <c r="H42" s="6" t="s">
        <v>41</v>
      </c>
      <c r="I42" s="6" t="s">
        <v>123</v>
      </c>
      <c r="J42" s="6" t="s">
        <v>124</v>
      </c>
      <c r="K42" s="6" t="s">
        <v>125</v>
      </c>
      <c r="L42" s="6" t="s">
        <v>126</v>
      </c>
      <c r="M42" s="6" t="s">
        <v>144</v>
      </c>
      <c r="N42" s="6" t="s">
        <v>145</v>
      </c>
      <c r="O42" s="7" t="s">
        <v>31</v>
      </c>
      <c r="P42" s="8">
        <v>30</v>
      </c>
      <c r="Q42" s="12">
        <v>1200</v>
      </c>
      <c r="R42" s="12">
        <f t="shared" si="5"/>
        <v>36000</v>
      </c>
      <c r="S42" s="12">
        <f t="shared" si="3"/>
        <v>239.99999999999994</v>
      </c>
      <c r="T42" s="12">
        <f t="shared" si="6"/>
        <v>7199.9999999999982</v>
      </c>
      <c r="U42" s="14">
        <f t="shared" si="4"/>
        <v>211.45374449339201</v>
      </c>
      <c r="V42" s="14">
        <f t="shared" si="7"/>
        <v>6343.61233480176</v>
      </c>
    </row>
    <row r="43" spans="1:22" s="4" customFormat="1" ht="54" customHeight="1" x14ac:dyDescent="0.45">
      <c r="A43" s="6" t="s">
        <v>19</v>
      </c>
      <c r="B43" s="6" t="s">
        <v>109</v>
      </c>
      <c r="C43" s="6" t="s">
        <v>120</v>
      </c>
      <c r="D43" s="6"/>
      <c r="E43" s="6" t="s">
        <v>121</v>
      </c>
      <c r="F43" s="6" t="s">
        <v>122</v>
      </c>
      <c r="G43" s="6" t="s">
        <v>40</v>
      </c>
      <c r="H43" s="6" t="s">
        <v>41</v>
      </c>
      <c r="I43" s="6" t="s">
        <v>123</v>
      </c>
      <c r="J43" s="6" t="s">
        <v>124</v>
      </c>
      <c r="K43" s="6" t="s">
        <v>125</v>
      </c>
      <c r="L43" s="6" t="s">
        <v>126</v>
      </c>
      <c r="M43" s="6" t="s">
        <v>66</v>
      </c>
      <c r="N43" s="6" t="s">
        <v>146</v>
      </c>
      <c r="O43" s="7" t="s">
        <v>46</v>
      </c>
      <c r="P43" s="8">
        <v>50</v>
      </c>
      <c r="Q43" s="12">
        <v>1200</v>
      </c>
      <c r="R43" s="12">
        <f t="shared" si="5"/>
        <v>60000</v>
      </c>
      <c r="S43" s="12">
        <f t="shared" si="3"/>
        <v>239.99999999999994</v>
      </c>
      <c r="T43" s="12">
        <f t="shared" si="6"/>
        <v>11999.999999999996</v>
      </c>
      <c r="U43" s="14">
        <f t="shared" si="4"/>
        <v>211.45374449339201</v>
      </c>
      <c r="V43" s="14">
        <f t="shared" si="7"/>
        <v>10572.6872246696</v>
      </c>
    </row>
    <row r="44" spans="1:22" s="4" customFormat="1" ht="54" customHeight="1" x14ac:dyDescent="0.45">
      <c r="A44" s="6" t="s">
        <v>19</v>
      </c>
      <c r="B44" s="6" t="s">
        <v>109</v>
      </c>
      <c r="C44" s="6" t="s">
        <v>147</v>
      </c>
      <c r="D44" s="6"/>
      <c r="E44" s="6" t="s">
        <v>121</v>
      </c>
      <c r="F44" s="6" t="s">
        <v>122</v>
      </c>
      <c r="G44" s="6" t="s">
        <v>40</v>
      </c>
      <c r="H44" s="6" t="s">
        <v>41</v>
      </c>
      <c r="I44" s="6" t="s">
        <v>148</v>
      </c>
      <c r="J44" s="6" t="s">
        <v>149</v>
      </c>
      <c r="K44" s="6" t="s">
        <v>125</v>
      </c>
      <c r="L44" s="6" t="s">
        <v>126</v>
      </c>
      <c r="M44" s="6" t="s">
        <v>127</v>
      </c>
      <c r="N44" s="6" t="s">
        <v>150</v>
      </c>
      <c r="O44" s="7" t="s">
        <v>31</v>
      </c>
      <c r="P44" s="8">
        <v>30</v>
      </c>
      <c r="Q44" s="12">
        <v>1200</v>
      </c>
      <c r="R44" s="12">
        <f t="shared" si="5"/>
        <v>36000</v>
      </c>
      <c r="S44" s="12">
        <f t="shared" si="3"/>
        <v>239.99999999999994</v>
      </c>
      <c r="T44" s="12">
        <f t="shared" si="6"/>
        <v>7199.9999999999982</v>
      </c>
      <c r="U44" s="14">
        <f t="shared" si="4"/>
        <v>211.45374449339201</v>
      </c>
      <c r="V44" s="14">
        <f t="shared" si="7"/>
        <v>6343.61233480176</v>
      </c>
    </row>
    <row r="45" spans="1:22" s="4" customFormat="1" ht="54" customHeight="1" x14ac:dyDescent="0.45">
      <c r="A45" s="6" t="s">
        <v>19</v>
      </c>
      <c r="B45" s="6" t="s">
        <v>109</v>
      </c>
      <c r="C45" s="6" t="s">
        <v>147</v>
      </c>
      <c r="D45" s="6"/>
      <c r="E45" s="6" t="s">
        <v>121</v>
      </c>
      <c r="F45" s="6" t="s">
        <v>122</v>
      </c>
      <c r="G45" s="6" t="s">
        <v>40</v>
      </c>
      <c r="H45" s="6" t="s">
        <v>41</v>
      </c>
      <c r="I45" s="6" t="s">
        <v>148</v>
      </c>
      <c r="J45" s="6" t="s">
        <v>149</v>
      </c>
      <c r="K45" s="6" t="s">
        <v>125</v>
      </c>
      <c r="L45" s="6" t="s">
        <v>126</v>
      </c>
      <c r="M45" s="6" t="s">
        <v>44</v>
      </c>
      <c r="N45" s="6" t="s">
        <v>151</v>
      </c>
      <c r="O45" s="7" t="s">
        <v>46</v>
      </c>
      <c r="P45" s="8">
        <v>50</v>
      </c>
      <c r="Q45" s="12">
        <v>1200</v>
      </c>
      <c r="R45" s="12">
        <f t="shared" si="5"/>
        <v>60000</v>
      </c>
      <c r="S45" s="12">
        <f t="shared" si="3"/>
        <v>239.99999999999994</v>
      </c>
      <c r="T45" s="12">
        <f t="shared" si="6"/>
        <v>11999.999999999996</v>
      </c>
      <c r="U45" s="14">
        <f t="shared" si="4"/>
        <v>211.45374449339201</v>
      </c>
      <c r="V45" s="14">
        <f t="shared" si="7"/>
        <v>10572.6872246696</v>
      </c>
    </row>
    <row r="46" spans="1:22" s="4" customFormat="1" ht="54" customHeight="1" x14ac:dyDescent="0.45">
      <c r="A46" s="6" t="s">
        <v>19</v>
      </c>
      <c r="B46" s="6" t="s">
        <v>109</v>
      </c>
      <c r="C46" s="6" t="s">
        <v>147</v>
      </c>
      <c r="D46" s="6"/>
      <c r="E46" s="6" t="s">
        <v>121</v>
      </c>
      <c r="F46" s="6" t="s">
        <v>122</v>
      </c>
      <c r="G46" s="6" t="s">
        <v>40</v>
      </c>
      <c r="H46" s="6" t="s">
        <v>41</v>
      </c>
      <c r="I46" s="6" t="s">
        <v>148</v>
      </c>
      <c r="J46" s="6" t="s">
        <v>149</v>
      </c>
      <c r="K46" s="6" t="s">
        <v>125</v>
      </c>
      <c r="L46" s="6" t="s">
        <v>126</v>
      </c>
      <c r="M46" s="6" t="s">
        <v>132</v>
      </c>
      <c r="N46" s="6" t="s">
        <v>152</v>
      </c>
      <c r="O46" s="7" t="s">
        <v>31</v>
      </c>
      <c r="P46" s="8">
        <v>30</v>
      </c>
      <c r="Q46" s="12">
        <v>1200</v>
      </c>
      <c r="R46" s="12">
        <f t="shared" si="5"/>
        <v>36000</v>
      </c>
      <c r="S46" s="12">
        <f t="shared" si="3"/>
        <v>239.99999999999994</v>
      </c>
      <c r="T46" s="12">
        <f t="shared" si="6"/>
        <v>7199.9999999999982</v>
      </c>
      <c r="U46" s="14">
        <f t="shared" si="4"/>
        <v>211.45374449339201</v>
      </c>
      <c r="V46" s="14">
        <f t="shared" si="7"/>
        <v>6343.61233480176</v>
      </c>
    </row>
    <row r="47" spans="1:22" s="4" customFormat="1" ht="54" customHeight="1" x14ac:dyDescent="0.45">
      <c r="A47" s="6" t="s">
        <v>19</v>
      </c>
      <c r="B47" s="6" t="s">
        <v>109</v>
      </c>
      <c r="C47" s="6" t="s">
        <v>147</v>
      </c>
      <c r="D47" s="6"/>
      <c r="E47" s="6" t="s">
        <v>121</v>
      </c>
      <c r="F47" s="6" t="s">
        <v>122</v>
      </c>
      <c r="G47" s="6" t="s">
        <v>40</v>
      </c>
      <c r="H47" s="6" t="s">
        <v>41</v>
      </c>
      <c r="I47" s="6" t="s">
        <v>148</v>
      </c>
      <c r="J47" s="6" t="s">
        <v>149</v>
      </c>
      <c r="K47" s="6" t="s">
        <v>125</v>
      </c>
      <c r="L47" s="6" t="s">
        <v>126</v>
      </c>
      <c r="M47" s="6" t="s">
        <v>29</v>
      </c>
      <c r="N47" s="6" t="s">
        <v>153</v>
      </c>
      <c r="O47" s="7" t="s">
        <v>31</v>
      </c>
      <c r="P47" s="8">
        <v>30</v>
      </c>
      <c r="Q47" s="12">
        <v>1200</v>
      </c>
      <c r="R47" s="12">
        <f t="shared" si="5"/>
        <v>36000</v>
      </c>
      <c r="S47" s="12">
        <f t="shared" si="3"/>
        <v>239.99999999999994</v>
      </c>
      <c r="T47" s="12">
        <f t="shared" si="6"/>
        <v>7199.9999999999982</v>
      </c>
      <c r="U47" s="14">
        <f t="shared" si="4"/>
        <v>211.45374449339201</v>
      </c>
      <c r="V47" s="14">
        <f t="shared" si="7"/>
        <v>6343.61233480176</v>
      </c>
    </row>
    <row r="48" spans="1:22" s="4" customFormat="1" ht="54" customHeight="1" x14ac:dyDescent="0.45">
      <c r="A48" s="6" t="s">
        <v>19</v>
      </c>
      <c r="B48" s="6" t="s">
        <v>109</v>
      </c>
      <c r="C48" s="6" t="s">
        <v>147</v>
      </c>
      <c r="D48" s="6"/>
      <c r="E48" s="6" t="s">
        <v>121</v>
      </c>
      <c r="F48" s="6" t="s">
        <v>122</v>
      </c>
      <c r="G48" s="6" t="s">
        <v>40</v>
      </c>
      <c r="H48" s="6" t="s">
        <v>41</v>
      </c>
      <c r="I48" s="6" t="s">
        <v>148</v>
      </c>
      <c r="J48" s="6" t="s">
        <v>149</v>
      </c>
      <c r="K48" s="6" t="s">
        <v>125</v>
      </c>
      <c r="L48" s="6" t="s">
        <v>126</v>
      </c>
      <c r="M48" s="6" t="s">
        <v>56</v>
      </c>
      <c r="N48" s="6" t="s">
        <v>154</v>
      </c>
      <c r="O48" s="7" t="s">
        <v>31</v>
      </c>
      <c r="P48" s="8">
        <v>30</v>
      </c>
      <c r="Q48" s="12">
        <v>1200</v>
      </c>
      <c r="R48" s="12">
        <f t="shared" si="5"/>
        <v>36000</v>
      </c>
      <c r="S48" s="12">
        <f t="shared" si="3"/>
        <v>239.99999999999994</v>
      </c>
      <c r="T48" s="12">
        <f t="shared" si="6"/>
        <v>7199.9999999999982</v>
      </c>
      <c r="U48" s="14">
        <f t="shared" si="4"/>
        <v>211.45374449339201</v>
      </c>
      <c r="V48" s="14">
        <f t="shared" si="7"/>
        <v>6343.61233480176</v>
      </c>
    </row>
    <row r="49" spans="1:22" s="4" customFormat="1" ht="54" customHeight="1" x14ac:dyDescent="0.45">
      <c r="A49" s="6" t="s">
        <v>19</v>
      </c>
      <c r="B49" s="6" t="s">
        <v>109</v>
      </c>
      <c r="C49" s="6" t="s">
        <v>155</v>
      </c>
      <c r="D49" s="6"/>
      <c r="E49" s="6" t="s">
        <v>121</v>
      </c>
      <c r="F49" s="6" t="s">
        <v>122</v>
      </c>
      <c r="G49" s="6" t="s">
        <v>40</v>
      </c>
      <c r="H49" s="6" t="s">
        <v>41</v>
      </c>
      <c r="I49" s="6" t="s">
        <v>156</v>
      </c>
      <c r="J49" s="6" t="s">
        <v>157</v>
      </c>
      <c r="K49" s="6" t="s">
        <v>125</v>
      </c>
      <c r="L49" s="6" t="s">
        <v>126</v>
      </c>
      <c r="M49" s="6" t="s">
        <v>29</v>
      </c>
      <c r="N49" s="6" t="s">
        <v>158</v>
      </c>
      <c r="O49" s="7" t="s">
        <v>31</v>
      </c>
      <c r="P49" s="8">
        <v>30</v>
      </c>
      <c r="Q49" s="12">
        <v>1200</v>
      </c>
      <c r="R49" s="12">
        <f t="shared" si="5"/>
        <v>36000</v>
      </c>
      <c r="S49" s="12">
        <f t="shared" si="3"/>
        <v>239.99999999999994</v>
      </c>
      <c r="T49" s="12">
        <f t="shared" si="6"/>
        <v>7199.9999999999982</v>
      </c>
      <c r="U49" s="14">
        <f t="shared" si="4"/>
        <v>211.45374449339201</v>
      </c>
      <c r="V49" s="14">
        <f t="shared" si="7"/>
        <v>6343.61233480176</v>
      </c>
    </row>
    <row r="50" spans="1:22" s="4" customFormat="1" ht="54" customHeight="1" x14ac:dyDescent="0.45">
      <c r="A50" s="6" t="s">
        <v>19</v>
      </c>
      <c r="B50" s="6" t="s">
        <v>109</v>
      </c>
      <c r="C50" s="6" t="s">
        <v>155</v>
      </c>
      <c r="D50" s="6"/>
      <c r="E50" s="6" t="s">
        <v>121</v>
      </c>
      <c r="F50" s="6" t="s">
        <v>122</v>
      </c>
      <c r="G50" s="6" t="s">
        <v>40</v>
      </c>
      <c r="H50" s="6" t="s">
        <v>41</v>
      </c>
      <c r="I50" s="6" t="s">
        <v>156</v>
      </c>
      <c r="J50" s="6" t="s">
        <v>157</v>
      </c>
      <c r="K50" s="6" t="s">
        <v>125</v>
      </c>
      <c r="L50" s="6" t="s">
        <v>126</v>
      </c>
      <c r="M50" s="6" t="s">
        <v>32</v>
      </c>
      <c r="N50" s="6" t="s">
        <v>159</v>
      </c>
      <c r="O50" s="7" t="s">
        <v>31</v>
      </c>
      <c r="P50" s="8">
        <v>30</v>
      </c>
      <c r="Q50" s="12">
        <v>1200</v>
      </c>
      <c r="R50" s="12">
        <f t="shared" si="5"/>
        <v>36000</v>
      </c>
      <c r="S50" s="12">
        <f t="shared" si="3"/>
        <v>239.99999999999994</v>
      </c>
      <c r="T50" s="12">
        <f t="shared" si="6"/>
        <v>7199.9999999999982</v>
      </c>
      <c r="U50" s="14">
        <f t="shared" si="4"/>
        <v>211.45374449339201</v>
      </c>
      <c r="V50" s="14">
        <f t="shared" si="7"/>
        <v>6343.61233480176</v>
      </c>
    </row>
    <row r="51" spans="1:22" s="4" customFormat="1" ht="54" customHeight="1" x14ac:dyDescent="0.45">
      <c r="A51" s="6" t="s">
        <v>19</v>
      </c>
      <c r="B51" s="6" t="s">
        <v>109</v>
      </c>
      <c r="C51" s="6" t="s">
        <v>155</v>
      </c>
      <c r="D51" s="6"/>
      <c r="E51" s="6" t="s">
        <v>121</v>
      </c>
      <c r="F51" s="6" t="s">
        <v>122</v>
      </c>
      <c r="G51" s="6" t="s">
        <v>40</v>
      </c>
      <c r="H51" s="6" t="s">
        <v>41</v>
      </c>
      <c r="I51" s="6" t="s">
        <v>156</v>
      </c>
      <c r="J51" s="6" t="s">
        <v>157</v>
      </c>
      <c r="K51" s="6" t="s">
        <v>125</v>
      </c>
      <c r="L51" s="6" t="s">
        <v>126</v>
      </c>
      <c r="M51" s="6" t="s">
        <v>34</v>
      </c>
      <c r="N51" s="6" t="s">
        <v>160</v>
      </c>
      <c r="O51" s="7" t="s">
        <v>31</v>
      </c>
      <c r="P51" s="8">
        <v>30</v>
      </c>
      <c r="Q51" s="12">
        <v>1200</v>
      </c>
      <c r="R51" s="12">
        <f t="shared" si="5"/>
        <v>36000</v>
      </c>
      <c r="S51" s="12">
        <f t="shared" si="3"/>
        <v>239.99999999999994</v>
      </c>
      <c r="T51" s="12">
        <f t="shared" si="6"/>
        <v>7199.9999999999982</v>
      </c>
      <c r="U51" s="14">
        <f t="shared" si="4"/>
        <v>211.45374449339201</v>
      </c>
      <c r="V51" s="14">
        <f t="shared" si="7"/>
        <v>6343.61233480176</v>
      </c>
    </row>
    <row r="52" spans="1:22" s="4" customFormat="1" ht="54" customHeight="1" x14ac:dyDescent="0.45">
      <c r="A52" s="6" t="s">
        <v>19</v>
      </c>
      <c r="B52" s="6" t="s">
        <v>109</v>
      </c>
      <c r="C52" s="6" t="s">
        <v>155</v>
      </c>
      <c r="D52" s="6"/>
      <c r="E52" s="6" t="s">
        <v>121</v>
      </c>
      <c r="F52" s="6" t="s">
        <v>122</v>
      </c>
      <c r="G52" s="6" t="s">
        <v>40</v>
      </c>
      <c r="H52" s="6" t="s">
        <v>41</v>
      </c>
      <c r="I52" s="6" t="s">
        <v>156</v>
      </c>
      <c r="J52" s="6" t="s">
        <v>157</v>
      </c>
      <c r="K52" s="6" t="s">
        <v>125</v>
      </c>
      <c r="L52" s="6" t="s">
        <v>126</v>
      </c>
      <c r="M52" s="6" t="s">
        <v>54</v>
      </c>
      <c r="N52" s="6" t="s">
        <v>161</v>
      </c>
      <c r="O52" s="7" t="s">
        <v>46</v>
      </c>
      <c r="P52" s="8">
        <v>50</v>
      </c>
      <c r="Q52" s="12">
        <v>1200</v>
      </c>
      <c r="R52" s="12">
        <f t="shared" si="5"/>
        <v>60000</v>
      </c>
      <c r="S52" s="12">
        <f t="shared" si="3"/>
        <v>239.99999999999994</v>
      </c>
      <c r="T52" s="12">
        <f t="shared" si="6"/>
        <v>11999.999999999996</v>
      </c>
      <c r="U52" s="14">
        <f t="shared" si="4"/>
        <v>211.45374449339201</v>
      </c>
      <c r="V52" s="14">
        <f t="shared" si="7"/>
        <v>10572.6872246696</v>
      </c>
    </row>
    <row r="53" spans="1:22" s="4" customFormat="1" ht="54" customHeight="1" x14ac:dyDescent="0.45">
      <c r="A53" s="6" t="s">
        <v>19</v>
      </c>
      <c r="B53" s="6" t="s">
        <v>109</v>
      </c>
      <c r="C53" s="6" t="s">
        <v>155</v>
      </c>
      <c r="D53" s="6"/>
      <c r="E53" s="6" t="s">
        <v>121</v>
      </c>
      <c r="F53" s="6" t="s">
        <v>122</v>
      </c>
      <c r="G53" s="6" t="s">
        <v>40</v>
      </c>
      <c r="H53" s="6" t="s">
        <v>41</v>
      </c>
      <c r="I53" s="6" t="s">
        <v>156</v>
      </c>
      <c r="J53" s="6" t="s">
        <v>157</v>
      </c>
      <c r="K53" s="6" t="s">
        <v>125</v>
      </c>
      <c r="L53" s="6" t="s">
        <v>126</v>
      </c>
      <c r="M53" s="6" t="s">
        <v>56</v>
      </c>
      <c r="N53" s="6" t="s">
        <v>162</v>
      </c>
      <c r="O53" s="7" t="s">
        <v>31</v>
      </c>
      <c r="P53" s="8">
        <v>30</v>
      </c>
      <c r="Q53" s="12">
        <v>1200</v>
      </c>
      <c r="R53" s="12">
        <f t="shared" si="5"/>
        <v>36000</v>
      </c>
      <c r="S53" s="12">
        <f t="shared" si="3"/>
        <v>239.99999999999994</v>
      </c>
      <c r="T53" s="12">
        <f t="shared" si="6"/>
        <v>7199.9999999999982</v>
      </c>
      <c r="U53" s="14">
        <f t="shared" si="4"/>
        <v>211.45374449339201</v>
      </c>
      <c r="V53" s="14">
        <f t="shared" si="7"/>
        <v>6343.61233480176</v>
      </c>
    </row>
    <row r="54" spans="1:22" s="4" customFormat="1" ht="54" customHeight="1" x14ac:dyDescent="0.45">
      <c r="A54" s="6" t="s">
        <v>19</v>
      </c>
      <c r="B54" s="6" t="s">
        <v>109</v>
      </c>
      <c r="C54" s="6" t="s">
        <v>163</v>
      </c>
      <c r="D54" s="6"/>
      <c r="E54" s="6" t="s">
        <v>121</v>
      </c>
      <c r="F54" s="6" t="s">
        <v>122</v>
      </c>
      <c r="G54" s="6" t="s">
        <v>40</v>
      </c>
      <c r="H54" s="6" t="s">
        <v>41</v>
      </c>
      <c r="I54" s="6" t="s">
        <v>164</v>
      </c>
      <c r="J54" s="6" t="s">
        <v>165</v>
      </c>
      <c r="K54" s="6" t="s">
        <v>125</v>
      </c>
      <c r="L54" s="6" t="s">
        <v>126</v>
      </c>
      <c r="M54" s="6" t="s">
        <v>32</v>
      </c>
      <c r="N54" s="6" t="s">
        <v>166</v>
      </c>
      <c r="O54" s="7" t="s">
        <v>31</v>
      </c>
      <c r="P54" s="8">
        <v>30</v>
      </c>
      <c r="Q54" s="12">
        <v>1200</v>
      </c>
      <c r="R54" s="12">
        <f t="shared" si="5"/>
        <v>36000</v>
      </c>
      <c r="S54" s="12">
        <f t="shared" si="3"/>
        <v>239.99999999999994</v>
      </c>
      <c r="T54" s="12">
        <f t="shared" si="6"/>
        <v>7199.9999999999982</v>
      </c>
      <c r="U54" s="14">
        <f t="shared" si="4"/>
        <v>211.45374449339201</v>
      </c>
      <c r="V54" s="14">
        <f t="shared" si="7"/>
        <v>6343.61233480176</v>
      </c>
    </row>
    <row r="55" spans="1:22" s="4" customFormat="1" ht="54" customHeight="1" x14ac:dyDescent="0.45">
      <c r="A55" s="6" t="s">
        <v>19</v>
      </c>
      <c r="B55" s="6" t="s">
        <v>109</v>
      </c>
      <c r="C55" s="6" t="s">
        <v>163</v>
      </c>
      <c r="D55" s="6"/>
      <c r="E55" s="6" t="s">
        <v>121</v>
      </c>
      <c r="F55" s="6" t="s">
        <v>122</v>
      </c>
      <c r="G55" s="6" t="s">
        <v>40</v>
      </c>
      <c r="H55" s="6" t="s">
        <v>41</v>
      </c>
      <c r="I55" s="6" t="s">
        <v>164</v>
      </c>
      <c r="J55" s="6" t="s">
        <v>165</v>
      </c>
      <c r="K55" s="6" t="s">
        <v>125</v>
      </c>
      <c r="L55" s="6" t="s">
        <v>126</v>
      </c>
      <c r="M55" s="6" t="s">
        <v>34</v>
      </c>
      <c r="N55" s="6" t="s">
        <v>167</v>
      </c>
      <c r="O55" s="7" t="s">
        <v>31</v>
      </c>
      <c r="P55" s="8">
        <v>30</v>
      </c>
      <c r="Q55" s="12">
        <v>1200</v>
      </c>
      <c r="R55" s="12">
        <f t="shared" si="5"/>
        <v>36000</v>
      </c>
      <c r="S55" s="12">
        <f t="shared" si="3"/>
        <v>239.99999999999994</v>
      </c>
      <c r="T55" s="12">
        <f t="shared" si="6"/>
        <v>7199.9999999999982</v>
      </c>
      <c r="U55" s="14">
        <f t="shared" si="4"/>
        <v>211.45374449339201</v>
      </c>
      <c r="V55" s="14">
        <f t="shared" si="7"/>
        <v>6343.61233480176</v>
      </c>
    </row>
    <row r="56" spans="1:22" s="4" customFormat="1" ht="54" customHeight="1" x14ac:dyDescent="0.45">
      <c r="A56" s="6" t="s">
        <v>19</v>
      </c>
      <c r="B56" s="6" t="s">
        <v>109</v>
      </c>
      <c r="C56" s="6" t="s">
        <v>163</v>
      </c>
      <c r="D56" s="6"/>
      <c r="E56" s="6" t="s">
        <v>121</v>
      </c>
      <c r="F56" s="6" t="s">
        <v>122</v>
      </c>
      <c r="G56" s="6" t="s">
        <v>40</v>
      </c>
      <c r="H56" s="6" t="s">
        <v>41</v>
      </c>
      <c r="I56" s="6" t="s">
        <v>164</v>
      </c>
      <c r="J56" s="6" t="s">
        <v>165</v>
      </c>
      <c r="K56" s="6" t="s">
        <v>125</v>
      </c>
      <c r="L56" s="6" t="s">
        <v>126</v>
      </c>
      <c r="M56" s="6" t="s">
        <v>56</v>
      </c>
      <c r="N56" s="6" t="s">
        <v>168</v>
      </c>
      <c r="O56" s="7" t="s">
        <v>31</v>
      </c>
      <c r="P56" s="8">
        <v>30</v>
      </c>
      <c r="Q56" s="12">
        <v>1200</v>
      </c>
      <c r="R56" s="12">
        <f t="shared" si="5"/>
        <v>36000</v>
      </c>
      <c r="S56" s="12">
        <f t="shared" si="3"/>
        <v>239.99999999999994</v>
      </c>
      <c r="T56" s="12">
        <f t="shared" si="6"/>
        <v>7199.9999999999982</v>
      </c>
      <c r="U56" s="14">
        <f t="shared" si="4"/>
        <v>211.45374449339201</v>
      </c>
      <c r="V56" s="14">
        <f t="shared" si="7"/>
        <v>6343.61233480176</v>
      </c>
    </row>
    <row r="57" spans="1:22" s="4" customFormat="1" ht="54" customHeight="1" x14ac:dyDescent="0.45">
      <c r="A57" s="6" t="s">
        <v>19</v>
      </c>
      <c r="B57" s="6" t="s">
        <v>109</v>
      </c>
      <c r="C57" s="6" t="s">
        <v>169</v>
      </c>
      <c r="D57" s="6"/>
      <c r="E57" s="6" t="s">
        <v>170</v>
      </c>
      <c r="F57" s="6" t="s">
        <v>171</v>
      </c>
      <c r="G57" s="6" t="s">
        <v>40</v>
      </c>
      <c r="H57" s="6" t="s">
        <v>41</v>
      </c>
      <c r="I57" s="6" t="s">
        <v>26</v>
      </c>
      <c r="J57" s="6" t="s">
        <v>27</v>
      </c>
      <c r="K57" s="6" t="s">
        <v>172</v>
      </c>
      <c r="L57" s="6" t="s">
        <v>173</v>
      </c>
      <c r="M57" s="6" t="s">
        <v>32</v>
      </c>
      <c r="N57" s="6" t="s">
        <v>174</v>
      </c>
      <c r="O57" s="7" t="s">
        <v>31</v>
      </c>
      <c r="P57" s="8">
        <v>30</v>
      </c>
      <c r="Q57" s="12">
        <v>1100</v>
      </c>
      <c r="R57" s="12">
        <f t="shared" si="5"/>
        <v>33000</v>
      </c>
      <c r="S57" s="12">
        <f t="shared" si="3"/>
        <v>219.99999999999994</v>
      </c>
      <c r="T57" s="12">
        <f t="shared" si="6"/>
        <v>6599.9999999999982</v>
      </c>
      <c r="U57" s="14">
        <f t="shared" si="4"/>
        <v>193.83259911894268</v>
      </c>
      <c r="V57" s="14">
        <f t="shared" si="7"/>
        <v>5814.9779735682805</v>
      </c>
    </row>
    <row r="58" spans="1:22" s="4" customFormat="1" ht="54" customHeight="1" x14ac:dyDescent="0.45">
      <c r="A58" s="6" t="s">
        <v>19</v>
      </c>
      <c r="B58" s="6" t="s">
        <v>109</v>
      </c>
      <c r="C58" s="6" t="s">
        <v>175</v>
      </c>
      <c r="D58" s="6"/>
      <c r="E58" s="6" t="s">
        <v>176</v>
      </c>
      <c r="F58" s="6" t="s">
        <v>177</v>
      </c>
      <c r="G58" s="6" t="s">
        <v>178</v>
      </c>
      <c r="H58" s="6" t="s">
        <v>179</v>
      </c>
      <c r="I58" s="6" t="s">
        <v>180</v>
      </c>
      <c r="J58" s="6" t="s">
        <v>181</v>
      </c>
      <c r="K58" s="6" t="s">
        <v>182</v>
      </c>
      <c r="L58" s="6" t="s">
        <v>183</v>
      </c>
      <c r="M58" s="6" t="s">
        <v>32</v>
      </c>
      <c r="N58" s="6" t="s">
        <v>184</v>
      </c>
      <c r="O58" s="7" t="s">
        <v>31</v>
      </c>
      <c r="P58" s="8">
        <v>30</v>
      </c>
      <c r="Q58" s="12">
        <v>1500</v>
      </c>
      <c r="R58" s="12">
        <f t="shared" si="5"/>
        <v>45000</v>
      </c>
      <c r="S58" s="12">
        <f t="shared" si="3"/>
        <v>299.99999999999994</v>
      </c>
      <c r="T58" s="12">
        <f t="shared" si="6"/>
        <v>8999.9999999999982</v>
      </c>
      <c r="U58" s="14">
        <f t="shared" si="4"/>
        <v>264.31718061674002</v>
      </c>
      <c r="V58" s="14">
        <f t="shared" si="7"/>
        <v>7929.5154185022002</v>
      </c>
    </row>
    <row r="59" spans="1:22" s="4" customFormat="1" ht="54" customHeight="1" x14ac:dyDescent="0.45">
      <c r="A59" s="6" t="s">
        <v>19</v>
      </c>
      <c r="B59" s="6" t="s">
        <v>109</v>
      </c>
      <c r="C59" s="6" t="s">
        <v>175</v>
      </c>
      <c r="D59" s="6"/>
      <c r="E59" s="6" t="s">
        <v>176</v>
      </c>
      <c r="F59" s="6" t="s">
        <v>177</v>
      </c>
      <c r="G59" s="6" t="s">
        <v>178</v>
      </c>
      <c r="H59" s="6" t="s">
        <v>179</v>
      </c>
      <c r="I59" s="6" t="s">
        <v>180</v>
      </c>
      <c r="J59" s="6" t="s">
        <v>181</v>
      </c>
      <c r="K59" s="6" t="s">
        <v>182</v>
      </c>
      <c r="L59" s="6" t="s">
        <v>183</v>
      </c>
      <c r="M59" s="6" t="s">
        <v>34</v>
      </c>
      <c r="N59" s="6" t="s">
        <v>185</v>
      </c>
      <c r="O59" s="7" t="s">
        <v>31</v>
      </c>
      <c r="P59" s="8">
        <v>30</v>
      </c>
      <c r="Q59" s="12">
        <v>1500</v>
      </c>
      <c r="R59" s="12">
        <f t="shared" si="5"/>
        <v>45000</v>
      </c>
      <c r="S59" s="12">
        <f t="shared" si="3"/>
        <v>299.99999999999994</v>
      </c>
      <c r="T59" s="12">
        <f t="shared" si="6"/>
        <v>8999.9999999999982</v>
      </c>
      <c r="U59" s="14">
        <f t="shared" si="4"/>
        <v>264.31718061674002</v>
      </c>
      <c r="V59" s="14">
        <f t="shared" si="7"/>
        <v>7929.5154185022002</v>
      </c>
    </row>
    <row r="60" spans="1:22" s="4" customFormat="1" ht="54" customHeight="1" x14ac:dyDescent="0.45">
      <c r="A60" s="6" t="s">
        <v>19</v>
      </c>
      <c r="B60" s="6" t="s">
        <v>109</v>
      </c>
      <c r="C60" s="6" t="s">
        <v>175</v>
      </c>
      <c r="D60" s="6"/>
      <c r="E60" s="6" t="s">
        <v>176</v>
      </c>
      <c r="F60" s="6" t="s">
        <v>177</v>
      </c>
      <c r="G60" s="6" t="s">
        <v>178</v>
      </c>
      <c r="H60" s="6" t="s">
        <v>179</v>
      </c>
      <c r="I60" s="6" t="s">
        <v>180</v>
      </c>
      <c r="J60" s="6" t="s">
        <v>181</v>
      </c>
      <c r="K60" s="6" t="s">
        <v>182</v>
      </c>
      <c r="L60" s="6" t="s">
        <v>183</v>
      </c>
      <c r="M60" s="6" t="s">
        <v>56</v>
      </c>
      <c r="N60" s="6" t="s">
        <v>186</v>
      </c>
      <c r="O60" s="7" t="s">
        <v>31</v>
      </c>
      <c r="P60" s="8">
        <v>30</v>
      </c>
      <c r="Q60" s="12">
        <v>1500</v>
      </c>
      <c r="R60" s="12">
        <f t="shared" si="5"/>
        <v>45000</v>
      </c>
      <c r="S60" s="12">
        <f t="shared" si="3"/>
        <v>299.99999999999994</v>
      </c>
      <c r="T60" s="12">
        <f t="shared" si="6"/>
        <v>8999.9999999999982</v>
      </c>
      <c r="U60" s="14">
        <f t="shared" si="4"/>
        <v>264.31718061674002</v>
      </c>
      <c r="V60" s="14">
        <f t="shared" si="7"/>
        <v>7929.5154185022002</v>
      </c>
    </row>
    <row r="61" spans="1:22" s="4" customFormat="1" ht="54" customHeight="1" x14ac:dyDescent="0.45">
      <c r="A61" s="6" t="s">
        <v>19</v>
      </c>
      <c r="B61" s="6" t="s">
        <v>187</v>
      </c>
      <c r="C61" s="6" t="s">
        <v>188</v>
      </c>
      <c r="D61" s="6"/>
      <c r="E61" s="6" t="s">
        <v>189</v>
      </c>
      <c r="F61" s="6" t="s">
        <v>190</v>
      </c>
      <c r="G61" s="6" t="s">
        <v>191</v>
      </c>
      <c r="H61" s="6" t="s">
        <v>192</v>
      </c>
      <c r="I61" s="6" t="s">
        <v>69</v>
      </c>
      <c r="J61" s="6" t="s">
        <v>70</v>
      </c>
      <c r="K61" s="6" t="s">
        <v>193</v>
      </c>
      <c r="L61" s="6" t="s">
        <v>194</v>
      </c>
      <c r="M61" s="6" t="s">
        <v>32</v>
      </c>
      <c r="N61" s="6" t="s">
        <v>195</v>
      </c>
      <c r="O61" s="7" t="s">
        <v>31</v>
      </c>
      <c r="P61" s="8">
        <v>30</v>
      </c>
      <c r="Q61" s="12"/>
      <c r="R61" s="12">
        <f t="shared" si="5"/>
        <v>0</v>
      </c>
      <c r="S61" s="12">
        <f t="shared" si="3"/>
        <v>0</v>
      </c>
      <c r="T61" s="12">
        <f t="shared" si="6"/>
        <v>0</v>
      </c>
      <c r="U61" s="14">
        <f t="shared" si="4"/>
        <v>0</v>
      </c>
      <c r="V61" s="14">
        <f t="shared" si="7"/>
        <v>0</v>
      </c>
    </row>
    <row r="62" spans="1:22" s="4" customFormat="1" ht="54" customHeight="1" x14ac:dyDescent="0.45">
      <c r="A62" s="6" t="s">
        <v>19</v>
      </c>
      <c r="B62" s="6" t="s">
        <v>196</v>
      </c>
      <c r="C62" s="6" t="s">
        <v>197</v>
      </c>
      <c r="D62" s="6"/>
      <c r="E62" s="6" t="s">
        <v>198</v>
      </c>
      <c r="F62" s="6" t="s">
        <v>199</v>
      </c>
      <c r="G62" s="6" t="s">
        <v>200</v>
      </c>
      <c r="H62" s="6" t="s">
        <v>201</v>
      </c>
      <c r="I62" s="6" t="s">
        <v>202</v>
      </c>
      <c r="J62" s="6" t="s">
        <v>203</v>
      </c>
      <c r="K62" s="6" t="s">
        <v>204</v>
      </c>
      <c r="L62" s="6" t="s">
        <v>205</v>
      </c>
      <c r="M62" s="6" t="s">
        <v>29</v>
      </c>
      <c r="N62" s="6" t="s">
        <v>206</v>
      </c>
      <c r="O62" s="7" t="s">
        <v>31</v>
      </c>
      <c r="P62" s="8">
        <v>30</v>
      </c>
      <c r="Q62" s="12">
        <v>990</v>
      </c>
      <c r="R62" s="12">
        <f t="shared" si="5"/>
        <v>29700</v>
      </c>
      <c r="S62" s="12">
        <f t="shared" si="3"/>
        <v>197.99999999999994</v>
      </c>
      <c r="T62" s="12">
        <f t="shared" si="6"/>
        <v>5939.9999999999982</v>
      </c>
      <c r="U62" s="14">
        <f t="shared" si="4"/>
        <v>174.44933920704841</v>
      </c>
      <c r="V62" s="14">
        <f t="shared" si="7"/>
        <v>5233.4801762114521</v>
      </c>
    </row>
    <row r="63" spans="1:22" s="4" customFormat="1" ht="54" customHeight="1" x14ac:dyDescent="0.45">
      <c r="A63" s="6" t="s">
        <v>19</v>
      </c>
      <c r="B63" s="6" t="s">
        <v>196</v>
      </c>
      <c r="C63" s="6" t="s">
        <v>197</v>
      </c>
      <c r="D63" s="6"/>
      <c r="E63" s="6" t="s">
        <v>198</v>
      </c>
      <c r="F63" s="6" t="s">
        <v>199</v>
      </c>
      <c r="G63" s="6" t="s">
        <v>200</v>
      </c>
      <c r="H63" s="6" t="s">
        <v>201</v>
      </c>
      <c r="I63" s="6" t="s">
        <v>202</v>
      </c>
      <c r="J63" s="6" t="s">
        <v>203</v>
      </c>
      <c r="K63" s="6" t="s">
        <v>204</v>
      </c>
      <c r="L63" s="6" t="s">
        <v>205</v>
      </c>
      <c r="M63" s="6" t="s">
        <v>32</v>
      </c>
      <c r="N63" s="6" t="s">
        <v>207</v>
      </c>
      <c r="O63" s="7" t="s">
        <v>31</v>
      </c>
      <c r="P63" s="8">
        <v>30</v>
      </c>
      <c r="Q63" s="12">
        <v>990</v>
      </c>
      <c r="R63" s="12">
        <f t="shared" si="5"/>
        <v>29700</v>
      </c>
      <c r="S63" s="12">
        <f t="shared" si="3"/>
        <v>197.99999999999994</v>
      </c>
      <c r="T63" s="12">
        <f t="shared" si="6"/>
        <v>5939.9999999999982</v>
      </c>
      <c r="U63" s="14">
        <f t="shared" si="4"/>
        <v>174.44933920704841</v>
      </c>
      <c r="V63" s="14">
        <f t="shared" si="7"/>
        <v>5233.4801762114521</v>
      </c>
    </row>
    <row r="64" spans="1:22" s="4" customFormat="1" ht="54" customHeight="1" x14ac:dyDescent="0.45">
      <c r="A64" s="6" t="s">
        <v>19</v>
      </c>
      <c r="B64" s="6" t="s">
        <v>196</v>
      </c>
      <c r="C64" s="6" t="s">
        <v>197</v>
      </c>
      <c r="D64" s="6"/>
      <c r="E64" s="6" t="s">
        <v>198</v>
      </c>
      <c r="F64" s="6" t="s">
        <v>199</v>
      </c>
      <c r="G64" s="6" t="s">
        <v>200</v>
      </c>
      <c r="H64" s="6" t="s">
        <v>201</v>
      </c>
      <c r="I64" s="6" t="s">
        <v>202</v>
      </c>
      <c r="J64" s="6" t="s">
        <v>203</v>
      </c>
      <c r="K64" s="6" t="s">
        <v>204</v>
      </c>
      <c r="L64" s="6" t="s">
        <v>205</v>
      </c>
      <c r="M64" s="6" t="s">
        <v>34</v>
      </c>
      <c r="N64" s="6" t="s">
        <v>208</v>
      </c>
      <c r="O64" s="7" t="s">
        <v>31</v>
      </c>
      <c r="P64" s="8">
        <v>30</v>
      </c>
      <c r="Q64" s="12">
        <v>990</v>
      </c>
      <c r="R64" s="12">
        <f t="shared" si="5"/>
        <v>29700</v>
      </c>
      <c r="S64" s="12">
        <f t="shared" si="3"/>
        <v>197.99999999999994</v>
      </c>
      <c r="T64" s="12">
        <f t="shared" si="6"/>
        <v>5939.9999999999982</v>
      </c>
      <c r="U64" s="14">
        <f t="shared" si="4"/>
        <v>174.44933920704841</v>
      </c>
      <c r="V64" s="14">
        <f t="shared" si="7"/>
        <v>5233.4801762114521</v>
      </c>
    </row>
    <row r="65" spans="1:22" s="4" customFormat="1" ht="54" customHeight="1" x14ac:dyDescent="0.45">
      <c r="A65" s="6" t="s">
        <v>19</v>
      </c>
      <c r="B65" s="6" t="s">
        <v>196</v>
      </c>
      <c r="C65" s="6" t="s">
        <v>209</v>
      </c>
      <c r="D65" s="6"/>
      <c r="E65" s="6" t="s">
        <v>210</v>
      </c>
      <c r="F65" s="6" t="s">
        <v>211</v>
      </c>
      <c r="G65" s="6" t="s">
        <v>212</v>
      </c>
      <c r="H65" s="6" t="s">
        <v>213</v>
      </c>
      <c r="I65" s="6" t="s">
        <v>214</v>
      </c>
      <c r="J65" s="6" t="s">
        <v>215</v>
      </c>
      <c r="K65" s="6" t="s">
        <v>42</v>
      </c>
      <c r="L65" s="6" t="s">
        <v>216</v>
      </c>
      <c r="M65" s="6" t="s">
        <v>127</v>
      </c>
      <c r="N65" s="6" t="s">
        <v>217</v>
      </c>
      <c r="O65" s="7" t="s">
        <v>31</v>
      </c>
      <c r="P65" s="8">
        <v>30</v>
      </c>
      <c r="Q65" s="12">
        <v>590</v>
      </c>
      <c r="R65" s="12">
        <f t="shared" si="5"/>
        <v>17700</v>
      </c>
      <c r="S65" s="12">
        <f t="shared" si="3"/>
        <v>117.99999999999997</v>
      </c>
      <c r="T65" s="12">
        <f t="shared" si="6"/>
        <v>3539.9999999999991</v>
      </c>
      <c r="U65" s="14">
        <f t="shared" si="4"/>
        <v>103.96475770925107</v>
      </c>
      <c r="V65" s="14">
        <f t="shared" si="7"/>
        <v>3118.9427312775324</v>
      </c>
    </row>
    <row r="66" spans="1:22" s="4" customFormat="1" ht="54" customHeight="1" x14ac:dyDescent="0.45">
      <c r="A66" s="6" t="s">
        <v>19</v>
      </c>
      <c r="B66" s="6" t="s">
        <v>196</v>
      </c>
      <c r="C66" s="6" t="s">
        <v>209</v>
      </c>
      <c r="D66" s="6"/>
      <c r="E66" s="6" t="s">
        <v>210</v>
      </c>
      <c r="F66" s="6" t="s">
        <v>211</v>
      </c>
      <c r="G66" s="6" t="s">
        <v>212</v>
      </c>
      <c r="H66" s="6" t="s">
        <v>213</v>
      </c>
      <c r="I66" s="6" t="s">
        <v>214</v>
      </c>
      <c r="J66" s="6" t="s">
        <v>215</v>
      </c>
      <c r="K66" s="6" t="s">
        <v>42</v>
      </c>
      <c r="L66" s="6" t="s">
        <v>216</v>
      </c>
      <c r="M66" s="6" t="s">
        <v>44</v>
      </c>
      <c r="N66" s="6" t="s">
        <v>218</v>
      </c>
      <c r="O66" s="7" t="s">
        <v>31</v>
      </c>
      <c r="P66" s="8">
        <v>30</v>
      </c>
      <c r="Q66" s="12">
        <v>590</v>
      </c>
      <c r="R66" s="12">
        <f t="shared" ref="R66:R97" si="8">SUM(Q66*P66)</f>
        <v>17700</v>
      </c>
      <c r="S66" s="12">
        <f t="shared" si="3"/>
        <v>117.99999999999997</v>
      </c>
      <c r="T66" s="12">
        <f t="shared" ref="T66:T97" si="9">SUM(S66*P66)</f>
        <v>3539.9999999999991</v>
      </c>
      <c r="U66" s="14">
        <f t="shared" si="4"/>
        <v>103.96475770925107</v>
      </c>
      <c r="V66" s="14">
        <f t="shared" ref="V66:V97" si="10">SUM(U66*P66)</f>
        <v>3118.9427312775324</v>
      </c>
    </row>
    <row r="67" spans="1:22" s="4" customFormat="1" ht="54" customHeight="1" x14ac:dyDescent="0.45">
      <c r="A67" s="6" t="s">
        <v>19</v>
      </c>
      <c r="B67" s="6" t="s">
        <v>196</v>
      </c>
      <c r="C67" s="6" t="s">
        <v>219</v>
      </c>
      <c r="D67" s="6"/>
      <c r="E67" s="6" t="s">
        <v>220</v>
      </c>
      <c r="F67" s="6" t="s">
        <v>221</v>
      </c>
      <c r="G67" s="6" t="s">
        <v>222</v>
      </c>
      <c r="H67" s="6" t="s">
        <v>223</v>
      </c>
      <c r="I67" s="6" t="s">
        <v>26</v>
      </c>
      <c r="J67" s="6" t="s">
        <v>27</v>
      </c>
      <c r="K67" s="6" t="s">
        <v>224</v>
      </c>
      <c r="L67" s="6" t="s">
        <v>225</v>
      </c>
      <c r="M67" s="6" t="s">
        <v>64</v>
      </c>
      <c r="N67" s="6" t="s">
        <v>226</v>
      </c>
      <c r="O67" s="7" t="s">
        <v>31</v>
      </c>
      <c r="P67" s="8">
        <v>30</v>
      </c>
      <c r="Q67" s="12">
        <v>1100</v>
      </c>
      <c r="R67" s="12">
        <f t="shared" si="8"/>
        <v>33000</v>
      </c>
      <c r="S67" s="12">
        <f t="shared" ref="S67:S130" si="11">Q67*(1-80%)</f>
        <v>219.99999999999994</v>
      </c>
      <c r="T67" s="12">
        <f t="shared" si="9"/>
        <v>6599.9999999999982</v>
      </c>
      <c r="U67" s="14">
        <f t="shared" ref="U67:U130" si="12">SUM(S67/1.135)</f>
        <v>193.83259911894268</v>
      </c>
      <c r="V67" s="14">
        <f t="shared" si="10"/>
        <v>5814.9779735682805</v>
      </c>
    </row>
    <row r="68" spans="1:22" s="4" customFormat="1" ht="54" customHeight="1" x14ac:dyDescent="0.45">
      <c r="A68" s="6" t="s">
        <v>19</v>
      </c>
      <c r="B68" s="6" t="s">
        <v>196</v>
      </c>
      <c r="C68" s="6" t="s">
        <v>227</v>
      </c>
      <c r="D68" s="6"/>
      <c r="E68" s="6" t="s">
        <v>228</v>
      </c>
      <c r="F68" s="6" t="s">
        <v>229</v>
      </c>
      <c r="G68" s="6" t="s">
        <v>222</v>
      </c>
      <c r="H68" s="6" t="s">
        <v>223</v>
      </c>
      <c r="I68" s="6" t="s">
        <v>230</v>
      </c>
      <c r="J68" s="6" t="s">
        <v>231</v>
      </c>
      <c r="K68" s="6" t="s">
        <v>193</v>
      </c>
      <c r="L68" s="6" t="s">
        <v>232</v>
      </c>
      <c r="M68" s="6" t="s">
        <v>29</v>
      </c>
      <c r="N68" s="6" t="s">
        <v>233</v>
      </c>
      <c r="O68" s="7" t="s">
        <v>46</v>
      </c>
      <c r="P68" s="8">
        <v>50</v>
      </c>
      <c r="Q68" s="12"/>
      <c r="R68" s="12">
        <f t="shared" si="8"/>
        <v>0</v>
      </c>
      <c r="S68" s="12">
        <f t="shared" si="11"/>
        <v>0</v>
      </c>
      <c r="T68" s="12">
        <f t="shared" si="9"/>
        <v>0</v>
      </c>
      <c r="U68" s="14">
        <f t="shared" si="12"/>
        <v>0</v>
      </c>
      <c r="V68" s="14">
        <f t="shared" si="10"/>
        <v>0</v>
      </c>
    </row>
    <row r="69" spans="1:22" s="4" customFormat="1" ht="54" customHeight="1" x14ac:dyDescent="0.45">
      <c r="A69" s="6" t="s">
        <v>19</v>
      </c>
      <c r="B69" s="6" t="s">
        <v>196</v>
      </c>
      <c r="C69" s="6" t="s">
        <v>227</v>
      </c>
      <c r="D69" s="6"/>
      <c r="E69" s="6" t="s">
        <v>228</v>
      </c>
      <c r="F69" s="6" t="s">
        <v>229</v>
      </c>
      <c r="G69" s="6" t="s">
        <v>222</v>
      </c>
      <c r="H69" s="6" t="s">
        <v>223</v>
      </c>
      <c r="I69" s="6" t="s">
        <v>230</v>
      </c>
      <c r="J69" s="6" t="s">
        <v>231</v>
      </c>
      <c r="K69" s="6" t="s">
        <v>193</v>
      </c>
      <c r="L69" s="6" t="s">
        <v>232</v>
      </c>
      <c r="M69" s="6" t="s">
        <v>32</v>
      </c>
      <c r="N69" s="6" t="s">
        <v>234</v>
      </c>
      <c r="O69" s="7" t="s">
        <v>48</v>
      </c>
      <c r="P69" s="8">
        <v>50</v>
      </c>
      <c r="Q69" s="12"/>
      <c r="R69" s="12">
        <f t="shared" si="8"/>
        <v>0</v>
      </c>
      <c r="S69" s="12">
        <f t="shared" si="11"/>
        <v>0</v>
      </c>
      <c r="T69" s="12">
        <f t="shared" si="9"/>
        <v>0</v>
      </c>
      <c r="U69" s="14">
        <f t="shared" si="12"/>
        <v>0</v>
      </c>
      <c r="V69" s="14">
        <f t="shared" si="10"/>
        <v>0</v>
      </c>
    </row>
    <row r="70" spans="1:22" s="4" customFormat="1" ht="54" customHeight="1" x14ac:dyDescent="0.45">
      <c r="A70" s="6" t="s">
        <v>19</v>
      </c>
      <c r="B70" s="6" t="s">
        <v>196</v>
      </c>
      <c r="C70" s="6" t="s">
        <v>227</v>
      </c>
      <c r="D70" s="6"/>
      <c r="E70" s="6" t="s">
        <v>228</v>
      </c>
      <c r="F70" s="6" t="s">
        <v>229</v>
      </c>
      <c r="G70" s="6" t="s">
        <v>222</v>
      </c>
      <c r="H70" s="6" t="s">
        <v>223</v>
      </c>
      <c r="I70" s="6" t="s">
        <v>230</v>
      </c>
      <c r="J70" s="6" t="s">
        <v>231</v>
      </c>
      <c r="K70" s="6" t="s">
        <v>193</v>
      </c>
      <c r="L70" s="6" t="s">
        <v>232</v>
      </c>
      <c r="M70" s="6" t="s">
        <v>34</v>
      </c>
      <c r="N70" s="6" t="s">
        <v>235</v>
      </c>
      <c r="O70" s="7" t="s">
        <v>48</v>
      </c>
      <c r="P70" s="8">
        <v>50</v>
      </c>
      <c r="Q70" s="12"/>
      <c r="R70" s="12">
        <f t="shared" si="8"/>
        <v>0</v>
      </c>
      <c r="S70" s="12">
        <f t="shared" si="11"/>
        <v>0</v>
      </c>
      <c r="T70" s="12">
        <f t="shared" si="9"/>
        <v>0</v>
      </c>
      <c r="U70" s="14">
        <f t="shared" si="12"/>
        <v>0</v>
      </c>
      <c r="V70" s="14">
        <f t="shared" si="10"/>
        <v>0</v>
      </c>
    </row>
    <row r="71" spans="1:22" s="4" customFormat="1" ht="54" customHeight="1" x14ac:dyDescent="0.45">
      <c r="A71" s="6" t="s">
        <v>19</v>
      </c>
      <c r="B71" s="6" t="s">
        <v>196</v>
      </c>
      <c r="C71" s="6" t="s">
        <v>236</v>
      </c>
      <c r="D71" s="6"/>
      <c r="E71" s="6" t="s">
        <v>228</v>
      </c>
      <c r="F71" s="6" t="s">
        <v>229</v>
      </c>
      <c r="G71" s="6" t="s">
        <v>222</v>
      </c>
      <c r="H71" s="6" t="s">
        <v>223</v>
      </c>
      <c r="I71" s="6" t="s">
        <v>237</v>
      </c>
      <c r="J71" s="6" t="s">
        <v>238</v>
      </c>
      <c r="K71" s="6" t="s">
        <v>193</v>
      </c>
      <c r="L71" s="6" t="s">
        <v>232</v>
      </c>
      <c r="M71" s="6" t="s">
        <v>66</v>
      </c>
      <c r="N71" s="6" t="s">
        <v>239</v>
      </c>
      <c r="O71" s="7" t="s">
        <v>31</v>
      </c>
      <c r="P71" s="8">
        <v>30</v>
      </c>
      <c r="Q71" s="12"/>
      <c r="R71" s="12">
        <f t="shared" si="8"/>
        <v>0</v>
      </c>
      <c r="S71" s="12">
        <f t="shared" si="11"/>
        <v>0</v>
      </c>
      <c r="T71" s="12">
        <f t="shared" si="9"/>
        <v>0</v>
      </c>
      <c r="U71" s="14">
        <f t="shared" si="12"/>
        <v>0</v>
      </c>
      <c r="V71" s="14">
        <f t="shared" si="10"/>
        <v>0</v>
      </c>
    </row>
    <row r="72" spans="1:22" s="4" customFormat="1" ht="54" customHeight="1" x14ac:dyDescent="0.45">
      <c r="A72" s="6" t="s">
        <v>19</v>
      </c>
      <c r="B72" s="6" t="s">
        <v>196</v>
      </c>
      <c r="C72" s="6" t="s">
        <v>240</v>
      </c>
      <c r="D72" s="6"/>
      <c r="E72" s="6" t="s">
        <v>241</v>
      </c>
      <c r="F72" s="6" t="s">
        <v>242</v>
      </c>
      <c r="G72" s="6" t="s">
        <v>243</v>
      </c>
      <c r="H72" s="6" t="s">
        <v>244</v>
      </c>
      <c r="I72" s="6" t="s">
        <v>245</v>
      </c>
      <c r="J72" s="6" t="s">
        <v>246</v>
      </c>
      <c r="K72" s="6" t="s">
        <v>42</v>
      </c>
      <c r="L72" s="6" t="s">
        <v>247</v>
      </c>
      <c r="M72" s="6" t="s">
        <v>32</v>
      </c>
      <c r="N72" s="6" t="s">
        <v>248</v>
      </c>
      <c r="O72" s="7" t="s">
        <v>46</v>
      </c>
      <c r="P72" s="8">
        <v>50</v>
      </c>
      <c r="Q72" s="12">
        <v>390</v>
      </c>
      <c r="R72" s="12">
        <f t="shared" si="8"/>
        <v>19500</v>
      </c>
      <c r="S72" s="12">
        <f t="shared" si="11"/>
        <v>77.999999999999986</v>
      </c>
      <c r="T72" s="12">
        <f t="shared" si="9"/>
        <v>3899.9999999999991</v>
      </c>
      <c r="U72" s="14">
        <f t="shared" si="12"/>
        <v>68.722466960352406</v>
      </c>
      <c r="V72" s="14">
        <f t="shared" si="10"/>
        <v>3436.1233480176202</v>
      </c>
    </row>
    <row r="73" spans="1:22" s="4" customFormat="1" ht="54" customHeight="1" x14ac:dyDescent="0.45">
      <c r="A73" s="6" t="s">
        <v>19</v>
      </c>
      <c r="B73" s="6" t="s">
        <v>196</v>
      </c>
      <c r="C73" s="6" t="s">
        <v>240</v>
      </c>
      <c r="D73" s="6"/>
      <c r="E73" s="6" t="s">
        <v>241</v>
      </c>
      <c r="F73" s="6" t="s">
        <v>242</v>
      </c>
      <c r="G73" s="6" t="s">
        <v>243</v>
      </c>
      <c r="H73" s="6" t="s">
        <v>244</v>
      </c>
      <c r="I73" s="6" t="s">
        <v>245</v>
      </c>
      <c r="J73" s="6" t="s">
        <v>246</v>
      </c>
      <c r="K73" s="6" t="s">
        <v>42</v>
      </c>
      <c r="L73" s="6" t="s">
        <v>247</v>
      </c>
      <c r="M73" s="6" t="s">
        <v>34</v>
      </c>
      <c r="N73" s="6" t="s">
        <v>249</v>
      </c>
      <c r="O73" s="7">
        <v>50</v>
      </c>
      <c r="P73" s="8">
        <v>50</v>
      </c>
      <c r="Q73" s="12">
        <v>390</v>
      </c>
      <c r="R73" s="12">
        <f t="shared" si="8"/>
        <v>19500</v>
      </c>
      <c r="S73" s="12">
        <f t="shared" si="11"/>
        <v>77.999999999999986</v>
      </c>
      <c r="T73" s="12">
        <f t="shared" si="9"/>
        <v>3899.9999999999991</v>
      </c>
      <c r="U73" s="14">
        <f t="shared" si="12"/>
        <v>68.722466960352406</v>
      </c>
      <c r="V73" s="14">
        <f t="shared" si="10"/>
        <v>3436.1233480176202</v>
      </c>
    </row>
    <row r="74" spans="1:22" s="4" customFormat="1" ht="54" customHeight="1" x14ac:dyDescent="0.45">
      <c r="A74" s="6" t="s">
        <v>19</v>
      </c>
      <c r="B74" s="6" t="s">
        <v>196</v>
      </c>
      <c r="C74" s="6" t="s">
        <v>240</v>
      </c>
      <c r="D74" s="6"/>
      <c r="E74" s="6" t="s">
        <v>241</v>
      </c>
      <c r="F74" s="6" t="s">
        <v>242</v>
      </c>
      <c r="G74" s="6" t="s">
        <v>243</v>
      </c>
      <c r="H74" s="6" t="s">
        <v>244</v>
      </c>
      <c r="I74" s="6" t="s">
        <v>245</v>
      </c>
      <c r="J74" s="6" t="s">
        <v>246</v>
      </c>
      <c r="K74" s="6" t="s">
        <v>42</v>
      </c>
      <c r="L74" s="6" t="s">
        <v>247</v>
      </c>
      <c r="M74" s="6" t="s">
        <v>56</v>
      </c>
      <c r="N74" s="6" t="s">
        <v>250</v>
      </c>
      <c r="O74" s="7" t="s">
        <v>46</v>
      </c>
      <c r="P74" s="8">
        <v>50</v>
      </c>
      <c r="Q74" s="12">
        <v>390</v>
      </c>
      <c r="R74" s="12">
        <f t="shared" si="8"/>
        <v>19500</v>
      </c>
      <c r="S74" s="12">
        <f t="shared" si="11"/>
        <v>77.999999999999986</v>
      </c>
      <c r="T74" s="12">
        <f t="shared" si="9"/>
        <v>3899.9999999999991</v>
      </c>
      <c r="U74" s="14">
        <f t="shared" si="12"/>
        <v>68.722466960352406</v>
      </c>
      <c r="V74" s="14">
        <f t="shared" si="10"/>
        <v>3436.1233480176202</v>
      </c>
    </row>
    <row r="75" spans="1:22" s="4" customFormat="1" ht="54" customHeight="1" x14ac:dyDescent="0.45">
      <c r="A75" s="6" t="s">
        <v>19</v>
      </c>
      <c r="B75" s="6" t="s">
        <v>251</v>
      </c>
      <c r="C75" s="6" t="s">
        <v>252</v>
      </c>
      <c r="D75" s="6"/>
      <c r="E75" s="6" t="s">
        <v>253</v>
      </c>
      <c r="F75" s="6" t="s">
        <v>254</v>
      </c>
      <c r="G75" s="6" t="s">
        <v>255</v>
      </c>
      <c r="H75" s="6" t="s">
        <v>256</v>
      </c>
      <c r="I75" s="6" t="s">
        <v>257</v>
      </c>
      <c r="J75" s="6" t="s">
        <v>258</v>
      </c>
      <c r="K75" s="6" t="s">
        <v>259</v>
      </c>
      <c r="L75" s="6" t="s">
        <v>260</v>
      </c>
      <c r="M75" s="6" t="s">
        <v>34</v>
      </c>
      <c r="N75" s="6" t="s">
        <v>261</v>
      </c>
      <c r="O75" s="7" t="s">
        <v>31</v>
      </c>
      <c r="P75" s="8">
        <v>30</v>
      </c>
      <c r="Q75" s="12">
        <v>1450</v>
      </c>
      <c r="R75" s="12">
        <f t="shared" si="8"/>
        <v>43500</v>
      </c>
      <c r="S75" s="12">
        <f t="shared" si="11"/>
        <v>289.99999999999994</v>
      </c>
      <c r="T75" s="12">
        <f t="shared" si="9"/>
        <v>8699.9999999999982</v>
      </c>
      <c r="U75" s="14">
        <f t="shared" si="12"/>
        <v>255.50660792951535</v>
      </c>
      <c r="V75" s="14">
        <f t="shared" si="10"/>
        <v>7665.1982378854609</v>
      </c>
    </row>
    <row r="76" spans="1:22" s="4" customFormat="1" ht="54" customHeight="1" x14ac:dyDescent="0.45">
      <c r="A76" s="6" t="s">
        <v>19</v>
      </c>
      <c r="B76" s="6" t="s">
        <v>251</v>
      </c>
      <c r="C76" s="6" t="s">
        <v>252</v>
      </c>
      <c r="D76" s="6"/>
      <c r="E76" s="6" t="s">
        <v>253</v>
      </c>
      <c r="F76" s="6" t="s">
        <v>254</v>
      </c>
      <c r="G76" s="6" t="s">
        <v>255</v>
      </c>
      <c r="H76" s="6" t="s">
        <v>256</v>
      </c>
      <c r="I76" s="6" t="s">
        <v>257</v>
      </c>
      <c r="J76" s="6" t="s">
        <v>258</v>
      </c>
      <c r="K76" s="6" t="s">
        <v>259</v>
      </c>
      <c r="L76" s="6" t="s">
        <v>260</v>
      </c>
      <c r="M76" s="6" t="s">
        <v>56</v>
      </c>
      <c r="N76" s="6" t="s">
        <v>262</v>
      </c>
      <c r="O76" s="7" t="s">
        <v>31</v>
      </c>
      <c r="P76" s="8">
        <v>30</v>
      </c>
      <c r="Q76" s="12">
        <v>1450</v>
      </c>
      <c r="R76" s="12">
        <f t="shared" si="8"/>
        <v>43500</v>
      </c>
      <c r="S76" s="12">
        <f t="shared" si="11"/>
        <v>289.99999999999994</v>
      </c>
      <c r="T76" s="12">
        <f t="shared" si="9"/>
        <v>8699.9999999999982</v>
      </c>
      <c r="U76" s="14">
        <f t="shared" si="12"/>
        <v>255.50660792951535</v>
      </c>
      <c r="V76" s="14">
        <f t="shared" si="10"/>
        <v>7665.1982378854609</v>
      </c>
    </row>
    <row r="77" spans="1:22" s="4" customFormat="1" ht="54" customHeight="1" x14ac:dyDescent="0.45">
      <c r="A77" s="6" t="s">
        <v>19</v>
      </c>
      <c r="B77" s="6" t="s">
        <v>251</v>
      </c>
      <c r="C77" s="6" t="s">
        <v>263</v>
      </c>
      <c r="D77" s="6"/>
      <c r="E77" s="6" t="s">
        <v>264</v>
      </c>
      <c r="F77" s="6" t="s">
        <v>265</v>
      </c>
      <c r="G77" s="6" t="s">
        <v>266</v>
      </c>
      <c r="H77" s="6" t="s">
        <v>267</v>
      </c>
      <c r="I77" s="6" t="s">
        <v>26</v>
      </c>
      <c r="J77" s="6" t="s">
        <v>27</v>
      </c>
      <c r="K77" s="6" t="s">
        <v>182</v>
      </c>
      <c r="L77" s="6" t="s">
        <v>268</v>
      </c>
      <c r="M77" s="6" t="s">
        <v>66</v>
      </c>
      <c r="N77" s="6" t="s">
        <v>269</v>
      </c>
      <c r="O77" s="7" t="s">
        <v>31</v>
      </c>
      <c r="P77" s="8">
        <v>30</v>
      </c>
      <c r="Q77" s="12">
        <v>820</v>
      </c>
      <c r="R77" s="12">
        <f t="shared" si="8"/>
        <v>24600</v>
      </c>
      <c r="S77" s="12">
        <f t="shared" si="11"/>
        <v>163.99999999999997</v>
      </c>
      <c r="T77" s="12">
        <f t="shared" si="9"/>
        <v>4919.9999999999991</v>
      </c>
      <c r="U77" s="14">
        <f t="shared" si="12"/>
        <v>144.49339207048456</v>
      </c>
      <c r="V77" s="14">
        <f t="shared" si="10"/>
        <v>4334.8017621145373</v>
      </c>
    </row>
    <row r="78" spans="1:22" s="4" customFormat="1" ht="54" customHeight="1" x14ac:dyDescent="0.45">
      <c r="A78" s="6" t="s">
        <v>19</v>
      </c>
      <c r="B78" s="6" t="s">
        <v>270</v>
      </c>
      <c r="C78" s="6" t="s">
        <v>271</v>
      </c>
      <c r="D78" s="6"/>
      <c r="E78" s="6" t="s">
        <v>272</v>
      </c>
      <c r="F78" s="6" t="s">
        <v>273</v>
      </c>
      <c r="G78" s="6" t="s">
        <v>274</v>
      </c>
      <c r="H78" s="6" t="s">
        <v>275</v>
      </c>
      <c r="I78" s="6" t="s">
        <v>276</v>
      </c>
      <c r="J78" s="6" t="s">
        <v>277</v>
      </c>
      <c r="K78" s="6" t="s">
        <v>278</v>
      </c>
      <c r="L78" s="6" t="s">
        <v>279</v>
      </c>
      <c r="M78" s="6" t="s">
        <v>32</v>
      </c>
      <c r="N78" s="6" t="s">
        <v>280</v>
      </c>
      <c r="O78" s="7" t="s">
        <v>31</v>
      </c>
      <c r="P78" s="8">
        <v>30</v>
      </c>
      <c r="Q78" s="12">
        <v>850</v>
      </c>
      <c r="R78" s="12">
        <f t="shared" si="8"/>
        <v>25500</v>
      </c>
      <c r="S78" s="12">
        <f t="shared" si="11"/>
        <v>169.99999999999997</v>
      </c>
      <c r="T78" s="12">
        <f t="shared" si="9"/>
        <v>5099.9999999999991</v>
      </c>
      <c r="U78" s="14">
        <f t="shared" si="12"/>
        <v>149.77973568281936</v>
      </c>
      <c r="V78" s="14">
        <f t="shared" si="10"/>
        <v>4493.3920704845805</v>
      </c>
    </row>
    <row r="79" spans="1:22" s="4" customFormat="1" ht="54" customHeight="1" x14ac:dyDescent="0.45">
      <c r="A79" s="6" t="s">
        <v>19</v>
      </c>
      <c r="B79" s="6" t="s">
        <v>270</v>
      </c>
      <c r="C79" s="6" t="s">
        <v>271</v>
      </c>
      <c r="D79" s="6"/>
      <c r="E79" s="6" t="s">
        <v>272</v>
      </c>
      <c r="F79" s="6" t="s">
        <v>273</v>
      </c>
      <c r="G79" s="6" t="s">
        <v>274</v>
      </c>
      <c r="H79" s="6" t="s">
        <v>275</v>
      </c>
      <c r="I79" s="6" t="s">
        <v>276</v>
      </c>
      <c r="J79" s="6" t="s">
        <v>277</v>
      </c>
      <c r="K79" s="6" t="s">
        <v>278</v>
      </c>
      <c r="L79" s="6" t="s">
        <v>279</v>
      </c>
      <c r="M79" s="6" t="s">
        <v>34</v>
      </c>
      <c r="N79" s="6" t="s">
        <v>281</v>
      </c>
      <c r="O79" s="7" t="s">
        <v>31</v>
      </c>
      <c r="P79" s="8">
        <v>30</v>
      </c>
      <c r="Q79" s="12">
        <v>850</v>
      </c>
      <c r="R79" s="12">
        <f t="shared" si="8"/>
        <v>25500</v>
      </c>
      <c r="S79" s="12">
        <f t="shared" si="11"/>
        <v>169.99999999999997</v>
      </c>
      <c r="T79" s="12">
        <f t="shared" si="9"/>
        <v>5099.9999999999991</v>
      </c>
      <c r="U79" s="14">
        <f t="shared" si="12"/>
        <v>149.77973568281936</v>
      </c>
      <c r="V79" s="14">
        <f t="shared" si="10"/>
        <v>4493.3920704845805</v>
      </c>
    </row>
    <row r="80" spans="1:22" s="4" customFormat="1" ht="54" customHeight="1" x14ac:dyDescent="0.45">
      <c r="A80" s="6" t="s">
        <v>19</v>
      </c>
      <c r="B80" s="6" t="s">
        <v>270</v>
      </c>
      <c r="C80" s="6" t="s">
        <v>271</v>
      </c>
      <c r="D80" s="6"/>
      <c r="E80" s="6" t="s">
        <v>272</v>
      </c>
      <c r="F80" s="6" t="s">
        <v>273</v>
      </c>
      <c r="G80" s="6" t="s">
        <v>274</v>
      </c>
      <c r="H80" s="6" t="s">
        <v>275</v>
      </c>
      <c r="I80" s="6" t="s">
        <v>276</v>
      </c>
      <c r="J80" s="6" t="s">
        <v>277</v>
      </c>
      <c r="K80" s="6" t="s">
        <v>278</v>
      </c>
      <c r="L80" s="6" t="s">
        <v>279</v>
      </c>
      <c r="M80" s="6" t="s">
        <v>56</v>
      </c>
      <c r="N80" s="6" t="s">
        <v>282</v>
      </c>
      <c r="O80" s="7" t="s">
        <v>31</v>
      </c>
      <c r="P80" s="8">
        <v>30</v>
      </c>
      <c r="Q80" s="12">
        <v>850</v>
      </c>
      <c r="R80" s="12">
        <f t="shared" si="8"/>
        <v>25500</v>
      </c>
      <c r="S80" s="12">
        <f t="shared" si="11"/>
        <v>169.99999999999997</v>
      </c>
      <c r="T80" s="12">
        <f t="shared" si="9"/>
        <v>5099.9999999999991</v>
      </c>
      <c r="U80" s="14">
        <f t="shared" si="12"/>
        <v>149.77973568281936</v>
      </c>
      <c r="V80" s="14">
        <f t="shared" si="10"/>
        <v>4493.3920704845805</v>
      </c>
    </row>
    <row r="81" spans="1:22" s="4" customFormat="1" ht="54" customHeight="1" x14ac:dyDescent="0.45">
      <c r="A81" s="6" t="s">
        <v>19</v>
      </c>
      <c r="B81" s="6" t="s">
        <v>270</v>
      </c>
      <c r="C81" s="6" t="s">
        <v>283</v>
      </c>
      <c r="D81" s="6"/>
      <c r="E81" s="6" t="s">
        <v>284</v>
      </c>
      <c r="F81" s="6" t="s">
        <v>285</v>
      </c>
      <c r="G81" s="6" t="s">
        <v>286</v>
      </c>
      <c r="H81" s="6" t="s">
        <v>287</v>
      </c>
      <c r="I81" s="6" t="s">
        <v>288</v>
      </c>
      <c r="J81" s="6" t="s">
        <v>289</v>
      </c>
      <c r="K81" s="6" t="s">
        <v>42</v>
      </c>
      <c r="L81" s="6" t="s">
        <v>290</v>
      </c>
      <c r="M81" s="6" t="s">
        <v>56</v>
      </c>
      <c r="N81" s="6" t="s">
        <v>291</v>
      </c>
      <c r="O81" s="7" t="s">
        <v>46</v>
      </c>
      <c r="P81" s="8">
        <v>50</v>
      </c>
      <c r="Q81" s="12">
        <v>490</v>
      </c>
      <c r="R81" s="12">
        <f t="shared" si="8"/>
        <v>24500</v>
      </c>
      <c r="S81" s="12">
        <f t="shared" si="11"/>
        <v>97.999999999999972</v>
      </c>
      <c r="T81" s="12">
        <f t="shared" si="9"/>
        <v>4899.9999999999982</v>
      </c>
      <c r="U81" s="14">
        <f t="shared" si="12"/>
        <v>86.343612334801733</v>
      </c>
      <c r="V81" s="14">
        <f t="shared" si="10"/>
        <v>4317.1806167400864</v>
      </c>
    </row>
    <row r="82" spans="1:22" s="4" customFormat="1" ht="54" customHeight="1" x14ac:dyDescent="0.45">
      <c r="A82" s="6" t="s">
        <v>19</v>
      </c>
      <c r="B82" s="6" t="s">
        <v>270</v>
      </c>
      <c r="C82" s="6" t="s">
        <v>292</v>
      </c>
      <c r="D82" s="6"/>
      <c r="E82" s="6" t="s">
        <v>293</v>
      </c>
      <c r="F82" s="6" t="s">
        <v>294</v>
      </c>
      <c r="G82" s="6" t="s">
        <v>295</v>
      </c>
      <c r="H82" s="6" t="s">
        <v>296</v>
      </c>
      <c r="I82" s="6" t="s">
        <v>297</v>
      </c>
      <c r="J82" s="6" t="s">
        <v>298</v>
      </c>
      <c r="K82" s="6" t="s">
        <v>278</v>
      </c>
      <c r="L82" s="6" t="s">
        <v>299</v>
      </c>
      <c r="M82" s="6" t="s">
        <v>32</v>
      </c>
      <c r="N82" s="6" t="s">
        <v>300</v>
      </c>
      <c r="O82" s="7" t="s">
        <v>48</v>
      </c>
      <c r="P82" s="8">
        <v>50</v>
      </c>
      <c r="Q82" s="12">
        <v>850</v>
      </c>
      <c r="R82" s="12">
        <f t="shared" si="8"/>
        <v>42500</v>
      </c>
      <c r="S82" s="12">
        <f t="shared" si="11"/>
        <v>169.99999999999997</v>
      </c>
      <c r="T82" s="12">
        <f t="shared" si="9"/>
        <v>8499.9999999999982</v>
      </c>
      <c r="U82" s="14">
        <f t="shared" si="12"/>
        <v>149.77973568281936</v>
      </c>
      <c r="V82" s="14">
        <f t="shared" si="10"/>
        <v>7488.9867841409687</v>
      </c>
    </row>
    <row r="83" spans="1:22" s="4" customFormat="1" ht="54" customHeight="1" x14ac:dyDescent="0.45">
      <c r="A83" s="6" t="s">
        <v>19</v>
      </c>
      <c r="B83" s="6" t="s">
        <v>270</v>
      </c>
      <c r="C83" s="6" t="s">
        <v>292</v>
      </c>
      <c r="D83" s="6"/>
      <c r="E83" s="6" t="s">
        <v>293</v>
      </c>
      <c r="F83" s="6" t="s">
        <v>294</v>
      </c>
      <c r="G83" s="6" t="s">
        <v>295</v>
      </c>
      <c r="H83" s="6" t="s">
        <v>296</v>
      </c>
      <c r="I83" s="6" t="s">
        <v>297</v>
      </c>
      <c r="J83" s="6" t="s">
        <v>298</v>
      </c>
      <c r="K83" s="6" t="s">
        <v>278</v>
      </c>
      <c r="L83" s="6" t="s">
        <v>299</v>
      </c>
      <c r="M83" s="6" t="s">
        <v>52</v>
      </c>
      <c r="N83" s="6" t="s">
        <v>301</v>
      </c>
      <c r="O83" s="7" t="s">
        <v>31</v>
      </c>
      <c r="P83" s="8">
        <v>30</v>
      </c>
      <c r="Q83" s="12">
        <v>850</v>
      </c>
      <c r="R83" s="12">
        <f t="shared" si="8"/>
        <v>25500</v>
      </c>
      <c r="S83" s="12">
        <f t="shared" si="11"/>
        <v>169.99999999999997</v>
      </c>
      <c r="T83" s="12">
        <f t="shared" si="9"/>
        <v>5099.9999999999991</v>
      </c>
      <c r="U83" s="14">
        <f t="shared" si="12"/>
        <v>149.77973568281936</v>
      </c>
      <c r="V83" s="14">
        <f t="shared" si="10"/>
        <v>4493.3920704845805</v>
      </c>
    </row>
    <row r="84" spans="1:22" s="4" customFormat="1" ht="54" customHeight="1" x14ac:dyDescent="0.45">
      <c r="A84" s="6" t="s">
        <v>19</v>
      </c>
      <c r="B84" s="6" t="s">
        <v>270</v>
      </c>
      <c r="C84" s="6" t="s">
        <v>292</v>
      </c>
      <c r="D84" s="6"/>
      <c r="E84" s="6" t="s">
        <v>293</v>
      </c>
      <c r="F84" s="6" t="s">
        <v>294</v>
      </c>
      <c r="G84" s="6" t="s">
        <v>295</v>
      </c>
      <c r="H84" s="6" t="s">
        <v>296</v>
      </c>
      <c r="I84" s="6" t="s">
        <v>297</v>
      </c>
      <c r="J84" s="6" t="s">
        <v>298</v>
      </c>
      <c r="K84" s="6" t="s">
        <v>278</v>
      </c>
      <c r="L84" s="6" t="s">
        <v>299</v>
      </c>
      <c r="M84" s="6" t="s">
        <v>34</v>
      </c>
      <c r="N84" s="6" t="s">
        <v>302</v>
      </c>
      <c r="O84" s="7" t="s">
        <v>31</v>
      </c>
      <c r="P84" s="8">
        <v>30</v>
      </c>
      <c r="Q84" s="12">
        <v>850</v>
      </c>
      <c r="R84" s="12">
        <f t="shared" si="8"/>
        <v>25500</v>
      </c>
      <c r="S84" s="12">
        <f t="shared" si="11"/>
        <v>169.99999999999997</v>
      </c>
      <c r="T84" s="12">
        <f t="shared" si="9"/>
        <v>5099.9999999999991</v>
      </c>
      <c r="U84" s="14">
        <f t="shared" si="12"/>
        <v>149.77973568281936</v>
      </c>
      <c r="V84" s="14">
        <f t="shared" si="10"/>
        <v>4493.3920704845805</v>
      </c>
    </row>
    <row r="85" spans="1:22" s="4" customFormat="1" ht="54" customHeight="1" x14ac:dyDescent="0.45">
      <c r="A85" s="6" t="s">
        <v>19</v>
      </c>
      <c r="B85" s="6" t="s">
        <v>270</v>
      </c>
      <c r="C85" s="6" t="s">
        <v>292</v>
      </c>
      <c r="D85" s="6"/>
      <c r="E85" s="6" t="s">
        <v>293</v>
      </c>
      <c r="F85" s="6" t="s">
        <v>294</v>
      </c>
      <c r="G85" s="6" t="s">
        <v>295</v>
      </c>
      <c r="H85" s="6" t="s">
        <v>296</v>
      </c>
      <c r="I85" s="6" t="s">
        <v>297</v>
      </c>
      <c r="J85" s="6" t="s">
        <v>298</v>
      </c>
      <c r="K85" s="6" t="s">
        <v>278</v>
      </c>
      <c r="L85" s="6" t="s">
        <v>299</v>
      </c>
      <c r="M85" s="6" t="s">
        <v>54</v>
      </c>
      <c r="N85" s="6" t="s">
        <v>303</v>
      </c>
      <c r="O85" s="7" t="s">
        <v>46</v>
      </c>
      <c r="P85" s="8">
        <v>50</v>
      </c>
      <c r="Q85" s="12">
        <v>850</v>
      </c>
      <c r="R85" s="12">
        <f t="shared" si="8"/>
        <v>42500</v>
      </c>
      <c r="S85" s="12">
        <f t="shared" si="11"/>
        <v>169.99999999999997</v>
      </c>
      <c r="T85" s="12">
        <f t="shared" si="9"/>
        <v>8499.9999999999982</v>
      </c>
      <c r="U85" s="14">
        <f t="shared" si="12"/>
        <v>149.77973568281936</v>
      </c>
      <c r="V85" s="14">
        <f t="shared" si="10"/>
        <v>7488.9867841409687</v>
      </c>
    </row>
    <row r="86" spans="1:22" s="4" customFormat="1" ht="54" customHeight="1" x14ac:dyDescent="0.45">
      <c r="A86" s="6" t="s">
        <v>19</v>
      </c>
      <c r="B86" s="6" t="s">
        <v>270</v>
      </c>
      <c r="C86" s="6" t="s">
        <v>292</v>
      </c>
      <c r="D86" s="6"/>
      <c r="E86" s="6" t="s">
        <v>293</v>
      </c>
      <c r="F86" s="6" t="s">
        <v>294</v>
      </c>
      <c r="G86" s="6" t="s">
        <v>295</v>
      </c>
      <c r="H86" s="6" t="s">
        <v>296</v>
      </c>
      <c r="I86" s="6" t="s">
        <v>297</v>
      </c>
      <c r="J86" s="6" t="s">
        <v>298</v>
      </c>
      <c r="K86" s="6" t="s">
        <v>278</v>
      </c>
      <c r="L86" s="6" t="s">
        <v>299</v>
      </c>
      <c r="M86" s="6" t="s">
        <v>56</v>
      </c>
      <c r="N86" s="6" t="s">
        <v>304</v>
      </c>
      <c r="O86" s="7">
        <v>50</v>
      </c>
      <c r="P86" s="8">
        <v>50</v>
      </c>
      <c r="Q86" s="12">
        <v>850</v>
      </c>
      <c r="R86" s="12">
        <f t="shared" si="8"/>
        <v>42500</v>
      </c>
      <c r="S86" s="12">
        <f t="shared" si="11"/>
        <v>169.99999999999997</v>
      </c>
      <c r="T86" s="12">
        <f t="shared" si="9"/>
        <v>8499.9999999999982</v>
      </c>
      <c r="U86" s="14">
        <f t="shared" si="12"/>
        <v>149.77973568281936</v>
      </c>
      <c r="V86" s="14">
        <f t="shared" si="10"/>
        <v>7488.9867841409687</v>
      </c>
    </row>
    <row r="87" spans="1:22" s="4" customFormat="1" ht="54" customHeight="1" x14ac:dyDescent="0.45">
      <c r="A87" s="6" t="s">
        <v>19</v>
      </c>
      <c r="B87" s="6" t="s">
        <v>270</v>
      </c>
      <c r="C87" s="6" t="s">
        <v>292</v>
      </c>
      <c r="D87" s="6"/>
      <c r="E87" s="6" t="s">
        <v>293</v>
      </c>
      <c r="F87" s="6" t="s">
        <v>294</v>
      </c>
      <c r="G87" s="6" t="s">
        <v>295</v>
      </c>
      <c r="H87" s="6" t="s">
        <v>296</v>
      </c>
      <c r="I87" s="6" t="s">
        <v>297</v>
      </c>
      <c r="J87" s="6" t="s">
        <v>298</v>
      </c>
      <c r="K87" s="6" t="s">
        <v>278</v>
      </c>
      <c r="L87" s="6" t="s">
        <v>299</v>
      </c>
      <c r="M87" s="6" t="s">
        <v>141</v>
      </c>
      <c r="N87" s="6" t="s">
        <v>305</v>
      </c>
      <c r="O87" s="7" t="s">
        <v>31</v>
      </c>
      <c r="P87" s="8">
        <v>30</v>
      </c>
      <c r="Q87" s="12">
        <v>850</v>
      </c>
      <c r="R87" s="12">
        <f t="shared" si="8"/>
        <v>25500</v>
      </c>
      <c r="S87" s="12">
        <f t="shared" si="11"/>
        <v>169.99999999999997</v>
      </c>
      <c r="T87" s="12">
        <f t="shared" si="9"/>
        <v>5099.9999999999991</v>
      </c>
      <c r="U87" s="14">
        <f t="shared" si="12"/>
        <v>149.77973568281936</v>
      </c>
      <c r="V87" s="14">
        <f t="shared" si="10"/>
        <v>4493.3920704845805</v>
      </c>
    </row>
    <row r="88" spans="1:22" s="4" customFormat="1" ht="54" customHeight="1" x14ac:dyDescent="0.45">
      <c r="A88" s="6" t="s">
        <v>19</v>
      </c>
      <c r="B88" s="6" t="s">
        <v>270</v>
      </c>
      <c r="C88" s="6" t="s">
        <v>306</v>
      </c>
      <c r="D88" s="6"/>
      <c r="E88" s="6" t="s">
        <v>293</v>
      </c>
      <c r="F88" s="6" t="s">
        <v>307</v>
      </c>
      <c r="G88" s="6" t="s">
        <v>308</v>
      </c>
      <c r="H88" s="6" t="s">
        <v>309</v>
      </c>
      <c r="I88" s="6" t="s">
        <v>276</v>
      </c>
      <c r="J88" s="6" t="s">
        <v>277</v>
      </c>
      <c r="K88" s="6" t="s">
        <v>278</v>
      </c>
      <c r="L88" s="6" t="s">
        <v>310</v>
      </c>
      <c r="M88" s="6" t="s">
        <v>44</v>
      </c>
      <c r="N88" s="6" t="s">
        <v>311</v>
      </c>
      <c r="O88" s="7" t="s">
        <v>31</v>
      </c>
      <c r="P88" s="8">
        <v>30</v>
      </c>
      <c r="Q88" s="12">
        <v>950</v>
      </c>
      <c r="R88" s="12">
        <f t="shared" si="8"/>
        <v>28500</v>
      </c>
      <c r="S88" s="12">
        <f t="shared" si="11"/>
        <v>189.99999999999997</v>
      </c>
      <c r="T88" s="12">
        <f t="shared" si="9"/>
        <v>5699.9999999999991</v>
      </c>
      <c r="U88" s="14">
        <f t="shared" si="12"/>
        <v>167.40088105726869</v>
      </c>
      <c r="V88" s="14">
        <f t="shared" si="10"/>
        <v>5022.0264317180608</v>
      </c>
    </row>
    <row r="89" spans="1:22" s="4" customFormat="1" ht="54" customHeight="1" x14ac:dyDescent="0.45">
      <c r="A89" s="6" t="s">
        <v>19</v>
      </c>
      <c r="B89" s="6" t="s">
        <v>270</v>
      </c>
      <c r="C89" s="6" t="s">
        <v>306</v>
      </c>
      <c r="D89" s="6"/>
      <c r="E89" s="6" t="s">
        <v>293</v>
      </c>
      <c r="F89" s="6" t="s">
        <v>307</v>
      </c>
      <c r="G89" s="6" t="s">
        <v>308</v>
      </c>
      <c r="H89" s="6" t="s">
        <v>309</v>
      </c>
      <c r="I89" s="6" t="s">
        <v>276</v>
      </c>
      <c r="J89" s="6" t="s">
        <v>277</v>
      </c>
      <c r="K89" s="6" t="s">
        <v>278</v>
      </c>
      <c r="L89" s="6" t="s">
        <v>310</v>
      </c>
      <c r="M89" s="6" t="s">
        <v>32</v>
      </c>
      <c r="N89" s="6" t="s">
        <v>312</v>
      </c>
      <c r="O89" s="7" t="s">
        <v>31</v>
      </c>
      <c r="P89" s="8">
        <v>30</v>
      </c>
      <c r="Q89" s="12">
        <v>950</v>
      </c>
      <c r="R89" s="12">
        <f t="shared" si="8"/>
        <v>28500</v>
      </c>
      <c r="S89" s="12">
        <f t="shared" si="11"/>
        <v>189.99999999999997</v>
      </c>
      <c r="T89" s="12">
        <f t="shared" si="9"/>
        <v>5699.9999999999991</v>
      </c>
      <c r="U89" s="14">
        <f t="shared" si="12"/>
        <v>167.40088105726869</v>
      </c>
      <c r="V89" s="14">
        <f t="shared" si="10"/>
        <v>5022.0264317180608</v>
      </c>
    </row>
    <row r="90" spans="1:22" s="4" customFormat="1" ht="54" customHeight="1" x14ac:dyDescent="0.45">
      <c r="A90" s="6" t="s">
        <v>19</v>
      </c>
      <c r="B90" s="6" t="s">
        <v>270</v>
      </c>
      <c r="C90" s="6" t="s">
        <v>313</v>
      </c>
      <c r="D90" s="6"/>
      <c r="E90" s="6" t="s">
        <v>314</v>
      </c>
      <c r="F90" s="6" t="s">
        <v>315</v>
      </c>
      <c r="G90" s="6" t="s">
        <v>316</v>
      </c>
      <c r="H90" s="6" t="s">
        <v>317</v>
      </c>
      <c r="I90" s="6" t="s">
        <v>297</v>
      </c>
      <c r="J90" s="6" t="s">
        <v>298</v>
      </c>
      <c r="K90" s="6" t="s">
        <v>318</v>
      </c>
      <c r="L90" s="6" t="s">
        <v>319</v>
      </c>
      <c r="M90" s="6" t="s">
        <v>32</v>
      </c>
      <c r="N90" s="6" t="s">
        <v>320</v>
      </c>
      <c r="O90" s="7" t="s">
        <v>31</v>
      </c>
      <c r="P90" s="8">
        <v>30</v>
      </c>
      <c r="Q90" s="12">
        <v>1250</v>
      </c>
      <c r="R90" s="12">
        <f t="shared" si="8"/>
        <v>37500</v>
      </c>
      <c r="S90" s="12">
        <f t="shared" si="11"/>
        <v>249.99999999999994</v>
      </c>
      <c r="T90" s="12">
        <f t="shared" si="9"/>
        <v>7499.9999999999982</v>
      </c>
      <c r="U90" s="14">
        <f t="shared" si="12"/>
        <v>220.2643171806167</v>
      </c>
      <c r="V90" s="14">
        <f t="shared" si="10"/>
        <v>6607.9295154185011</v>
      </c>
    </row>
    <row r="91" spans="1:22" s="4" customFormat="1" ht="54" customHeight="1" x14ac:dyDescent="0.45">
      <c r="A91" s="6" t="s">
        <v>19</v>
      </c>
      <c r="B91" s="6" t="s">
        <v>270</v>
      </c>
      <c r="C91" s="6" t="s">
        <v>313</v>
      </c>
      <c r="D91" s="6"/>
      <c r="E91" s="6" t="s">
        <v>314</v>
      </c>
      <c r="F91" s="6" t="s">
        <v>315</v>
      </c>
      <c r="G91" s="6" t="s">
        <v>316</v>
      </c>
      <c r="H91" s="6" t="s">
        <v>317</v>
      </c>
      <c r="I91" s="6" t="s">
        <v>297</v>
      </c>
      <c r="J91" s="6" t="s">
        <v>298</v>
      </c>
      <c r="K91" s="6" t="s">
        <v>318</v>
      </c>
      <c r="L91" s="6" t="s">
        <v>319</v>
      </c>
      <c r="M91" s="6" t="s">
        <v>34</v>
      </c>
      <c r="N91" s="6" t="s">
        <v>321</v>
      </c>
      <c r="O91" s="7" t="s">
        <v>48</v>
      </c>
      <c r="P91" s="8">
        <v>50</v>
      </c>
      <c r="Q91" s="12">
        <v>1250</v>
      </c>
      <c r="R91" s="12">
        <f t="shared" si="8"/>
        <v>62500</v>
      </c>
      <c r="S91" s="12">
        <f t="shared" si="11"/>
        <v>249.99999999999994</v>
      </c>
      <c r="T91" s="12">
        <f t="shared" si="9"/>
        <v>12499.999999999996</v>
      </c>
      <c r="U91" s="14">
        <f t="shared" si="12"/>
        <v>220.2643171806167</v>
      </c>
      <c r="V91" s="14">
        <f t="shared" si="10"/>
        <v>11013.215859030835</v>
      </c>
    </row>
    <row r="92" spans="1:22" s="4" customFormat="1" ht="54" customHeight="1" x14ac:dyDescent="0.45">
      <c r="A92" s="6" t="s">
        <v>19</v>
      </c>
      <c r="B92" s="6" t="s">
        <v>270</v>
      </c>
      <c r="C92" s="6" t="s">
        <v>313</v>
      </c>
      <c r="D92" s="6"/>
      <c r="E92" s="6" t="s">
        <v>314</v>
      </c>
      <c r="F92" s="6" t="s">
        <v>315</v>
      </c>
      <c r="G92" s="6" t="s">
        <v>316</v>
      </c>
      <c r="H92" s="6" t="s">
        <v>317</v>
      </c>
      <c r="I92" s="6" t="s">
        <v>297</v>
      </c>
      <c r="J92" s="6" t="s">
        <v>298</v>
      </c>
      <c r="K92" s="6" t="s">
        <v>318</v>
      </c>
      <c r="L92" s="6" t="s">
        <v>319</v>
      </c>
      <c r="M92" s="6" t="s">
        <v>56</v>
      </c>
      <c r="N92" s="6" t="s">
        <v>322</v>
      </c>
      <c r="O92" s="7" t="s">
        <v>31</v>
      </c>
      <c r="P92" s="8">
        <v>30</v>
      </c>
      <c r="Q92" s="12">
        <v>1250</v>
      </c>
      <c r="R92" s="12">
        <f t="shared" si="8"/>
        <v>37500</v>
      </c>
      <c r="S92" s="12">
        <f t="shared" si="11"/>
        <v>249.99999999999994</v>
      </c>
      <c r="T92" s="12">
        <f t="shared" si="9"/>
        <v>7499.9999999999982</v>
      </c>
      <c r="U92" s="14">
        <f t="shared" si="12"/>
        <v>220.2643171806167</v>
      </c>
      <c r="V92" s="14">
        <f t="shared" si="10"/>
        <v>6607.9295154185011</v>
      </c>
    </row>
    <row r="93" spans="1:22" s="4" customFormat="1" ht="54" customHeight="1" x14ac:dyDescent="0.45">
      <c r="A93" s="6" t="s">
        <v>19</v>
      </c>
      <c r="B93" s="6" t="s">
        <v>270</v>
      </c>
      <c r="C93" s="6" t="s">
        <v>313</v>
      </c>
      <c r="D93" s="6"/>
      <c r="E93" s="6" t="s">
        <v>314</v>
      </c>
      <c r="F93" s="6" t="s">
        <v>315</v>
      </c>
      <c r="G93" s="6" t="s">
        <v>316</v>
      </c>
      <c r="H93" s="6" t="s">
        <v>317</v>
      </c>
      <c r="I93" s="6" t="s">
        <v>297</v>
      </c>
      <c r="J93" s="6" t="s">
        <v>298</v>
      </c>
      <c r="K93" s="6" t="s">
        <v>318</v>
      </c>
      <c r="L93" s="6" t="s">
        <v>319</v>
      </c>
      <c r="M93" s="6" t="s">
        <v>141</v>
      </c>
      <c r="N93" s="6" t="s">
        <v>323</v>
      </c>
      <c r="O93" s="7" t="s">
        <v>31</v>
      </c>
      <c r="P93" s="8">
        <v>30</v>
      </c>
      <c r="Q93" s="12">
        <v>1250</v>
      </c>
      <c r="R93" s="12">
        <f t="shared" si="8"/>
        <v>37500</v>
      </c>
      <c r="S93" s="12">
        <f t="shared" si="11"/>
        <v>249.99999999999994</v>
      </c>
      <c r="T93" s="12">
        <f t="shared" si="9"/>
        <v>7499.9999999999982</v>
      </c>
      <c r="U93" s="14">
        <f t="shared" si="12"/>
        <v>220.2643171806167</v>
      </c>
      <c r="V93" s="14">
        <f t="shared" si="10"/>
        <v>6607.9295154185011</v>
      </c>
    </row>
    <row r="94" spans="1:22" s="4" customFormat="1" ht="54" customHeight="1" x14ac:dyDescent="0.45">
      <c r="A94" s="6" t="s">
        <v>19</v>
      </c>
      <c r="B94" s="6" t="s">
        <v>270</v>
      </c>
      <c r="C94" s="6" t="s">
        <v>324</v>
      </c>
      <c r="D94" s="6"/>
      <c r="E94" s="6" t="s">
        <v>325</v>
      </c>
      <c r="F94" s="6" t="s">
        <v>326</v>
      </c>
      <c r="G94" s="6" t="s">
        <v>327</v>
      </c>
      <c r="H94" s="6" t="s">
        <v>328</v>
      </c>
      <c r="I94" s="6" t="s">
        <v>329</v>
      </c>
      <c r="J94" s="6" t="s">
        <v>330</v>
      </c>
      <c r="K94" s="6" t="s">
        <v>278</v>
      </c>
      <c r="L94" s="6" t="s">
        <v>331</v>
      </c>
      <c r="M94" s="6" t="s">
        <v>34</v>
      </c>
      <c r="N94" s="6" t="s">
        <v>332</v>
      </c>
      <c r="O94" s="7" t="s">
        <v>46</v>
      </c>
      <c r="P94" s="8">
        <v>50</v>
      </c>
      <c r="Q94" s="12">
        <v>750</v>
      </c>
      <c r="R94" s="12">
        <f t="shared" si="8"/>
        <v>37500</v>
      </c>
      <c r="S94" s="12">
        <f t="shared" si="11"/>
        <v>149.99999999999997</v>
      </c>
      <c r="T94" s="12">
        <f t="shared" si="9"/>
        <v>7499.9999999999982</v>
      </c>
      <c r="U94" s="14">
        <f t="shared" si="12"/>
        <v>132.15859030837001</v>
      </c>
      <c r="V94" s="14">
        <f t="shared" si="10"/>
        <v>6607.9295154185002</v>
      </c>
    </row>
    <row r="95" spans="1:22" s="4" customFormat="1" ht="54" customHeight="1" x14ac:dyDescent="0.45">
      <c r="A95" s="6" t="s">
        <v>19</v>
      </c>
      <c r="B95" s="6" t="s">
        <v>270</v>
      </c>
      <c r="C95" s="6" t="s">
        <v>333</v>
      </c>
      <c r="D95" s="6"/>
      <c r="E95" s="6" t="s">
        <v>334</v>
      </c>
      <c r="F95" s="6" t="s">
        <v>273</v>
      </c>
      <c r="G95" s="6" t="s">
        <v>274</v>
      </c>
      <c r="H95" s="6" t="s">
        <v>275</v>
      </c>
      <c r="I95" s="6" t="s">
        <v>335</v>
      </c>
      <c r="J95" s="6" t="s">
        <v>336</v>
      </c>
      <c r="K95" s="6" t="s">
        <v>278</v>
      </c>
      <c r="L95" s="6" t="s">
        <v>337</v>
      </c>
      <c r="M95" s="6" t="s">
        <v>34</v>
      </c>
      <c r="N95" s="6" t="s">
        <v>338</v>
      </c>
      <c r="O95" s="7" t="s">
        <v>31</v>
      </c>
      <c r="P95" s="8">
        <v>30</v>
      </c>
      <c r="Q95" s="12">
        <v>790</v>
      </c>
      <c r="R95" s="12">
        <f t="shared" si="8"/>
        <v>23700</v>
      </c>
      <c r="S95" s="12">
        <f t="shared" si="11"/>
        <v>157.99999999999997</v>
      </c>
      <c r="T95" s="12">
        <f t="shared" si="9"/>
        <v>4739.9999999999991</v>
      </c>
      <c r="U95" s="14">
        <f t="shared" si="12"/>
        <v>139.20704845814976</v>
      </c>
      <c r="V95" s="14">
        <f t="shared" si="10"/>
        <v>4176.2114537444922</v>
      </c>
    </row>
    <row r="96" spans="1:22" s="4" customFormat="1" ht="54" customHeight="1" x14ac:dyDescent="0.45">
      <c r="A96" s="6" t="s">
        <v>19</v>
      </c>
      <c r="B96" s="6" t="s">
        <v>270</v>
      </c>
      <c r="C96" s="6" t="s">
        <v>339</v>
      </c>
      <c r="D96" s="6"/>
      <c r="E96" s="6" t="s">
        <v>334</v>
      </c>
      <c r="F96" s="6" t="s">
        <v>273</v>
      </c>
      <c r="G96" s="6" t="s">
        <v>274</v>
      </c>
      <c r="H96" s="6" t="s">
        <v>275</v>
      </c>
      <c r="I96" s="6" t="s">
        <v>276</v>
      </c>
      <c r="J96" s="6" t="s">
        <v>277</v>
      </c>
      <c r="K96" s="6" t="s">
        <v>278</v>
      </c>
      <c r="L96" s="6" t="s">
        <v>337</v>
      </c>
      <c r="M96" s="6" t="s">
        <v>34</v>
      </c>
      <c r="N96" s="6" t="s">
        <v>340</v>
      </c>
      <c r="O96" s="7" t="s">
        <v>31</v>
      </c>
      <c r="P96" s="8">
        <v>30</v>
      </c>
      <c r="Q96" s="12">
        <v>790</v>
      </c>
      <c r="R96" s="12">
        <f t="shared" si="8"/>
        <v>23700</v>
      </c>
      <c r="S96" s="12">
        <f t="shared" si="11"/>
        <v>157.99999999999997</v>
      </c>
      <c r="T96" s="12">
        <f t="shared" si="9"/>
        <v>4739.9999999999991</v>
      </c>
      <c r="U96" s="14">
        <f t="shared" si="12"/>
        <v>139.20704845814976</v>
      </c>
      <c r="V96" s="14">
        <f t="shared" si="10"/>
        <v>4176.2114537444922</v>
      </c>
    </row>
    <row r="97" spans="1:22" s="4" customFormat="1" ht="54" customHeight="1" x14ac:dyDescent="0.45">
      <c r="A97" s="6" t="s">
        <v>19</v>
      </c>
      <c r="B97" s="6" t="s">
        <v>270</v>
      </c>
      <c r="C97" s="6" t="s">
        <v>341</v>
      </c>
      <c r="D97" s="6"/>
      <c r="E97" s="6" t="s">
        <v>342</v>
      </c>
      <c r="F97" s="6" t="s">
        <v>343</v>
      </c>
      <c r="G97" s="6" t="s">
        <v>178</v>
      </c>
      <c r="H97" s="6" t="s">
        <v>179</v>
      </c>
      <c r="I97" s="6" t="s">
        <v>180</v>
      </c>
      <c r="J97" s="6" t="s">
        <v>181</v>
      </c>
      <c r="K97" s="6" t="s">
        <v>182</v>
      </c>
      <c r="L97" s="6" t="s">
        <v>344</v>
      </c>
      <c r="M97" s="6" t="s">
        <v>32</v>
      </c>
      <c r="N97" s="6" t="s">
        <v>345</v>
      </c>
      <c r="O97" s="7" t="s">
        <v>31</v>
      </c>
      <c r="P97" s="8">
        <v>30</v>
      </c>
      <c r="Q97" s="12">
        <v>850</v>
      </c>
      <c r="R97" s="12">
        <f t="shared" si="8"/>
        <v>25500</v>
      </c>
      <c r="S97" s="12">
        <f t="shared" si="11"/>
        <v>169.99999999999997</v>
      </c>
      <c r="T97" s="12">
        <f t="shared" si="9"/>
        <v>5099.9999999999991</v>
      </c>
      <c r="U97" s="14">
        <f t="shared" si="12"/>
        <v>149.77973568281936</v>
      </c>
      <c r="V97" s="14">
        <f t="shared" si="10"/>
        <v>4493.3920704845805</v>
      </c>
    </row>
    <row r="98" spans="1:22" s="4" customFormat="1" ht="54" customHeight="1" x14ac:dyDescent="0.45">
      <c r="A98" s="6" t="s">
        <v>19</v>
      </c>
      <c r="B98" s="6" t="s">
        <v>270</v>
      </c>
      <c r="C98" s="6" t="s">
        <v>341</v>
      </c>
      <c r="D98" s="6"/>
      <c r="E98" s="6" t="s">
        <v>342</v>
      </c>
      <c r="F98" s="6" t="s">
        <v>343</v>
      </c>
      <c r="G98" s="6" t="s">
        <v>178</v>
      </c>
      <c r="H98" s="6" t="s">
        <v>179</v>
      </c>
      <c r="I98" s="6" t="s">
        <v>180</v>
      </c>
      <c r="J98" s="6" t="s">
        <v>181</v>
      </c>
      <c r="K98" s="6" t="s">
        <v>182</v>
      </c>
      <c r="L98" s="6" t="s">
        <v>344</v>
      </c>
      <c r="M98" s="6" t="s">
        <v>34</v>
      </c>
      <c r="N98" s="6" t="s">
        <v>346</v>
      </c>
      <c r="O98" s="7" t="s">
        <v>31</v>
      </c>
      <c r="P98" s="8">
        <v>30</v>
      </c>
      <c r="Q98" s="12">
        <v>850</v>
      </c>
      <c r="R98" s="12">
        <f t="shared" ref="R98:R129" si="13">SUM(Q98*P98)</f>
        <v>25500</v>
      </c>
      <c r="S98" s="12">
        <f t="shared" si="11"/>
        <v>169.99999999999997</v>
      </c>
      <c r="T98" s="12">
        <f t="shared" ref="T98:T129" si="14">SUM(S98*P98)</f>
        <v>5099.9999999999991</v>
      </c>
      <c r="U98" s="14">
        <f t="shared" si="12"/>
        <v>149.77973568281936</v>
      </c>
      <c r="V98" s="14">
        <f t="shared" ref="V98:V129" si="15">SUM(U98*P98)</f>
        <v>4493.3920704845805</v>
      </c>
    </row>
    <row r="99" spans="1:22" s="4" customFormat="1" ht="54" customHeight="1" x14ac:dyDescent="0.45">
      <c r="A99" s="6" t="s">
        <v>19</v>
      </c>
      <c r="B99" s="6" t="s">
        <v>270</v>
      </c>
      <c r="C99" s="6" t="s">
        <v>347</v>
      </c>
      <c r="D99" s="6"/>
      <c r="E99" s="6" t="s">
        <v>348</v>
      </c>
      <c r="F99" s="6" t="s">
        <v>349</v>
      </c>
      <c r="G99" s="6" t="s">
        <v>350</v>
      </c>
      <c r="H99" s="6" t="s">
        <v>351</v>
      </c>
      <c r="I99" s="6" t="s">
        <v>352</v>
      </c>
      <c r="J99" s="6" t="s">
        <v>353</v>
      </c>
      <c r="K99" s="6" t="s">
        <v>354</v>
      </c>
      <c r="L99" s="6" t="s">
        <v>355</v>
      </c>
      <c r="M99" s="6" t="s">
        <v>44</v>
      </c>
      <c r="N99" s="6" t="s">
        <v>356</v>
      </c>
      <c r="O99" s="7" t="s">
        <v>31</v>
      </c>
      <c r="P99" s="8">
        <v>30</v>
      </c>
      <c r="Q99" s="12">
        <v>950</v>
      </c>
      <c r="R99" s="12">
        <f t="shared" si="13"/>
        <v>28500</v>
      </c>
      <c r="S99" s="12">
        <f t="shared" si="11"/>
        <v>189.99999999999997</v>
      </c>
      <c r="T99" s="12">
        <f t="shared" si="14"/>
        <v>5699.9999999999991</v>
      </c>
      <c r="U99" s="14">
        <f t="shared" si="12"/>
        <v>167.40088105726869</v>
      </c>
      <c r="V99" s="14">
        <f t="shared" si="15"/>
        <v>5022.0264317180608</v>
      </c>
    </row>
    <row r="100" spans="1:22" s="4" customFormat="1" ht="54" customHeight="1" x14ac:dyDescent="0.45">
      <c r="A100" s="6" t="s">
        <v>19</v>
      </c>
      <c r="B100" s="6" t="s">
        <v>270</v>
      </c>
      <c r="C100" s="6" t="s">
        <v>357</v>
      </c>
      <c r="D100" s="6"/>
      <c r="E100" s="6" t="s">
        <v>348</v>
      </c>
      <c r="F100" s="6" t="s">
        <v>349</v>
      </c>
      <c r="G100" s="6" t="s">
        <v>350</v>
      </c>
      <c r="H100" s="6" t="s">
        <v>351</v>
      </c>
      <c r="I100" s="6" t="s">
        <v>26</v>
      </c>
      <c r="J100" s="6" t="s">
        <v>27</v>
      </c>
      <c r="K100" s="6" t="s">
        <v>354</v>
      </c>
      <c r="L100" s="6" t="s">
        <v>355</v>
      </c>
      <c r="M100" s="6" t="s">
        <v>32</v>
      </c>
      <c r="N100" s="6" t="s">
        <v>358</v>
      </c>
      <c r="O100" s="7" t="s">
        <v>31</v>
      </c>
      <c r="P100" s="8">
        <v>30</v>
      </c>
      <c r="Q100" s="12">
        <v>950</v>
      </c>
      <c r="R100" s="12">
        <f t="shared" si="13"/>
        <v>28500</v>
      </c>
      <c r="S100" s="12">
        <f t="shared" si="11"/>
        <v>189.99999999999997</v>
      </c>
      <c r="T100" s="12">
        <f t="shared" si="14"/>
        <v>5699.9999999999991</v>
      </c>
      <c r="U100" s="14">
        <f t="shared" si="12"/>
        <v>167.40088105726869</v>
      </c>
      <c r="V100" s="14">
        <f t="shared" si="15"/>
        <v>5022.0264317180608</v>
      </c>
    </row>
    <row r="101" spans="1:22" s="4" customFormat="1" ht="54" customHeight="1" x14ac:dyDescent="0.45">
      <c r="A101" s="6" t="s">
        <v>19</v>
      </c>
      <c r="B101" s="6" t="s">
        <v>270</v>
      </c>
      <c r="C101" s="6" t="s">
        <v>357</v>
      </c>
      <c r="D101" s="6"/>
      <c r="E101" s="6" t="s">
        <v>348</v>
      </c>
      <c r="F101" s="6" t="s">
        <v>349</v>
      </c>
      <c r="G101" s="6" t="s">
        <v>350</v>
      </c>
      <c r="H101" s="6" t="s">
        <v>351</v>
      </c>
      <c r="I101" s="6" t="s">
        <v>26</v>
      </c>
      <c r="J101" s="6" t="s">
        <v>27</v>
      </c>
      <c r="K101" s="6" t="s">
        <v>354</v>
      </c>
      <c r="L101" s="6" t="s">
        <v>355</v>
      </c>
      <c r="M101" s="6" t="s">
        <v>34</v>
      </c>
      <c r="N101" s="6" t="s">
        <v>359</v>
      </c>
      <c r="O101" s="7" t="s">
        <v>31</v>
      </c>
      <c r="P101" s="8">
        <v>30</v>
      </c>
      <c r="Q101" s="12">
        <v>950</v>
      </c>
      <c r="R101" s="12">
        <f t="shared" si="13"/>
        <v>28500</v>
      </c>
      <c r="S101" s="12">
        <f t="shared" si="11"/>
        <v>189.99999999999997</v>
      </c>
      <c r="T101" s="12">
        <f t="shared" si="14"/>
        <v>5699.9999999999991</v>
      </c>
      <c r="U101" s="14">
        <f t="shared" si="12"/>
        <v>167.40088105726869</v>
      </c>
      <c r="V101" s="14">
        <f t="shared" si="15"/>
        <v>5022.0264317180608</v>
      </c>
    </row>
    <row r="102" spans="1:22" s="4" customFormat="1" ht="54" customHeight="1" x14ac:dyDescent="0.45">
      <c r="A102" s="6" t="s">
        <v>19</v>
      </c>
      <c r="B102" s="6" t="s">
        <v>270</v>
      </c>
      <c r="C102" s="6" t="s">
        <v>357</v>
      </c>
      <c r="D102" s="6"/>
      <c r="E102" s="6" t="s">
        <v>348</v>
      </c>
      <c r="F102" s="6" t="s">
        <v>349</v>
      </c>
      <c r="G102" s="6" t="s">
        <v>350</v>
      </c>
      <c r="H102" s="6" t="s">
        <v>351</v>
      </c>
      <c r="I102" s="6" t="s">
        <v>26</v>
      </c>
      <c r="J102" s="6" t="s">
        <v>27</v>
      </c>
      <c r="K102" s="6" t="s">
        <v>354</v>
      </c>
      <c r="L102" s="6" t="s">
        <v>355</v>
      </c>
      <c r="M102" s="6" t="s">
        <v>54</v>
      </c>
      <c r="N102" s="6" t="s">
        <v>360</v>
      </c>
      <c r="O102" s="7" t="s">
        <v>31</v>
      </c>
      <c r="P102" s="8">
        <v>30</v>
      </c>
      <c r="Q102" s="12">
        <v>950</v>
      </c>
      <c r="R102" s="12">
        <f t="shared" si="13"/>
        <v>28500</v>
      </c>
      <c r="S102" s="12">
        <f t="shared" si="11"/>
        <v>189.99999999999997</v>
      </c>
      <c r="T102" s="12">
        <f t="shared" si="14"/>
        <v>5699.9999999999991</v>
      </c>
      <c r="U102" s="14">
        <f t="shared" si="12"/>
        <v>167.40088105726869</v>
      </c>
      <c r="V102" s="14">
        <f t="shared" si="15"/>
        <v>5022.0264317180608</v>
      </c>
    </row>
    <row r="103" spans="1:22" s="4" customFormat="1" ht="54" customHeight="1" x14ac:dyDescent="0.45">
      <c r="A103" s="6" t="s">
        <v>19</v>
      </c>
      <c r="B103" s="6" t="s">
        <v>270</v>
      </c>
      <c r="C103" s="6" t="s">
        <v>357</v>
      </c>
      <c r="D103" s="6"/>
      <c r="E103" s="6" t="s">
        <v>348</v>
      </c>
      <c r="F103" s="6" t="s">
        <v>349</v>
      </c>
      <c r="G103" s="6" t="s">
        <v>350</v>
      </c>
      <c r="H103" s="6" t="s">
        <v>351</v>
      </c>
      <c r="I103" s="6" t="s">
        <v>26</v>
      </c>
      <c r="J103" s="6" t="s">
        <v>27</v>
      </c>
      <c r="K103" s="6" t="s">
        <v>354</v>
      </c>
      <c r="L103" s="6" t="s">
        <v>355</v>
      </c>
      <c r="M103" s="6" t="s">
        <v>56</v>
      </c>
      <c r="N103" s="6" t="s">
        <v>361</v>
      </c>
      <c r="O103" s="7" t="s">
        <v>31</v>
      </c>
      <c r="P103" s="8">
        <v>30</v>
      </c>
      <c r="Q103" s="12">
        <v>950</v>
      </c>
      <c r="R103" s="12">
        <f t="shared" si="13"/>
        <v>28500</v>
      </c>
      <c r="S103" s="12">
        <f t="shared" si="11"/>
        <v>189.99999999999997</v>
      </c>
      <c r="T103" s="12">
        <f t="shared" si="14"/>
        <v>5699.9999999999991</v>
      </c>
      <c r="U103" s="14">
        <f t="shared" si="12"/>
        <v>167.40088105726869</v>
      </c>
      <c r="V103" s="14">
        <f t="shared" si="15"/>
        <v>5022.0264317180608</v>
      </c>
    </row>
    <row r="104" spans="1:22" s="4" customFormat="1" ht="54" customHeight="1" x14ac:dyDescent="0.45">
      <c r="A104" s="6" t="s">
        <v>19</v>
      </c>
      <c r="B104" s="6" t="s">
        <v>270</v>
      </c>
      <c r="C104" s="6" t="s">
        <v>357</v>
      </c>
      <c r="D104" s="6"/>
      <c r="E104" s="6" t="s">
        <v>348</v>
      </c>
      <c r="F104" s="6" t="s">
        <v>349</v>
      </c>
      <c r="G104" s="6" t="s">
        <v>350</v>
      </c>
      <c r="H104" s="6" t="s">
        <v>351</v>
      </c>
      <c r="I104" s="6" t="s">
        <v>26</v>
      </c>
      <c r="J104" s="6" t="s">
        <v>27</v>
      </c>
      <c r="K104" s="6" t="s">
        <v>354</v>
      </c>
      <c r="L104" s="6" t="s">
        <v>355</v>
      </c>
      <c r="M104" s="6" t="s">
        <v>64</v>
      </c>
      <c r="N104" s="6" t="s">
        <v>362</v>
      </c>
      <c r="O104" s="7" t="s">
        <v>31</v>
      </c>
      <c r="P104" s="8">
        <v>30</v>
      </c>
      <c r="Q104" s="12">
        <v>950</v>
      </c>
      <c r="R104" s="12">
        <f t="shared" si="13"/>
        <v>28500</v>
      </c>
      <c r="S104" s="12">
        <f t="shared" si="11"/>
        <v>189.99999999999997</v>
      </c>
      <c r="T104" s="12">
        <f t="shared" si="14"/>
        <v>5699.9999999999991</v>
      </c>
      <c r="U104" s="14">
        <f t="shared" si="12"/>
        <v>167.40088105726869</v>
      </c>
      <c r="V104" s="14">
        <f t="shared" si="15"/>
        <v>5022.0264317180608</v>
      </c>
    </row>
    <row r="105" spans="1:22" s="4" customFormat="1" ht="54" customHeight="1" x14ac:dyDescent="0.45">
      <c r="A105" s="6" t="s">
        <v>19</v>
      </c>
      <c r="B105" s="6" t="s">
        <v>363</v>
      </c>
      <c r="C105" s="6" t="s">
        <v>364</v>
      </c>
      <c r="D105" s="6"/>
      <c r="E105" s="6" t="s">
        <v>365</v>
      </c>
      <c r="F105" s="6" t="s">
        <v>366</v>
      </c>
      <c r="G105" s="6" t="s">
        <v>82</v>
      </c>
      <c r="H105" s="6" t="s">
        <v>83</v>
      </c>
      <c r="I105" s="6" t="s">
        <v>367</v>
      </c>
      <c r="J105" s="6" t="s">
        <v>368</v>
      </c>
      <c r="K105" s="6" t="s">
        <v>84</v>
      </c>
      <c r="L105" s="6" t="s">
        <v>369</v>
      </c>
      <c r="M105" s="6" t="s">
        <v>29</v>
      </c>
      <c r="N105" s="6" t="s">
        <v>370</v>
      </c>
      <c r="O105" s="7" t="s">
        <v>46</v>
      </c>
      <c r="P105" s="8">
        <v>50</v>
      </c>
      <c r="Q105" s="12">
        <v>950</v>
      </c>
      <c r="R105" s="12">
        <f t="shared" si="13"/>
        <v>47500</v>
      </c>
      <c r="S105" s="12">
        <f t="shared" si="11"/>
        <v>189.99999999999997</v>
      </c>
      <c r="T105" s="12">
        <f t="shared" si="14"/>
        <v>9499.9999999999982</v>
      </c>
      <c r="U105" s="14">
        <f t="shared" si="12"/>
        <v>167.40088105726869</v>
      </c>
      <c r="V105" s="14">
        <f t="shared" si="15"/>
        <v>8370.0440528634354</v>
      </c>
    </row>
    <row r="106" spans="1:22" s="4" customFormat="1" ht="54" customHeight="1" x14ac:dyDescent="0.45">
      <c r="A106" s="6" t="s">
        <v>19</v>
      </c>
      <c r="B106" s="6" t="s">
        <v>363</v>
      </c>
      <c r="C106" s="6" t="s">
        <v>364</v>
      </c>
      <c r="D106" s="6"/>
      <c r="E106" s="6" t="s">
        <v>365</v>
      </c>
      <c r="F106" s="6" t="s">
        <v>366</v>
      </c>
      <c r="G106" s="6" t="s">
        <v>82</v>
      </c>
      <c r="H106" s="6" t="s">
        <v>83</v>
      </c>
      <c r="I106" s="6" t="s">
        <v>367</v>
      </c>
      <c r="J106" s="6" t="s">
        <v>368</v>
      </c>
      <c r="K106" s="6" t="s">
        <v>84</v>
      </c>
      <c r="L106" s="6" t="s">
        <v>369</v>
      </c>
      <c r="M106" s="6" t="s">
        <v>52</v>
      </c>
      <c r="N106" s="6" t="s">
        <v>371</v>
      </c>
      <c r="O106" s="7" t="s">
        <v>31</v>
      </c>
      <c r="P106" s="8">
        <v>30</v>
      </c>
      <c r="Q106" s="12">
        <v>950</v>
      </c>
      <c r="R106" s="12">
        <f t="shared" si="13"/>
        <v>28500</v>
      </c>
      <c r="S106" s="12">
        <f t="shared" si="11"/>
        <v>189.99999999999997</v>
      </c>
      <c r="T106" s="12">
        <f t="shared" si="14"/>
        <v>5699.9999999999991</v>
      </c>
      <c r="U106" s="14">
        <f t="shared" si="12"/>
        <v>167.40088105726869</v>
      </c>
      <c r="V106" s="14">
        <f t="shared" si="15"/>
        <v>5022.0264317180608</v>
      </c>
    </row>
    <row r="107" spans="1:22" s="4" customFormat="1" ht="54" customHeight="1" x14ac:dyDescent="0.45">
      <c r="A107" s="6" t="s">
        <v>19</v>
      </c>
      <c r="B107" s="6" t="s">
        <v>363</v>
      </c>
      <c r="C107" s="6" t="s">
        <v>364</v>
      </c>
      <c r="D107" s="6"/>
      <c r="E107" s="6" t="s">
        <v>365</v>
      </c>
      <c r="F107" s="6" t="s">
        <v>366</v>
      </c>
      <c r="G107" s="6" t="s">
        <v>82</v>
      </c>
      <c r="H107" s="6" t="s">
        <v>83</v>
      </c>
      <c r="I107" s="6" t="s">
        <v>367</v>
      </c>
      <c r="J107" s="6" t="s">
        <v>368</v>
      </c>
      <c r="K107" s="6" t="s">
        <v>84</v>
      </c>
      <c r="L107" s="6" t="s">
        <v>369</v>
      </c>
      <c r="M107" s="6" t="s">
        <v>34</v>
      </c>
      <c r="N107" s="6" t="s">
        <v>372</v>
      </c>
      <c r="O107" s="7" t="s">
        <v>31</v>
      </c>
      <c r="P107" s="8">
        <v>30</v>
      </c>
      <c r="Q107" s="12">
        <v>950</v>
      </c>
      <c r="R107" s="12">
        <f t="shared" si="13"/>
        <v>28500</v>
      </c>
      <c r="S107" s="12">
        <f t="shared" si="11"/>
        <v>189.99999999999997</v>
      </c>
      <c r="T107" s="12">
        <f t="shared" si="14"/>
        <v>5699.9999999999991</v>
      </c>
      <c r="U107" s="14">
        <f t="shared" si="12"/>
        <v>167.40088105726869</v>
      </c>
      <c r="V107" s="14">
        <f t="shared" si="15"/>
        <v>5022.0264317180608</v>
      </c>
    </row>
    <row r="108" spans="1:22" s="4" customFormat="1" ht="54" customHeight="1" x14ac:dyDescent="0.45">
      <c r="A108" s="6" t="s">
        <v>19</v>
      </c>
      <c r="B108" s="6" t="s">
        <v>363</v>
      </c>
      <c r="C108" s="6" t="s">
        <v>364</v>
      </c>
      <c r="D108" s="6"/>
      <c r="E108" s="6" t="s">
        <v>365</v>
      </c>
      <c r="F108" s="6" t="s">
        <v>366</v>
      </c>
      <c r="G108" s="6" t="s">
        <v>82</v>
      </c>
      <c r="H108" s="6" t="s">
        <v>83</v>
      </c>
      <c r="I108" s="6" t="s">
        <v>367</v>
      </c>
      <c r="J108" s="6" t="s">
        <v>368</v>
      </c>
      <c r="K108" s="6" t="s">
        <v>84</v>
      </c>
      <c r="L108" s="6" t="s">
        <v>369</v>
      </c>
      <c r="M108" s="6" t="s">
        <v>56</v>
      </c>
      <c r="N108" s="6" t="s">
        <v>373</v>
      </c>
      <c r="O108" s="7" t="s">
        <v>46</v>
      </c>
      <c r="P108" s="8">
        <v>50</v>
      </c>
      <c r="Q108" s="12">
        <v>950</v>
      </c>
      <c r="R108" s="12">
        <f t="shared" si="13"/>
        <v>47500</v>
      </c>
      <c r="S108" s="12">
        <f t="shared" si="11"/>
        <v>189.99999999999997</v>
      </c>
      <c r="T108" s="12">
        <f t="shared" si="14"/>
        <v>9499.9999999999982</v>
      </c>
      <c r="U108" s="14">
        <f t="shared" si="12"/>
        <v>167.40088105726869</v>
      </c>
      <c r="V108" s="14">
        <f t="shared" si="15"/>
        <v>8370.0440528634354</v>
      </c>
    </row>
    <row r="109" spans="1:22" s="4" customFormat="1" ht="54" customHeight="1" x14ac:dyDescent="0.45">
      <c r="A109" s="6" t="s">
        <v>19</v>
      </c>
      <c r="B109" s="6" t="s">
        <v>363</v>
      </c>
      <c r="C109" s="6" t="s">
        <v>364</v>
      </c>
      <c r="D109" s="6"/>
      <c r="E109" s="6" t="s">
        <v>365</v>
      </c>
      <c r="F109" s="6" t="s">
        <v>366</v>
      </c>
      <c r="G109" s="6" t="s">
        <v>82</v>
      </c>
      <c r="H109" s="6" t="s">
        <v>83</v>
      </c>
      <c r="I109" s="6" t="s">
        <v>367</v>
      </c>
      <c r="J109" s="6" t="s">
        <v>368</v>
      </c>
      <c r="K109" s="6" t="s">
        <v>84</v>
      </c>
      <c r="L109" s="6" t="s">
        <v>369</v>
      </c>
      <c r="M109" s="6" t="s">
        <v>144</v>
      </c>
      <c r="N109" s="6" t="s">
        <v>374</v>
      </c>
      <c r="O109" s="7" t="s">
        <v>31</v>
      </c>
      <c r="P109" s="8">
        <v>30</v>
      </c>
      <c r="Q109" s="12">
        <v>950</v>
      </c>
      <c r="R109" s="12">
        <f t="shared" si="13"/>
        <v>28500</v>
      </c>
      <c r="S109" s="12">
        <f t="shared" si="11"/>
        <v>189.99999999999997</v>
      </c>
      <c r="T109" s="12">
        <f t="shared" si="14"/>
        <v>5699.9999999999991</v>
      </c>
      <c r="U109" s="14">
        <f t="shared" si="12"/>
        <v>167.40088105726869</v>
      </c>
      <c r="V109" s="14">
        <f t="shared" si="15"/>
        <v>5022.0264317180608</v>
      </c>
    </row>
    <row r="110" spans="1:22" s="4" customFormat="1" ht="54" customHeight="1" x14ac:dyDescent="0.45">
      <c r="A110" s="6" t="s">
        <v>19</v>
      </c>
      <c r="B110" s="6" t="s">
        <v>363</v>
      </c>
      <c r="C110" s="6" t="s">
        <v>375</v>
      </c>
      <c r="D110" s="6"/>
      <c r="E110" s="6" t="s">
        <v>376</v>
      </c>
      <c r="F110" s="6" t="s">
        <v>377</v>
      </c>
      <c r="G110" s="6" t="s">
        <v>378</v>
      </c>
      <c r="H110" s="6" t="s">
        <v>379</v>
      </c>
      <c r="I110" s="6" t="s">
        <v>26</v>
      </c>
      <c r="J110" s="6" t="s">
        <v>27</v>
      </c>
      <c r="K110" s="6" t="s">
        <v>42</v>
      </c>
      <c r="L110" s="6" t="s">
        <v>380</v>
      </c>
      <c r="M110" s="6" t="s">
        <v>29</v>
      </c>
      <c r="N110" s="6" t="s">
        <v>381</v>
      </c>
      <c r="O110" s="7" t="s">
        <v>46</v>
      </c>
      <c r="P110" s="8">
        <v>50</v>
      </c>
      <c r="Q110" s="12">
        <v>1100</v>
      </c>
      <c r="R110" s="12">
        <f t="shared" si="13"/>
        <v>55000</v>
      </c>
      <c r="S110" s="12">
        <f t="shared" si="11"/>
        <v>219.99999999999994</v>
      </c>
      <c r="T110" s="12">
        <f t="shared" si="14"/>
        <v>10999.999999999996</v>
      </c>
      <c r="U110" s="14">
        <f t="shared" si="12"/>
        <v>193.83259911894268</v>
      </c>
      <c r="V110" s="14">
        <f t="shared" si="15"/>
        <v>9691.6299559471336</v>
      </c>
    </row>
    <row r="111" spans="1:22" s="4" customFormat="1" ht="54" customHeight="1" x14ac:dyDescent="0.45">
      <c r="A111" s="6" t="s">
        <v>19</v>
      </c>
      <c r="B111" s="6" t="s">
        <v>363</v>
      </c>
      <c r="C111" s="6" t="s">
        <v>375</v>
      </c>
      <c r="D111" s="6"/>
      <c r="E111" s="6" t="s">
        <v>376</v>
      </c>
      <c r="F111" s="6" t="s">
        <v>377</v>
      </c>
      <c r="G111" s="6" t="s">
        <v>378</v>
      </c>
      <c r="H111" s="6" t="s">
        <v>379</v>
      </c>
      <c r="I111" s="6" t="s">
        <v>26</v>
      </c>
      <c r="J111" s="6" t="s">
        <v>27</v>
      </c>
      <c r="K111" s="6" t="s">
        <v>42</v>
      </c>
      <c r="L111" s="6" t="s">
        <v>380</v>
      </c>
      <c r="M111" s="6" t="s">
        <v>32</v>
      </c>
      <c r="N111" s="6" t="s">
        <v>382</v>
      </c>
      <c r="O111" s="7" t="s">
        <v>31</v>
      </c>
      <c r="P111" s="8">
        <v>30</v>
      </c>
      <c r="Q111" s="12">
        <v>1100</v>
      </c>
      <c r="R111" s="12">
        <f t="shared" si="13"/>
        <v>33000</v>
      </c>
      <c r="S111" s="12">
        <f t="shared" si="11"/>
        <v>219.99999999999994</v>
      </c>
      <c r="T111" s="12">
        <f t="shared" si="14"/>
        <v>6599.9999999999982</v>
      </c>
      <c r="U111" s="14">
        <f t="shared" si="12"/>
        <v>193.83259911894268</v>
      </c>
      <c r="V111" s="14">
        <f t="shared" si="15"/>
        <v>5814.9779735682805</v>
      </c>
    </row>
    <row r="112" spans="1:22" s="4" customFormat="1" ht="54" customHeight="1" x14ac:dyDescent="0.45">
      <c r="A112" s="6" t="s">
        <v>383</v>
      </c>
      <c r="B112" s="6" t="s">
        <v>36</v>
      </c>
      <c r="C112" s="6" t="s">
        <v>384</v>
      </c>
      <c r="D112" s="6"/>
      <c r="E112" s="6" t="s">
        <v>385</v>
      </c>
      <c r="F112" s="6" t="s">
        <v>386</v>
      </c>
      <c r="G112" s="6" t="s">
        <v>40</v>
      </c>
      <c r="H112" s="6" t="s">
        <v>41</v>
      </c>
      <c r="I112" s="6" t="s">
        <v>164</v>
      </c>
      <c r="J112" s="6" t="s">
        <v>165</v>
      </c>
      <c r="K112" s="6" t="s">
        <v>125</v>
      </c>
      <c r="L112" s="6" t="s">
        <v>387</v>
      </c>
      <c r="M112" s="6" t="s">
        <v>64</v>
      </c>
      <c r="N112" s="6" t="s">
        <v>388</v>
      </c>
      <c r="O112" s="7" t="s">
        <v>48</v>
      </c>
      <c r="P112" s="8">
        <v>50</v>
      </c>
      <c r="Q112" s="12">
        <v>1100</v>
      </c>
      <c r="R112" s="12">
        <f t="shared" si="13"/>
        <v>55000</v>
      </c>
      <c r="S112" s="12">
        <f t="shared" si="11"/>
        <v>219.99999999999994</v>
      </c>
      <c r="T112" s="12">
        <f t="shared" si="14"/>
        <v>10999.999999999996</v>
      </c>
      <c r="U112" s="14">
        <f t="shared" si="12"/>
        <v>193.83259911894268</v>
      </c>
      <c r="V112" s="14">
        <f t="shared" si="15"/>
        <v>9691.6299559471336</v>
      </c>
    </row>
    <row r="113" spans="1:22" s="4" customFormat="1" ht="54" customHeight="1" x14ac:dyDescent="0.45">
      <c r="A113" s="6" t="s">
        <v>383</v>
      </c>
      <c r="B113" s="6" t="s">
        <v>36</v>
      </c>
      <c r="C113" s="6" t="s">
        <v>384</v>
      </c>
      <c r="D113" s="6"/>
      <c r="E113" s="6" t="s">
        <v>385</v>
      </c>
      <c r="F113" s="6" t="s">
        <v>386</v>
      </c>
      <c r="G113" s="6" t="s">
        <v>40</v>
      </c>
      <c r="H113" s="6" t="s">
        <v>41</v>
      </c>
      <c r="I113" s="6" t="s">
        <v>164</v>
      </c>
      <c r="J113" s="6" t="s">
        <v>165</v>
      </c>
      <c r="K113" s="6" t="s">
        <v>125</v>
      </c>
      <c r="L113" s="6" t="s">
        <v>387</v>
      </c>
      <c r="M113" s="6" t="s">
        <v>144</v>
      </c>
      <c r="N113" s="6" t="s">
        <v>389</v>
      </c>
      <c r="O113" s="7" t="s">
        <v>46</v>
      </c>
      <c r="P113" s="8">
        <v>50</v>
      </c>
      <c r="Q113" s="12">
        <v>1100</v>
      </c>
      <c r="R113" s="12">
        <f t="shared" si="13"/>
        <v>55000</v>
      </c>
      <c r="S113" s="12">
        <f t="shared" si="11"/>
        <v>219.99999999999994</v>
      </c>
      <c r="T113" s="12">
        <f t="shared" si="14"/>
        <v>10999.999999999996</v>
      </c>
      <c r="U113" s="14">
        <f t="shared" si="12"/>
        <v>193.83259911894268</v>
      </c>
      <c r="V113" s="14">
        <f t="shared" si="15"/>
        <v>9691.6299559471336</v>
      </c>
    </row>
    <row r="114" spans="1:22" s="4" customFormat="1" ht="54" customHeight="1" x14ac:dyDescent="0.45">
      <c r="A114" s="6" t="s">
        <v>383</v>
      </c>
      <c r="B114" s="6" t="s">
        <v>36</v>
      </c>
      <c r="C114" s="6" t="s">
        <v>384</v>
      </c>
      <c r="D114" s="6"/>
      <c r="E114" s="6" t="s">
        <v>385</v>
      </c>
      <c r="F114" s="6" t="s">
        <v>386</v>
      </c>
      <c r="G114" s="6" t="s">
        <v>40</v>
      </c>
      <c r="H114" s="6" t="s">
        <v>41</v>
      </c>
      <c r="I114" s="6" t="s">
        <v>164</v>
      </c>
      <c r="J114" s="6" t="s">
        <v>165</v>
      </c>
      <c r="K114" s="6" t="s">
        <v>125</v>
      </c>
      <c r="L114" s="6" t="s">
        <v>387</v>
      </c>
      <c r="M114" s="6" t="s">
        <v>66</v>
      </c>
      <c r="N114" s="6" t="s">
        <v>390</v>
      </c>
      <c r="O114" s="7" t="s">
        <v>31</v>
      </c>
      <c r="P114" s="8">
        <v>30</v>
      </c>
      <c r="Q114" s="12">
        <v>1100</v>
      </c>
      <c r="R114" s="12">
        <f t="shared" si="13"/>
        <v>33000</v>
      </c>
      <c r="S114" s="12">
        <f t="shared" si="11"/>
        <v>219.99999999999994</v>
      </c>
      <c r="T114" s="12">
        <f t="shared" si="14"/>
        <v>6599.9999999999982</v>
      </c>
      <c r="U114" s="14">
        <f t="shared" si="12"/>
        <v>193.83259911894268</v>
      </c>
      <c r="V114" s="14">
        <f t="shared" si="15"/>
        <v>5814.9779735682805</v>
      </c>
    </row>
    <row r="115" spans="1:22" s="4" customFormat="1" ht="54" customHeight="1" x14ac:dyDescent="0.45">
      <c r="A115" s="6" t="s">
        <v>383</v>
      </c>
      <c r="B115" s="6" t="s">
        <v>36</v>
      </c>
      <c r="C115" s="6" t="s">
        <v>384</v>
      </c>
      <c r="D115" s="6"/>
      <c r="E115" s="6" t="s">
        <v>385</v>
      </c>
      <c r="F115" s="6" t="s">
        <v>386</v>
      </c>
      <c r="G115" s="6" t="s">
        <v>40</v>
      </c>
      <c r="H115" s="6" t="s">
        <v>41</v>
      </c>
      <c r="I115" s="6" t="s">
        <v>164</v>
      </c>
      <c r="J115" s="6" t="s">
        <v>165</v>
      </c>
      <c r="K115" s="6" t="s">
        <v>125</v>
      </c>
      <c r="L115" s="6" t="s">
        <v>387</v>
      </c>
      <c r="M115" s="6" t="s">
        <v>391</v>
      </c>
      <c r="N115" s="6" t="s">
        <v>392</v>
      </c>
      <c r="O115" s="7" t="s">
        <v>46</v>
      </c>
      <c r="P115" s="8">
        <v>50</v>
      </c>
      <c r="Q115" s="12">
        <v>1100</v>
      </c>
      <c r="R115" s="12">
        <f t="shared" si="13"/>
        <v>55000</v>
      </c>
      <c r="S115" s="12">
        <f t="shared" si="11"/>
        <v>219.99999999999994</v>
      </c>
      <c r="T115" s="12">
        <f t="shared" si="14"/>
        <v>10999.999999999996</v>
      </c>
      <c r="U115" s="14">
        <f t="shared" si="12"/>
        <v>193.83259911894268</v>
      </c>
      <c r="V115" s="14">
        <f t="shared" si="15"/>
        <v>9691.6299559471336</v>
      </c>
    </row>
    <row r="116" spans="1:22" s="4" customFormat="1" ht="54" customHeight="1" x14ac:dyDescent="0.45">
      <c r="A116" s="6" t="s">
        <v>383</v>
      </c>
      <c r="B116" s="6" t="s">
        <v>36</v>
      </c>
      <c r="C116" s="6" t="s">
        <v>393</v>
      </c>
      <c r="D116" s="6"/>
      <c r="E116" s="6" t="s">
        <v>394</v>
      </c>
      <c r="F116" s="6" t="s">
        <v>395</v>
      </c>
      <c r="G116" s="6" t="s">
        <v>61</v>
      </c>
      <c r="H116" s="6" t="s">
        <v>62</v>
      </c>
      <c r="I116" s="6" t="s">
        <v>69</v>
      </c>
      <c r="J116" s="6" t="s">
        <v>70</v>
      </c>
      <c r="K116" s="6" t="s">
        <v>42</v>
      </c>
      <c r="L116" s="6" t="s">
        <v>63</v>
      </c>
      <c r="M116" s="6" t="s">
        <v>64</v>
      </c>
      <c r="N116" s="6" t="s">
        <v>396</v>
      </c>
      <c r="O116" s="7" t="s">
        <v>31</v>
      </c>
      <c r="P116" s="8">
        <v>30</v>
      </c>
      <c r="Q116" s="12">
        <v>620</v>
      </c>
      <c r="R116" s="12">
        <f t="shared" si="13"/>
        <v>18600</v>
      </c>
      <c r="S116" s="12">
        <f t="shared" si="11"/>
        <v>123.99999999999997</v>
      </c>
      <c r="T116" s="12">
        <f t="shared" si="14"/>
        <v>3719.9999999999991</v>
      </c>
      <c r="U116" s="14">
        <f t="shared" si="12"/>
        <v>109.25110132158588</v>
      </c>
      <c r="V116" s="14">
        <f t="shared" si="15"/>
        <v>3277.5330396475765</v>
      </c>
    </row>
    <row r="117" spans="1:22" s="4" customFormat="1" ht="54" customHeight="1" x14ac:dyDescent="0.45">
      <c r="A117" s="6" t="s">
        <v>383</v>
      </c>
      <c r="B117" s="6" t="s">
        <v>36</v>
      </c>
      <c r="C117" s="6" t="s">
        <v>393</v>
      </c>
      <c r="D117" s="6"/>
      <c r="E117" s="6" t="s">
        <v>394</v>
      </c>
      <c r="F117" s="6" t="s">
        <v>395</v>
      </c>
      <c r="G117" s="6" t="s">
        <v>61</v>
      </c>
      <c r="H117" s="6" t="s">
        <v>62</v>
      </c>
      <c r="I117" s="6" t="s">
        <v>69</v>
      </c>
      <c r="J117" s="6" t="s">
        <v>70</v>
      </c>
      <c r="K117" s="6" t="s">
        <v>42</v>
      </c>
      <c r="L117" s="6" t="s">
        <v>63</v>
      </c>
      <c r="M117" s="6" t="s">
        <v>66</v>
      </c>
      <c r="N117" s="6" t="s">
        <v>397</v>
      </c>
      <c r="O117" s="7" t="s">
        <v>31</v>
      </c>
      <c r="P117" s="8">
        <v>30</v>
      </c>
      <c r="Q117" s="12">
        <v>620</v>
      </c>
      <c r="R117" s="12">
        <f t="shared" si="13"/>
        <v>18600</v>
      </c>
      <c r="S117" s="12">
        <f t="shared" si="11"/>
        <v>123.99999999999997</v>
      </c>
      <c r="T117" s="12">
        <f t="shared" si="14"/>
        <v>3719.9999999999991</v>
      </c>
      <c r="U117" s="14">
        <f t="shared" si="12"/>
        <v>109.25110132158588</v>
      </c>
      <c r="V117" s="14">
        <f t="shared" si="15"/>
        <v>3277.5330396475765</v>
      </c>
    </row>
    <row r="118" spans="1:22" s="4" customFormat="1" ht="54" customHeight="1" x14ac:dyDescent="0.45">
      <c r="A118" s="6" t="s">
        <v>383</v>
      </c>
      <c r="B118" s="6" t="s">
        <v>36</v>
      </c>
      <c r="C118" s="6" t="s">
        <v>393</v>
      </c>
      <c r="D118" s="6"/>
      <c r="E118" s="6" t="s">
        <v>394</v>
      </c>
      <c r="F118" s="6" t="s">
        <v>395</v>
      </c>
      <c r="G118" s="6" t="s">
        <v>61</v>
      </c>
      <c r="H118" s="6" t="s">
        <v>62</v>
      </c>
      <c r="I118" s="6" t="s">
        <v>69</v>
      </c>
      <c r="J118" s="6" t="s">
        <v>70</v>
      </c>
      <c r="K118" s="6" t="s">
        <v>42</v>
      </c>
      <c r="L118" s="6" t="s">
        <v>63</v>
      </c>
      <c r="M118" s="6" t="s">
        <v>391</v>
      </c>
      <c r="N118" s="6" t="s">
        <v>398</v>
      </c>
      <c r="O118" s="7" t="s">
        <v>31</v>
      </c>
      <c r="P118" s="8">
        <v>30</v>
      </c>
      <c r="Q118" s="12">
        <v>620</v>
      </c>
      <c r="R118" s="12">
        <f t="shared" si="13"/>
        <v>18600</v>
      </c>
      <c r="S118" s="12">
        <f t="shared" si="11"/>
        <v>123.99999999999997</v>
      </c>
      <c r="T118" s="12">
        <f t="shared" si="14"/>
        <v>3719.9999999999991</v>
      </c>
      <c r="U118" s="14">
        <f t="shared" si="12"/>
        <v>109.25110132158588</v>
      </c>
      <c r="V118" s="14">
        <f t="shared" si="15"/>
        <v>3277.5330396475765</v>
      </c>
    </row>
    <row r="119" spans="1:22" s="4" customFormat="1" ht="54" customHeight="1" x14ac:dyDescent="0.45">
      <c r="A119" s="6" t="s">
        <v>383</v>
      </c>
      <c r="B119" s="6" t="s">
        <v>36</v>
      </c>
      <c r="C119" s="6" t="s">
        <v>393</v>
      </c>
      <c r="D119" s="6"/>
      <c r="E119" s="6" t="s">
        <v>394</v>
      </c>
      <c r="F119" s="6" t="s">
        <v>395</v>
      </c>
      <c r="G119" s="6" t="s">
        <v>61</v>
      </c>
      <c r="H119" s="6" t="s">
        <v>62</v>
      </c>
      <c r="I119" s="6" t="s">
        <v>69</v>
      </c>
      <c r="J119" s="6" t="s">
        <v>70</v>
      </c>
      <c r="K119" s="6" t="s">
        <v>42</v>
      </c>
      <c r="L119" s="6" t="s">
        <v>63</v>
      </c>
      <c r="M119" s="6" t="s">
        <v>399</v>
      </c>
      <c r="N119" s="6" t="s">
        <v>400</v>
      </c>
      <c r="O119" s="7" t="s">
        <v>31</v>
      </c>
      <c r="P119" s="8">
        <v>30</v>
      </c>
      <c r="Q119" s="12">
        <v>620</v>
      </c>
      <c r="R119" s="12">
        <f t="shared" si="13"/>
        <v>18600</v>
      </c>
      <c r="S119" s="12">
        <f t="shared" si="11"/>
        <v>123.99999999999997</v>
      </c>
      <c r="T119" s="12">
        <f t="shared" si="14"/>
        <v>3719.9999999999991</v>
      </c>
      <c r="U119" s="14">
        <f t="shared" si="12"/>
        <v>109.25110132158588</v>
      </c>
      <c r="V119" s="14">
        <f t="shared" si="15"/>
        <v>3277.5330396475765</v>
      </c>
    </row>
    <row r="120" spans="1:22" s="4" customFormat="1" ht="54" customHeight="1" x14ac:dyDescent="0.45">
      <c r="A120" s="6" t="s">
        <v>383</v>
      </c>
      <c r="B120" s="6" t="s">
        <v>36</v>
      </c>
      <c r="C120" s="6" t="s">
        <v>393</v>
      </c>
      <c r="D120" s="6"/>
      <c r="E120" s="6" t="s">
        <v>394</v>
      </c>
      <c r="F120" s="6" t="s">
        <v>395</v>
      </c>
      <c r="G120" s="6" t="s">
        <v>61</v>
      </c>
      <c r="H120" s="6" t="s">
        <v>62</v>
      </c>
      <c r="I120" s="6" t="s">
        <v>69</v>
      </c>
      <c r="J120" s="6" t="s">
        <v>70</v>
      </c>
      <c r="K120" s="6" t="s">
        <v>42</v>
      </c>
      <c r="L120" s="6" t="s">
        <v>63</v>
      </c>
      <c r="M120" s="6" t="s">
        <v>401</v>
      </c>
      <c r="N120" s="6" t="s">
        <v>402</v>
      </c>
      <c r="O120" s="7" t="s">
        <v>31</v>
      </c>
      <c r="P120" s="8">
        <v>30</v>
      </c>
      <c r="Q120" s="12">
        <v>620</v>
      </c>
      <c r="R120" s="12">
        <f t="shared" si="13"/>
        <v>18600</v>
      </c>
      <c r="S120" s="12">
        <f t="shared" si="11"/>
        <v>123.99999999999997</v>
      </c>
      <c r="T120" s="12">
        <f t="shared" si="14"/>
        <v>3719.9999999999991</v>
      </c>
      <c r="U120" s="14">
        <f t="shared" si="12"/>
        <v>109.25110132158588</v>
      </c>
      <c r="V120" s="14">
        <f t="shared" si="15"/>
        <v>3277.5330396475765</v>
      </c>
    </row>
    <row r="121" spans="1:22" s="4" customFormat="1" ht="54" customHeight="1" x14ac:dyDescent="0.45">
      <c r="A121" s="6" t="s">
        <v>383</v>
      </c>
      <c r="B121" s="6" t="s">
        <v>36</v>
      </c>
      <c r="C121" s="6" t="s">
        <v>403</v>
      </c>
      <c r="D121" s="6"/>
      <c r="E121" s="6" t="s">
        <v>394</v>
      </c>
      <c r="F121" s="6" t="s">
        <v>395</v>
      </c>
      <c r="G121" s="6" t="s">
        <v>61</v>
      </c>
      <c r="H121" s="6" t="s">
        <v>62</v>
      </c>
      <c r="I121" s="6" t="s">
        <v>74</v>
      </c>
      <c r="J121" s="6" t="s">
        <v>75</v>
      </c>
      <c r="K121" s="6" t="s">
        <v>42</v>
      </c>
      <c r="L121" s="6" t="s">
        <v>63</v>
      </c>
      <c r="M121" s="6" t="s">
        <v>391</v>
      </c>
      <c r="N121" s="6" t="s">
        <v>404</v>
      </c>
      <c r="O121" s="7" t="s">
        <v>48</v>
      </c>
      <c r="P121" s="8">
        <v>50</v>
      </c>
      <c r="Q121" s="12">
        <v>620</v>
      </c>
      <c r="R121" s="12">
        <f t="shared" si="13"/>
        <v>31000</v>
      </c>
      <c r="S121" s="12">
        <f t="shared" si="11"/>
        <v>123.99999999999997</v>
      </c>
      <c r="T121" s="12">
        <f t="shared" si="14"/>
        <v>6199.9999999999982</v>
      </c>
      <c r="U121" s="14">
        <f t="shared" si="12"/>
        <v>109.25110132158588</v>
      </c>
      <c r="V121" s="14">
        <f t="shared" si="15"/>
        <v>5462.5550660792942</v>
      </c>
    </row>
    <row r="122" spans="1:22" s="4" customFormat="1" ht="54" customHeight="1" x14ac:dyDescent="0.45">
      <c r="A122" s="6" t="s">
        <v>383</v>
      </c>
      <c r="B122" s="6" t="s">
        <v>36</v>
      </c>
      <c r="C122" s="6" t="s">
        <v>403</v>
      </c>
      <c r="D122" s="6"/>
      <c r="E122" s="6" t="s">
        <v>394</v>
      </c>
      <c r="F122" s="6" t="s">
        <v>395</v>
      </c>
      <c r="G122" s="6" t="s">
        <v>61</v>
      </c>
      <c r="H122" s="6" t="s">
        <v>62</v>
      </c>
      <c r="I122" s="6" t="s">
        <v>74</v>
      </c>
      <c r="J122" s="6" t="s">
        <v>75</v>
      </c>
      <c r="K122" s="6" t="s">
        <v>42</v>
      </c>
      <c r="L122" s="6" t="s">
        <v>63</v>
      </c>
      <c r="M122" s="6" t="s">
        <v>405</v>
      </c>
      <c r="N122" s="6" t="s">
        <v>406</v>
      </c>
      <c r="O122" s="7" t="s">
        <v>31</v>
      </c>
      <c r="P122" s="8">
        <v>30</v>
      </c>
      <c r="Q122" s="12">
        <v>620</v>
      </c>
      <c r="R122" s="12">
        <f t="shared" si="13"/>
        <v>18600</v>
      </c>
      <c r="S122" s="12">
        <f t="shared" si="11"/>
        <v>123.99999999999997</v>
      </c>
      <c r="T122" s="12">
        <f t="shared" si="14"/>
        <v>3719.9999999999991</v>
      </c>
      <c r="U122" s="14">
        <f t="shared" si="12"/>
        <v>109.25110132158588</v>
      </c>
      <c r="V122" s="14">
        <f t="shared" si="15"/>
        <v>3277.5330396475765</v>
      </c>
    </row>
    <row r="123" spans="1:22" s="4" customFormat="1" ht="54" customHeight="1" x14ac:dyDescent="0.45">
      <c r="A123" s="6" t="s">
        <v>383</v>
      </c>
      <c r="B123" s="6" t="s">
        <v>36</v>
      </c>
      <c r="C123" s="6" t="s">
        <v>403</v>
      </c>
      <c r="D123" s="6"/>
      <c r="E123" s="6" t="s">
        <v>394</v>
      </c>
      <c r="F123" s="6" t="s">
        <v>395</v>
      </c>
      <c r="G123" s="6" t="s">
        <v>61</v>
      </c>
      <c r="H123" s="6" t="s">
        <v>62</v>
      </c>
      <c r="I123" s="6" t="s">
        <v>74</v>
      </c>
      <c r="J123" s="6" t="s">
        <v>75</v>
      </c>
      <c r="K123" s="6" t="s">
        <v>42</v>
      </c>
      <c r="L123" s="6" t="s">
        <v>63</v>
      </c>
      <c r="M123" s="6" t="s">
        <v>399</v>
      </c>
      <c r="N123" s="6" t="s">
        <v>407</v>
      </c>
      <c r="O123" s="7" t="s">
        <v>48</v>
      </c>
      <c r="P123" s="8">
        <v>50</v>
      </c>
      <c r="Q123" s="12">
        <v>620</v>
      </c>
      <c r="R123" s="12">
        <f t="shared" si="13"/>
        <v>31000</v>
      </c>
      <c r="S123" s="12">
        <f t="shared" si="11"/>
        <v>123.99999999999997</v>
      </c>
      <c r="T123" s="12">
        <f t="shared" si="14"/>
        <v>6199.9999999999982</v>
      </c>
      <c r="U123" s="14">
        <f t="shared" si="12"/>
        <v>109.25110132158588</v>
      </c>
      <c r="V123" s="14">
        <f t="shared" si="15"/>
        <v>5462.5550660792942</v>
      </c>
    </row>
    <row r="124" spans="1:22" s="4" customFormat="1" ht="54" customHeight="1" x14ac:dyDescent="0.45">
      <c r="A124" s="6" t="s">
        <v>383</v>
      </c>
      <c r="B124" s="6" t="s">
        <v>36</v>
      </c>
      <c r="C124" s="6" t="s">
        <v>408</v>
      </c>
      <c r="D124" s="6"/>
      <c r="E124" s="6" t="s">
        <v>394</v>
      </c>
      <c r="F124" s="6" t="s">
        <v>395</v>
      </c>
      <c r="G124" s="6" t="s">
        <v>61</v>
      </c>
      <c r="H124" s="6" t="s">
        <v>62</v>
      </c>
      <c r="I124" s="6" t="s">
        <v>297</v>
      </c>
      <c r="J124" s="6" t="s">
        <v>298</v>
      </c>
      <c r="K124" s="6" t="s">
        <v>42</v>
      </c>
      <c r="L124" s="6" t="s">
        <v>63</v>
      </c>
      <c r="M124" s="6" t="s">
        <v>64</v>
      </c>
      <c r="N124" s="6" t="s">
        <v>409</v>
      </c>
      <c r="O124" s="7" t="s">
        <v>31</v>
      </c>
      <c r="P124" s="8">
        <v>30</v>
      </c>
      <c r="Q124" s="12">
        <v>620</v>
      </c>
      <c r="R124" s="12">
        <f t="shared" si="13"/>
        <v>18600</v>
      </c>
      <c r="S124" s="12">
        <f t="shared" si="11"/>
        <v>123.99999999999997</v>
      </c>
      <c r="T124" s="12">
        <f t="shared" si="14"/>
        <v>3719.9999999999991</v>
      </c>
      <c r="U124" s="14">
        <f t="shared" si="12"/>
        <v>109.25110132158588</v>
      </c>
      <c r="V124" s="14">
        <f t="shared" si="15"/>
        <v>3277.5330396475765</v>
      </c>
    </row>
    <row r="125" spans="1:22" s="4" customFormat="1" ht="54" customHeight="1" x14ac:dyDescent="0.45">
      <c r="A125" s="6" t="s">
        <v>383</v>
      </c>
      <c r="B125" s="6" t="s">
        <v>36</v>
      </c>
      <c r="C125" s="6" t="s">
        <v>408</v>
      </c>
      <c r="D125" s="6"/>
      <c r="E125" s="6" t="s">
        <v>394</v>
      </c>
      <c r="F125" s="6" t="s">
        <v>395</v>
      </c>
      <c r="G125" s="6" t="s">
        <v>61</v>
      </c>
      <c r="H125" s="6" t="s">
        <v>62</v>
      </c>
      <c r="I125" s="6" t="s">
        <v>297</v>
      </c>
      <c r="J125" s="6" t="s">
        <v>298</v>
      </c>
      <c r="K125" s="6" t="s">
        <v>42</v>
      </c>
      <c r="L125" s="6" t="s">
        <v>63</v>
      </c>
      <c r="M125" s="6" t="s">
        <v>66</v>
      </c>
      <c r="N125" s="6" t="s">
        <v>410</v>
      </c>
      <c r="O125" s="7" t="s">
        <v>48</v>
      </c>
      <c r="P125" s="8">
        <v>50</v>
      </c>
      <c r="Q125" s="12">
        <v>620</v>
      </c>
      <c r="R125" s="12">
        <f t="shared" si="13"/>
        <v>31000</v>
      </c>
      <c r="S125" s="12">
        <f t="shared" si="11"/>
        <v>123.99999999999997</v>
      </c>
      <c r="T125" s="12">
        <f t="shared" si="14"/>
        <v>6199.9999999999982</v>
      </c>
      <c r="U125" s="14">
        <f t="shared" si="12"/>
        <v>109.25110132158588</v>
      </c>
      <c r="V125" s="14">
        <f t="shared" si="15"/>
        <v>5462.5550660792942</v>
      </c>
    </row>
    <row r="126" spans="1:22" s="4" customFormat="1" ht="54" customHeight="1" x14ac:dyDescent="0.45">
      <c r="A126" s="6" t="s">
        <v>383</v>
      </c>
      <c r="B126" s="6" t="s">
        <v>36</v>
      </c>
      <c r="C126" s="6" t="s">
        <v>408</v>
      </c>
      <c r="D126" s="6"/>
      <c r="E126" s="6" t="s">
        <v>394</v>
      </c>
      <c r="F126" s="6" t="s">
        <v>395</v>
      </c>
      <c r="G126" s="6" t="s">
        <v>61</v>
      </c>
      <c r="H126" s="6" t="s">
        <v>62</v>
      </c>
      <c r="I126" s="6" t="s">
        <v>297</v>
      </c>
      <c r="J126" s="6" t="s">
        <v>298</v>
      </c>
      <c r="K126" s="6" t="s">
        <v>42</v>
      </c>
      <c r="L126" s="6" t="s">
        <v>63</v>
      </c>
      <c r="M126" s="6" t="s">
        <v>391</v>
      </c>
      <c r="N126" s="6" t="s">
        <v>411</v>
      </c>
      <c r="O126" s="7" t="s">
        <v>48</v>
      </c>
      <c r="P126" s="8">
        <v>50</v>
      </c>
      <c r="Q126" s="12">
        <v>620</v>
      </c>
      <c r="R126" s="12">
        <f t="shared" si="13"/>
        <v>31000</v>
      </c>
      <c r="S126" s="12">
        <f t="shared" si="11"/>
        <v>123.99999999999997</v>
      </c>
      <c r="T126" s="12">
        <f t="shared" si="14"/>
        <v>6199.9999999999982</v>
      </c>
      <c r="U126" s="14">
        <f t="shared" si="12"/>
        <v>109.25110132158588</v>
      </c>
      <c r="V126" s="14">
        <f t="shared" si="15"/>
        <v>5462.5550660792942</v>
      </c>
    </row>
    <row r="127" spans="1:22" s="4" customFormat="1" ht="54" customHeight="1" x14ac:dyDescent="0.45">
      <c r="A127" s="6" t="s">
        <v>383</v>
      </c>
      <c r="B127" s="6" t="s">
        <v>36</v>
      </c>
      <c r="C127" s="6" t="s">
        <v>408</v>
      </c>
      <c r="D127" s="6"/>
      <c r="E127" s="6" t="s">
        <v>394</v>
      </c>
      <c r="F127" s="6" t="s">
        <v>395</v>
      </c>
      <c r="G127" s="6" t="s">
        <v>61</v>
      </c>
      <c r="H127" s="6" t="s">
        <v>62</v>
      </c>
      <c r="I127" s="6" t="s">
        <v>297</v>
      </c>
      <c r="J127" s="6" t="s">
        <v>298</v>
      </c>
      <c r="K127" s="6" t="s">
        <v>42</v>
      </c>
      <c r="L127" s="6" t="s">
        <v>63</v>
      </c>
      <c r="M127" s="6" t="s">
        <v>405</v>
      </c>
      <c r="N127" s="6" t="s">
        <v>412</v>
      </c>
      <c r="O127" s="7" t="s">
        <v>48</v>
      </c>
      <c r="P127" s="8">
        <v>50</v>
      </c>
      <c r="Q127" s="12">
        <v>620</v>
      </c>
      <c r="R127" s="12">
        <f t="shared" si="13"/>
        <v>31000</v>
      </c>
      <c r="S127" s="12">
        <f t="shared" si="11"/>
        <v>123.99999999999997</v>
      </c>
      <c r="T127" s="12">
        <f t="shared" si="14"/>
        <v>6199.9999999999982</v>
      </c>
      <c r="U127" s="14">
        <f t="shared" si="12"/>
        <v>109.25110132158588</v>
      </c>
      <c r="V127" s="14">
        <f t="shared" si="15"/>
        <v>5462.5550660792942</v>
      </c>
    </row>
    <row r="128" spans="1:22" s="4" customFormat="1" ht="54" customHeight="1" x14ac:dyDescent="0.45">
      <c r="A128" s="6" t="s">
        <v>383</v>
      </c>
      <c r="B128" s="6" t="s">
        <v>36</v>
      </c>
      <c r="C128" s="6" t="s">
        <v>408</v>
      </c>
      <c r="D128" s="6"/>
      <c r="E128" s="6" t="s">
        <v>394</v>
      </c>
      <c r="F128" s="6" t="s">
        <v>395</v>
      </c>
      <c r="G128" s="6" t="s">
        <v>61</v>
      </c>
      <c r="H128" s="6" t="s">
        <v>62</v>
      </c>
      <c r="I128" s="6" t="s">
        <v>297</v>
      </c>
      <c r="J128" s="6" t="s">
        <v>298</v>
      </c>
      <c r="K128" s="6" t="s">
        <v>42</v>
      </c>
      <c r="L128" s="6" t="s">
        <v>63</v>
      </c>
      <c r="M128" s="6" t="s">
        <v>399</v>
      </c>
      <c r="N128" s="6" t="s">
        <v>413</v>
      </c>
      <c r="O128" s="7" t="s">
        <v>48</v>
      </c>
      <c r="P128" s="8">
        <v>50</v>
      </c>
      <c r="Q128" s="12">
        <v>620</v>
      </c>
      <c r="R128" s="12">
        <f t="shared" si="13"/>
        <v>31000</v>
      </c>
      <c r="S128" s="12">
        <f t="shared" si="11"/>
        <v>123.99999999999997</v>
      </c>
      <c r="T128" s="12">
        <f t="shared" si="14"/>
        <v>6199.9999999999982</v>
      </c>
      <c r="U128" s="14">
        <f t="shared" si="12"/>
        <v>109.25110132158588</v>
      </c>
      <c r="V128" s="14">
        <f t="shared" si="15"/>
        <v>5462.5550660792942</v>
      </c>
    </row>
    <row r="129" spans="1:22" s="4" customFormat="1" ht="54" customHeight="1" x14ac:dyDescent="0.45">
      <c r="A129" s="6" t="s">
        <v>383</v>
      </c>
      <c r="B129" s="6" t="s">
        <v>88</v>
      </c>
      <c r="C129" s="6" t="s">
        <v>414</v>
      </c>
      <c r="D129" s="6"/>
      <c r="E129" s="6" t="s">
        <v>415</v>
      </c>
      <c r="F129" s="6" t="s">
        <v>416</v>
      </c>
      <c r="G129" s="6" t="s">
        <v>417</v>
      </c>
      <c r="H129" s="6" t="s">
        <v>418</v>
      </c>
      <c r="I129" s="6" t="s">
        <v>94</v>
      </c>
      <c r="J129" s="6" t="s">
        <v>95</v>
      </c>
      <c r="K129" s="6" t="s">
        <v>419</v>
      </c>
      <c r="L129" s="6" t="s">
        <v>420</v>
      </c>
      <c r="M129" s="6" t="s">
        <v>64</v>
      </c>
      <c r="N129" s="6" t="s">
        <v>421</v>
      </c>
      <c r="O129" s="7" t="s">
        <v>31</v>
      </c>
      <c r="P129" s="8">
        <v>30</v>
      </c>
      <c r="Q129" s="12">
        <v>990</v>
      </c>
      <c r="R129" s="12">
        <f t="shared" si="13"/>
        <v>29700</v>
      </c>
      <c r="S129" s="12">
        <f t="shared" si="11"/>
        <v>197.99999999999994</v>
      </c>
      <c r="T129" s="12">
        <f t="shared" si="14"/>
        <v>5939.9999999999982</v>
      </c>
      <c r="U129" s="14">
        <f t="shared" si="12"/>
        <v>174.44933920704841</v>
      </c>
      <c r="V129" s="14">
        <f t="shared" si="15"/>
        <v>5233.4801762114521</v>
      </c>
    </row>
    <row r="130" spans="1:22" s="4" customFormat="1" ht="54" customHeight="1" x14ac:dyDescent="0.45">
      <c r="A130" s="6" t="s">
        <v>383</v>
      </c>
      <c r="B130" s="6" t="s">
        <v>88</v>
      </c>
      <c r="C130" s="6" t="s">
        <v>422</v>
      </c>
      <c r="D130" s="6"/>
      <c r="E130" s="6" t="s">
        <v>423</v>
      </c>
      <c r="F130" s="6" t="s">
        <v>424</v>
      </c>
      <c r="G130" s="6" t="s">
        <v>425</v>
      </c>
      <c r="H130" s="6" t="s">
        <v>426</v>
      </c>
      <c r="I130" s="6" t="s">
        <v>74</v>
      </c>
      <c r="J130" s="6" t="s">
        <v>75</v>
      </c>
      <c r="K130" s="6" t="s">
        <v>42</v>
      </c>
      <c r="L130" s="6" t="s">
        <v>427</v>
      </c>
      <c r="M130" s="6" t="s">
        <v>141</v>
      </c>
      <c r="N130" s="6" t="s">
        <v>428</v>
      </c>
      <c r="O130" s="7" t="s">
        <v>31</v>
      </c>
      <c r="P130" s="8">
        <v>30</v>
      </c>
      <c r="Q130" s="12">
        <v>950</v>
      </c>
      <c r="R130" s="12">
        <f t="shared" ref="R130:R161" si="16">SUM(Q130*P130)</f>
        <v>28500</v>
      </c>
      <c r="S130" s="12">
        <f t="shared" si="11"/>
        <v>189.99999999999997</v>
      </c>
      <c r="T130" s="12">
        <f t="shared" ref="T130:T161" si="17">SUM(S130*P130)</f>
        <v>5699.9999999999991</v>
      </c>
      <c r="U130" s="14">
        <f t="shared" si="12"/>
        <v>167.40088105726869</v>
      </c>
      <c r="V130" s="14">
        <f t="shared" ref="V130:V161" si="18">SUM(U130*P130)</f>
        <v>5022.0264317180608</v>
      </c>
    </row>
    <row r="131" spans="1:22" s="4" customFormat="1" ht="54" customHeight="1" x14ac:dyDescent="0.45">
      <c r="A131" s="6" t="s">
        <v>383</v>
      </c>
      <c r="B131" s="6" t="s">
        <v>88</v>
      </c>
      <c r="C131" s="6" t="s">
        <v>422</v>
      </c>
      <c r="D131" s="6"/>
      <c r="E131" s="6" t="s">
        <v>423</v>
      </c>
      <c r="F131" s="6" t="s">
        <v>424</v>
      </c>
      <c r="G131" s="6" t="s">
        <v>425</v>
      </c>
      <c r="H131" s="6" t="s">
        <v>426</v>
      </c>
      <c r="I131" s="6" t="s">
        <v>74</v>
      </c>
      <c r="J131" s="6" t="s">
        <v>75</v>
      </c>
      <c r="K131" s="6" t="s">
        <v>42</v>
      </c>
      <c r="L131" s="6" t="s">
        <v>427</v>
      </c>
      <c r="M131" s="6" t="s">
        <v>64</v>
      </c>
      <c r="N131" s="6" t="s">
        <v>429</v>
      </c>
      <c r="O131" s="7" t="s">
        <v>48</v>
      </c>
      <c r="P131" s="8">
        <v>50</v>
      </c>
      <c r="Q131" s="12">
        <v>950</v>
      </c>
      <c r="R131" s="12">
        <f t="shared" si="16"/>
        <v>47500</v>
      </c>
      <c r="S131" s="12">
        <f t="shared" ref="S131:S156" si="19">Q131*(1-80%)</f>
        <v>189.99999999999997</v>
      </c>
      <c r="T131" s="12">
        <f t="shared" si="17"/>
        <v>9499.9999999999982</v>
      </c>
      <c r="U131" s="14">
        <f t="shared" ref="U131:U156" si="20">SUM(S131/1.135)</f>
        <v>167.40088105726869</v>
      </c>
      <c r="V131" s="14">
        <f t="shared" si="18"/>
        <v>8370.0440528634354</v>
      </c>
    </row>
    <row r="132" spans="1:22" s="4" customFormat="1" ht="54" customHeight="1" x14ac:dyDescent="0.45">
      <c r="A132" s="6" t="s">
        <v>383</v>
      </c>
      <c r="B132" s="6" t="s">
        <v>109</v>
      </c>
      <c r="C132" s="6" t="s">
        <v>430</v>
      </c>
      <c r="D132" s="6"/>
      <c r="E132" s="6" t="s">
        <v>431</v>
      </c>
      <c r="F132" s="6" t="s">
        <v>386</v>
      </c>
      <c r="G132" s="6" t="s">
        <v>40</v>
      </c>
      <c r="H132" s="6" t="s">
        <v>41</v>
      </c>
      <c r="I132" s="6" t="s">
        <v>148</v>
      </c>
      <c r="J132" s="6" t="s">
        <v>149</v>
      </c>
      <c r="K132" s="6" t="s">
        <v>125</v>
      </c>
      <c r="L132" s="6" t="s">
        <v>126</v>
      </c>
      <c r="M132" s="6" t="s">
        <v>64</v>
      </c>
      <c r="N132" s="6" t="s">
        <v>432</v>
      </c>
      <c r="O132" s="7" t="s">
        <v>31</v>
      </c>
      <c r="P132" s="8">
        <v>30</v>
      </c>
      <c r="Q132" s="12">
        <v>1200</v>
      </c>
      <c r="R132" s="12">
        <f t="shared" si="16"/>
        <v>36000</v>
      </c>
      <c r="S132" s="12">
        <f t="shared" si="19"/>
        <v>239.99999999999994</v>
      </c>
      <c r="T132" s="12">
        <f t="shared" si="17"/>
        <v>7199.9999999999982</v>
      </c>
      <c r="U132" s="14">
        <f t="shared" si="20"/>
        <v>211.45374449339201</v>
      </c>
      <c r="V132" s="14">
        <f t="shared" si="18"/>
        <v>6343.61233480176</v>
      </c>
    </row>
    <row r="133" spans="1:22" s="4" customFormat="1" ht="54" customHeight="1" x14ac:dyDescent="0.45">
      <c r="A133" s="6" t="s">
        <v>383</v>
      </c>
      <c r="B133" s="6" t="s">
        <v>109</v>
      </c>
      <c r="C133" s="6" t="s">
        <v>430</v>
      </c>
      <c r="D133" s="6"/>
      <c r="E133" s="6" t="s">
        <v>431</v>
      </c>
      <c r="F133" s="6" t="s">
        <v>386</v>
      </c>
      <c r="G133" s="6" t="s">
        <v>40</v>
      </c>
      <c r="H133" s="6" t="s">
        <v>41</v>
      </c>
      <c r="I133" s="6" t="s">
        <v>148</v>
      </c>
      <c r="J133" s="6" t="s">
        <v>149</v>
      </c>
      <c r="K133" s="6" t="s">
        <v>125</v>
      </c>
      <c r="L133" s="6" t="s">
        <v>126</v>
      </c>
      <c r="M133" s="6" t="s">
        <v>66</v>
      </c>
      <c r="N133" s="6" t="s">
        <v>433</v>
      </c>
      <c r="O133" s="7" t="s">
        <v>31</v>
      </c>
      <c r="P133" s="8">
        <v>30</v>
      </c>
      <c r="Q133" s="12">
        <v>1200</v>
      </c>
      <c r="R133" s="12">
        <f t="shared" si="16"/>
        <v>36000</v>
      </c>
      <c r="S133" s="12">
        <f t="shared" si="19"/>
        <v>239.99999999999994</v>
      </c>
      <c r="T133" s="12">
        <f t="shared" si="17"/>
        <v>7199.9999999999982</v>
      </c>
      <c r="U133" s="14">
        <f t="shared" si="20"/>
        <v>211.45374449339201</v>
      </c>
      <c r="V133" s="14">
        <f t="shared" si="18"/>
        <v>6343.61233480176</v>
      </c>
    </row>
    <row r="134" spans="1:22" s="4" customFormat="1" ht="54" customHeight="1" x14ac:dyDescent="0.45">
      <c r="A134" s="6" t="s">
        <v>383</v>
      </c>
      <c r="B134" s="6" t="s">
        <v>109</v>
      </c>
      <c r="C134" s="6" t="s">
        <v>430</v>
      </c>
      <c r="D134" s="6"/>
      <c r="E134" s="6" t="s">
        <v>431</v>
      </c>
      <c r="F134" s="6" t="s">
        <v>386</v>
      </c>
      <c r="G134" s="6" t="s">
        <v>40</v>
      </c>
      <c r="H134" s="6" t="s">
        <v>41</v>
      </c>
      <c r="I134" s="6" t="s">
        <v>148</v>
      </c>
      <c r="J134" s="6" t="s">
        <v>149</v>
      </c>
      <c r="K134" s="6" t="s">
        <v>125</v>
      </c>
      <c r="L134" s="6" t="s">
        <v>126</v>
      </c>
      <c r="M134" s="6" t="s">
        <v>391</v>
      </c>
      <c r="N134" s="6" t="s">
        <v>434</v>
      </c>
      <c r="O134" s="7" t="s">
        <v>46</v>
      </c>
      <c r="P134" s="8">
        <v>50</v>
      </c>
      <c r="Q134" s="12">
        <v>1200</v>
      </c>
      <c r="R134" s="12">
        <f t="shared" si="16"/>
        <v>60000</v>
      </c>
      <c r="S134" s="12">
        <f t="shared" si="19"/>
        <v>239.99999999999994</v>
      </c>
      <c r="T134" s="12">
        <f t="shared" si="17"/>
        <v>11999.999999999996</v>
      </c>
      <c r="U134" s="14">
        <f t="shared" si="20"/>
        <v>211.45374449339201</v>
      </c>
      <c r="V134" s="14">
        <f t="shared" si="18"/>
        <v>10572.6872246696</v>
      </c>
    </row>
    <row r="135" spans="1:22" s="4" customFormat="1" ht="54" customHeight="1" x14ac:dyDescent="0.45">
      <c r="A135" s="6" t="s">
        <v>383</v>
      </c>
      <c r="B135" s="6" t="s">
        <v>109</v>
      </c>
      <c r="C135" s="6" t="s">
        <v>430</v>
      </c>
      <c r="D135" s="6"/>
      <c r="E135" s="6" t="s">
        <v>431</v>
      </c>
      <c r="F135" s="6" t="s">
        <v>386</v>
      </c>
      <c r="G135" s="6" t="s">
        <v>40</v>
      </c>
      <c r="H135" s="6" t="s">
        <v>41</v>
      </c>
      <c r="I135" s="6" t="s">
        <v>148</v>
      </c>
      <c r="J135" s="6" t="s">
        <v>149</v>
      </c>
      <c r="K135" s="6" t="s">
        <v>125</v>
      </c>
      <c r="L135" s="6" t="s">
        <v>126</v>
      </c>
      <c r="M135" s="6" t="s">
        <v>405</v>
      </c>
      <c r="N135" s="6" t="s">
        <v>435</v>
      </c>
      <c r="O135" s="7">
        <v>50</v>
      </c>
      <c r="P135" s="8">
        <v>50</v>
      </c>
      <c r="Q135" s="12">
        <v>1200</v>
      </c>
      <c r="R135" s="12">
        <f t="shared" si="16"/>
        <v>60000</v>
      </c>
      <c r="S135" s="12">
        <f t="shared" si="19"/>
        <v>239.99999999999994</v>
      </c>
      <c r="T135" s="12">
        <f t="shared" si="17"/>
        <v>11999.999999999996</v>
      </c>
      <c r="U135" s="14">
        <f t="shared" si="20"/>
        <v>211.45374449339201</v>
      </c>
      <c r="V135" s="14">
        <f t="shared" si="18"/>
        <v>10572.6872246696</v>
      </c>
    </row>
    <row r="136" spans="1:22" s="4" customFormat="1" ht="54" customHeight="1" x14ac:dyDescent="0.45">
      <c r="A136" s="6" t="s">
        <v>383</v>
      </c>
      <c r="B136" s="6" t="s">
        <v>109</v>
      </c>
      <c r="C136" s="6" t="s">
        <v>430</v>
      </c>
      <c r="D136" s="6"/>
      <c r="E136" s="6" t="s">
        <v>431</v>
      </c>
      <c r="F136" s="6" t="s">
        <v>386</v>
      </c>
      <c r="G136" s="6" t="s">
        <v>40</v>
      </c>
      <c r="H136" s="6" t="s">
        <v>41</v>
      </c>
      <c r="I136" s="6" t="s">
        <v>148</v>
      </c>
      <c r="J136" s="6" t="s">
        <v>149</v>
      </c>
      <c r="K136" s="6" t="s">
        <v>125</v>
      </c>
      <c r="L136" s="6" t="s">
        <v>126</v>
      </c>
      <c r="M136" s="6" t="s">
        <v>399</v>
      </c>
      <c r="N136" s="6" t="s">
        <v>436</v>
      </c>
      <c r="O136" s="7" t="s">
        <v>31</v>
      </c>
      <c r="P136" s="8">
        <v>30</v>
      </c>
      <c r="Q136" s="12">
        <v>1200</v>
      </c>
      <c r="R136" s="12">
        <f t="shared" si="16"/>
        <v>36000</v>
      </c>
      <c r="S136" s="12">
        <f t="shared" si="19"/>
        <v>239.99999999999994</v>
      </c>
      <c r="T136" s="12">
        <f t="shared" si="17"/>
        <v>7199.9999999999982</v>
      </c>
      <c r="U136" s="14">
        <f t="shared" si="20"/>
        <v>211.45374449339201</v>
      </c>
      <c r="V136" s="14">
        <f t="shared" si="18"/>
        <v>6343.61233480176</v>
      </c>
    </row>
    <row r="137" spans="1:22" s="4" customFormat="1" ht="54" customHeight="1" x14ac:dyDescent="0.45">
      <c r="A137" s="6" t="s">
        <v>383</v>
      </c>
      <c r="B137" s="6" t="s">
        <v>109</v>
      </c>
      <c r="C137" s="6" t="s">
        <v>437</v>
      </c>
      <c r="D137" s="6"/>
      <c r="E137" s="6" t="s">
        <v>431</v>
      </c>
      <c r="F137" s="6" t="s">
        <v>386</v>
      </c>
      <c r="G137" s="6" t="s">
        <v>40</v>
      </c>
      <c r="H137" s="6" t="s">
        <v>41</v>
      </c>
      <c r="I137" s="6" t="s">
        <v>164</v>
      </c>
      <c r="J137" s="6" t="s">
        <v>165</v>
      </c>
      <c r="K137" s="6" t="s">
        <v>125</v>
      </c>
      <c r="L137" s="6" t="s">
        <v>126</v>
      </c>
      <c r="M137" s="6" t="s">
        <v>66</v>
      </c>
      <c r="N137" s="6" t="s">
        <v>438</v>
      </c>
      <c r="O137" s="7" t="s">
        <v>31</v>
      </c>
      <c r="P137" s="8">
        <v>30</v>
      </c>
      <c r="Q137" s="12">
        <v>1200</v>
      </c>
      <c r="R137" s="12">
        <f t="shared" si="16"/>
        <v>36000</v>
      </c>
      <c r="S137" s="12">
        <f t="shared" si="19"/>
        <v>239.99999999999994</v>
      </c>
      <c r="T137" s="12">
        <f t="shared" si="17"/>
        <v>7199.9999999999982</v>
      </c>
      <c r="U137" s="14">
        <f t="shared" si="20"/>
        <v>211.45374449339201</v>
      </c>
      <c r="V137" s="14">
        <f t="shared" si="18"/>
        <v>6343.61233480176</v>
      </c>
    </row>
    <row r="138" spans="1:22" s="4" customFormat="1" ht="54" customHeight="1" x14ac:dyDescent="0.45">
      <c r="A138" s="6" t="s">
        <v>383</v>
      </c>
      <c r="B138" s="6" t="s">
        <v>109</v>
      </c>
      <c r="C138" s="6" t="s">
        <v>437</v>
      </c>
      <c r="D138" s="6"/>
      <c r="E138" s="6" t="s">
        <v>431</v>
      </c>
      <c r="F138" s="6" t="s">
        <v>386</v>
      </c>
      <c r="G138" s="6" t="s">
        <v>40</v>
      </c>
      <c r="H138" s="6" t="s">
        <v>41</v>
      </c>
      <c r="I138" s="6" t="s">
        <v>164</v>
      </c>
      <c r="J138" s="6" t="s">
        <v>165</v>
      </c>
      <c r="K138" s="6" t="s">
        <v>125</v>
      </c>
      <c r="L138" s="6" t="s">
        <v>126</v>
      </c>
      <c r="M138" s="6" t="s">
        <v>391</v>
      </c>
      <c r="N138" s="6" t="s">
        <v>439</v>
      </c>
      <c r="O138" s="7" t="s">
        <v>46</v>
      </c>
      <c r="P138" s="8">
        <v>50</v>
      </c>
      <c r="Q138" s="12">
        <v>1200</v>
      </c>
      <c r="R138" s="12">
        <f t="shared" si="16"/>
        <v>60000</v>
      </c>
      <c r="S138" s="12">
        <f t="shared" si="19"/>
        <v>239.99999999999994</v>
      </c>
      <c r="T138" s="12">
        <f t="shared" si="17"/>
        <v>11999.999999999996</v>
      </c>
      <c r="U138" s="14">
        <f t="shared" si="20"/>
        <v>211.45374449339201</v>
      </c>
      <c r="V138" s="14">
        <f t="shared" si="18"/>
        <v>10572.6872246696</v>
      </c>
    </row>
    <row r="139" spans="1:22" s="4" customFormat="1" ht="54" customHeight="1" x14ac:dyDescent="0.45">
      <c r="A139" s="6" t="s">
        <v>383</v>
      </c>
      <c r="B139" s="6" t="s">
        <v>109</v>
      </c>
      <c r="C139" s="6" t="s">
        <v>437</v>
      </c>
      <c r="D139" s="6"/>
      <c r="E139" s="6" t="s">
        <v>431</v>
      </c>
      <c r="F139" s="6" t="s">
        <v>386</v>
      </c>
      <c r="G139" s="6" t="s">
        <v>40</v>
      </c>
      <c r="H139" s="6" t="s">
        <v>41</v>
      </c>
      <c r="I139" s="6" t="s">
        <v>164</v>
      </c>
      <c r="J139" s="6" t="s">
        <v>165</v>
      </c>
      <c r="K139" s="6" t="s">
        <v>125</v>
      </c>
      <c r="L139" s="6" t="s">
        <v>126</v>
      </c>
      <c r="M139" s="6" t="s">
        <v>405</v>
      </c>
      <c r="N139" s="6" t="s">
        <v>440</v>
      </c>
      <c r="O139" s="7" t="s">
        <v>31</v>
      </c>
      <c r="P139" s="8">
        <v>30</v>
      </c>
      <c r="Q139" s="12">
        <v>1200</v>
      </c>
      <c r="R139" s="12">
        <f t="shared" si="16"/>
        <v>36000</v>
      </c>
      <c r="S139" s="12">
        <f t="shared" si="19"/>
        <v>239.99999999999994</v>
      </c>
      <c r="T139" s="12">
        <f t="shared" si="17"/>
        <v>7199.9999999999982</v>
      </c>
      <c r="U139" s="14">
        <f t="shared" si="20"/>
        <v>211.45374449339201</v>
      </c>
      <c r="V139" s="14">
        <f t="shared" si="18"/>
        <v>6343.61233480176</v>
      </c>
    </row>
    <row r="140" spans="1:22" s="4" customFormat="1" ht="54" customHeight="1" x14ac:dyDescent="0.45">
      <c r="A140" s="6" t="s">
        <v>383</v>
      </c>
      <c r="B140" s="6" t="s">
        <v>109</v>
      </c>
      <c r="C140" s="6" t="s">
        <v>437</v>
      </c>
      <c r="D140" s="6"/>
      <c r="E140" s="6" t="s">
        <v>431</v>
      </c>
      <c r="F140" s="6" t="s">
        <v>386</v>
      </c>
      <c r="G140" s="6" t="s">
        <v>40</v>
      </c>
      <c r="H140" s="6" t="s">
        <v>41</v>
      </c>
      <c r="I140" s="6" t="s">
        <v>164</v>
      </c>
      <c r="J140" s="6" t="s">
        <v>165</v>
      </c>
      <c r="K140" s="6" t="s">
        <v>125</v>
      </c>
      <c r="L140" s="6" t="s">
        <v>126</v>
      </c>
      <c r="M140" s="6" t="s">
        <v>399</v>
      </c>
      <c r="N140" s="6" t="s">
        <v>441</v>
      </c>
      <c r="O140" s="7" t="s">
        <v>31</v>
      </c>
      <c r="P140" s="8">
        <v>30</v>
      </c>
      <c r="Q140" s="12">
        <v>1200</v>
      </c>
      <c r="R140" s="12">
        <f t="shared" si="16"/>
        <v>36000</v>
      </c>
      <c r="S140" s="12">
        <f t="shared" si="19"/>
        <v>239.99999999999994</v>
      </c>
      <c r="T140" s="12">
        <f t="shared" si="17"/>
        <v>7199.9999999999982</v>
      </c>
      <c r="U140" s="14">
        <f t="shared" si="20"/>
        <v>211.45374449339201</v>
      </c>
      <c r="V140" s="14">
        <f t="shared" si="18"/>
        <v>6343.61233480176</v>
      </c>
    </row>
    <row r="141" spans="1:22" s="4" customFormat="1" ht="54" customHeight="1" x14ac:dyDescent="0.45">
      <c r="A141" s="6" t="s">
        <v>383</v>
      </c>
      <c r="B141" s="6" t="s">
        <v>109</v>
      </c>
      <c r="C141" s="6" t="s">
        <v>437</v>
      </c>
      <c r="D141" s="6"/>
      <c r="E141" s="6" t="s">
        <v>431</v>
      </c>
      <c r="F141" s="6" t="s">
        <v>386</v>
      </c>
      <c r="G141" s="6" t="s">
        <v>40</v>
      </c>
      <c r="H141" s="6" t="s">
        <v>41</v>
      </c>
      <c r="I141" s="6" t="s">
        <v>164</v>
      </c>
      <c r="J141" s="6" t="s">
        <v>165</v>
      </c>
      <c r="K141" s="6" t="s">
        <v>125</v>
      </c>
      <c r="L141" s="6" t="s">
        <v>126</v>
      </c>
      <c r="M141" s="6" t="s">
        <v>401</v>
      </c>
      <c r="N141" s="6" t="s">
        <v>442</v>
      </c>
      <c r="O141" s="7" t="s">
        <v>31</v>
      </c>
      <c r="P141" s="8">
        <v>30</v>
      </c>
      <c r="Q141" s="12">
        <v>1200</v>
      </c>
      <c r="R141" s="12">
        <f t="shared" si="16"/>
        <v>36000</v>
      </c>
      <c r="S141" s="12">
        <f t="shared" si="19"/>
        <v>239.99999999999994</v>
      </c>
      <c r="T141" s="12">
        <f t="shared" si="17"/>
        <v>7199.9999999999982</v>
      </c>
      <c r="U141" s="14">
        <f t="shared" si="20"/>
        <v>211.45374449339201</v>
      </c>
      <c r="V141" s="14">
        <f t="shared" si="18"/>
        <v>6343.61233480176</v>
      </c>
    </row>
    <row r="142" spans="1:22" s="4" customFormat="1" ht="54" customHeight="1" x14ac:dyDescent="0.45">
      <c r="A142" s="6" t="s">
        <v>383</v>
      </c>
      <c r="B142" s="6" t="s">
        <v>270</v>
      </c>
      <c r="C142" s="6" t="s">
        <v>443</v>
      </c>
      <c r="D142" s="6"/>
      <c r="E142" s="6" t="s">
        <v>444</v>
      </c>
      <c r="F142" s="6" t="s">
        <v>445</v>
      </c>
      <c r="G142" s="6" t="s">
        <v>286</v>
      </c>
      <c r="H142" s="6" t="s">
        <v>287</v>
      </c>
      <c r="I142" s="6" t="s">
        <v>245</v>
      </c>
      <c r="J142" s="6" t="s">
        <v>246</v>
      </c>
      <c r="K142" s="6" t="s">
        <v>42</v>
      </c>
      <c r="L142" s="6" t="s">
        <v>446</v>
      </c>
      <c r="M142" s="6" t="s">
        <v>66</v>
      </c>
      <c r="N142" s="6" t="s">
        <v>447</v>
      </c>
      <c r="O142" s="7" t="s">
        <v>48</v>
      </c>
      <c r="P142" s="8">
        <v>50</v>
      </c>
      <c r="Q142" s="12">
        <v>390</v>
      </c>
      <c r="R142" s="12">
        <f t="shared" si="16"/>
        <v>19500</v>
      </c>
      <c r="S142" s="12">
        <f t="shared" si="19"/>
        <v>77.999999999999986</v>
      </c>
      <c r="T142" s="12">
        <f t="shared" si="17"/>
        <v>3899.9999999999991</v>
      </c>
      <c r="U142" s="14">
        <f t="shared" si="20"/>
        <v>68.722466960352406</v>
      </c>
      <c r="V142" s="14">
        <f t="shared" si="18"/>
        <v>3436.1233480176202</v>
      </c>
    </row>
    <row r="143" spans="1:22" s="4" customFormat="1" ht="54" customHeight="1" x14ac:dyDescent="0.45">
      <c r="A143" s="6" t="s">
        <v>383</v>
      </c>
      <c r="B143" s="6" t="s">
        <v>270</v>
      </c>
      <c r="C143" s="6" t="s">
        <v>443</v>
      </c>
      <c r="D143" s="6"/>
      <c r="E143" s="6" t="s">
        <v>444</v>
      </c>
      <c r="F143" s="6" t="s">
        <v>445</v>
      </c>
      <c r="G143" s="6" t="s">
        <v>286</v>
      </c>
      <c r="H143" s="6" t="s">
        <v>287</v>
      </c>
      <c r="I143" s="6" t="s">
        <v>245</v>
      </c>
      <c r="J143" s="6" t="s">
        <v>246</v>
      </c>
      <c r="K143" s="6" t="s">
        <v>42</v>
      </c>
      <c r="L143" s="6" t="s">
        <v>446</v>
      </c>
      <c r="M143" s="6" t="s">
        <v>391</v>
      </c>
      <c r="N143" s="6" t="s">
        <v>448</v>
      </c>
      <c r="O143" s="7" t="s">
        <v>46</v>
      </c>
      <c r="P143" s="8">
        <v>50</v>
      </c>
      <c r="Q143" s="12">
        <v>390</v>
      </c>
      <c r="R143" s="12">
        <f t="shared" si="16"/>
        <v>19500</v>
      </c>
      <c r="S143" s="12">
        <f t="shared" si="19"/>
        <v>77.999999999999986</v>
      </c>
      <c r="T143" s="12">
        <f t="shared" si="17"/>
        <v>3899.9999999999991</v>
      </c>
      <c r="U143" s="14">
        <f t="shared" si="20"/>
        <v>68.722466960352406</v>
      </c>
      <c r="V143" s="14">
        <f t="shared" si="18"/>
        <v>3436.1233480176202</v>
      </c>
    </row>
    <row r="144" spans="1:22" s="4" customFormat="1" ht="54" customHeight="1" x14ac:dyDescent="0.45">
      <c r="A144" s="6" t="s">
        <v>383</v>
      </c>
      <c r="B144" s="6" t="s">
        <v>270</v>
      </c>
      <c r="C144" s="6" t="s">
        <v>443</v>
      </c>
      <c r="D144" s="6"/>
      <c r="E144" s="6" t="s">
        <v>444</v>
      </c>
      <c r="F144" s="6" t="s">
        <v>445</v>
      </c>
      <c r="G144" s="6" t="s">
        <v>286</v>
      </c>
      <c r="H144" s="6" t="s">
        <v>287</v>
      </c>
      <c r="I144" s="6" t="s">
        <v>245</v>
      </c>
      <c r="J144" s="6" t="s">
        <v>246</v>
      </c>
      <c r="K144" s="6" t="s">
        <v>42</v>
      </c>
      <c r="L144" s="6" t="s">
        <v>446</v>
      </c>
      <c r="M144" s="6" t="s">
        <v>405</v>
      </c>
      <c r="N144" s="6" t="s">
        <v>449</v>
      </c>
      <c r="O144" s="7" t="s">
        <v>46</v>
      </c>
      <c r="P144" s="8">
        <v>50</v>
      </c>
      <c r="Q144" s="12">
        <v>390</v>
      </c>
      <c r="R144" s="12">
        <f t="shared" si="16"/>
        <v>19500</v>
      </c>
      <c r="S144" s="12">
        <f t="shared" si="19"/>
        <v>77.999999999999986</v>
      </c>
      <c r="T144" s="12">
        <f t="shared" si="17"/>
        <v>3899.9999999999991</v>
      </c>
      <c r="U144" s="14">
        <f t="shared" si="20"/>
        <v>68.722466960352406</v>
      </c>
      <c r="V144" s="14">
        <f t="shared" si="18"/>
        <v>3436.1233480176202</v>
      </c>
    </row>
    <row r="145" spans="1:22" s="4" customFormat="1" ht="54" customHeight="1" x14ac:dyDescent="0.45">
      <c r="A145" s="6" t="s">
        <v>383</v>
      </c>
      <c r="B145" s="6" t="s">
        <v>270</v>
      </c>
      <c r="C145" s="6" t="s">
        <v>450</v>
      </c>
      <c r="D145" s="6"/>
      <c r="E145" s="6" t="s">
        <v>451</v>
      </c>
      <c r="F145" s="6" t="s">
        <v>452</v>
      </c>
      <c r="G145" s="6" t="s">
        <v>453</v>
      </c>
      <c r="H145" s="6" t="s">
        <v>454</v>
      </c>
      <c r="I145" s="6" t="s">
        <v>74</v>
      </c>
      <c r="J145" s="6" t="s">
        <v>75</v>
      </c>
      <c r="K145" s="6" t="s">
        <v>42</v>
      </c>
      <c r="L145" s="6" t="s">
        <v>455</v>
      </c>
      <c r="M145" s="6" t="s">
        <v>34</v>
      </c>
      <c r="N145" s="6" t="s">
        <v>456</v>
      </c>
      <c r="O145" s="7" t="s">
        <v>48</v>
      </c>
      <c r="P145" s="8">
        <v>50</v>
      </c>
      <c r="Q145" s="12">
        <v>650</v>
      </c>
      <c r="R145" s="12">
        <f t="shared" si="16"/>
        <v>32500</v>
      </c>
      <c r="S145" s="12">
        <f t="shared" si="19"/>
        <v>129.99999999999997</v>
      </c>
      <c r="T145" s="12">
        <f t="shared" si="17"/>
        <v>6499.9999999999982</v>
      </c>
      <c r="U145" s="14">
        <f t="shared" si="20"/>
        <v>114.53744493392068</v>
      </c>
      <c r="V145" s="14">
        <f t="shared" si="18"/>
        <v>5726.8722466960344</v>
      </c>
    </row>
    <row r="146" spans="1:22" s="4" customFormat="1" ht="54" customHeight="1" x14ac:dyDescent="0.45">
      <c r="A146" s="6" t="s">
        <v>383</v>
      </c>
      <c r="B146" s="6" t="s">
        <v>270</v>
      </c>
      <c r="C146" s="6" t="s">
        <v>450</v>
      </c>
      <c r="D146" s="6"/>
      <c r="E146" s="6" t="s">
        <v>451</v>
      </c>
      <c r="F146" s="6" t="s">
        <v>452</v>
      </c>
      <c r="G146" s="6" t="s">
        <v>453</v>
      </c>
      <c r="H146" s="6" t="s">
        <v>454</v>
      </c>
      <c r="I146" s="6" t="s">
        <v>74</v>
      </c>
      <c r="J146" s="6" t="s">
        <v>75</v>
      </c>
      <c r="K146" s="6" t="s">
        <v>42</v>
      </c>
      <c r="L146" s="6" t="s">
        <v>455</v>
      </c>
      <c r="M146" s="6" t="s">
        <v>64</v>
      </c>
      <c r="N146" s="6" t="s">
        <v>457</v>
      </c>
      <c r="O146" s="7" t="s">
        <v>48</v>
      </c>
      <c r="P146" s="8">
        <v>50</v>
      </c>
      <c r="Q146" s="12">
        <v>650</v>
      </c>
      <c r="R146" s="12">
        <f t="shared" si="16"/>
        <v>32500</v>
      </c>
      <c r="S146" s="12">
        <f t="shared" si="19"/>
        <v>129.99999999999997</v>
      </c>
      <c r="T146" s="12">
        <f t="shared" si="17"/>
        <v>6499.9999999999982</v>
      </c>
      <c r="U146" s="14">
        <f t="shared" si="20"/>
        <v>114.53744493392068</v>
      </c>
      <c r="V146" s="14">
        <f t="shared" si="18"/>
        <v>5726.8722466960344</v>
      </c>
    </row>
    <row r="147" spans="1:22" s="4" customFormat="1" ht="54" customHeight="1" x14ac:dyDescent="0.45">
      <c r="A147" s="6" t="s">
        <v>383</v>
      </c>
      <c r="B147" s="6" t="s">
        <v>270</v>
      </c>
      <c r="C147" s="6" t="s">
        <v>450</v>
      </c>
      <c r="D147" s="6"/>
      <c r="E147" s="6" t="s">
        <v>451</v>
      </c>
      <c r="F147" s="6" t="s">
        <v>452</v>
      </c>
      <c r="G147" s="6" t="s">
        <v>453</v>
      </c>
      <c r="H147" s="6" t="s">
        <v>454</v>
      </c>
      <c r="I147" s="6" t="s">
        <v>74</v>
      </c>
      <c r="J147" s="6" t="s">
        <v>75</v>
      </c>
      <c r="K147" s="6" t="s">
        <v>42</v>
      </c>
      <c r="L147" s="6" t="s">
        <v>455</v>
      </c>
      <c r="M147" s="6" t="s">
        <v>401</v>
      </c>
      <c r="N147" s="6" t="s">
        <v>458</v>
      </c>
      <c r="O147" s="7" t="s">
        <v>48</v>
      </c>
      <c r="P147" s="8">
        <v>50</v>
      </c>
      <c r="Q147" s="12">
        <v>650</v>
      </c>
      <c r="R147" s="12">
        <f t="shared" si="16"/>
        <v>32500</v>
      </c>
      <c r="S147" s="12">
        <f t="shared" si="19"/>
        <v>129.99999999999997</v>
      </c>
      <c r="T147" s="12">
        <f t="shared" si="17"/>
        <v>6499.9999999999982</v>
      </c>
      <c r="U147" s="14">
        <f t="shared" si="20"/>
        <v>114.53744493392068</v>
      </c>
      <c r="V147" s="14">
        <f t="shared" si="18"/>
        <v>5726.8722466960344</v>
      </c>
    </row>
    <row r="148" spans="1:22" s="4" customFormat="1" ht="54" customHeight="1" x14ac:dyDescent="0.45">
      <c r="A148" s="6" t="s">
        <v>383</v>
      </c>
      <c r="B148" s="6" t="s">
        <v>270</v>
      </c>
      <c r="C148" s="6" t="s">
        <v>450</v>
      </c>
      <c r="D148" s="6"/>
      <c r="E148" s="6" t="s">
        <v>451</v>
      </c>
      <c r="F148" s="6" t="s">
        <v>452</v>
      </c>
      <c r="G148" s="6" t="s">
        <v>453</v>
      </c>
      <c r="H148" s="6" t="s">
        <v>454</v>
      </c>
      <c r="I148" s="6" t="s">
        <v>74</v>
      </c>
      <c r="J148" s="6" t="s">
        <v>75</v>
      </c>
      <c r="K148" s="6" t="s">
        <v>42</v>
      </c>
      <c r="L148" s="6" t="s">
        <v>455</v>
      </c>
      <c r="M148" s="6" t="s">
        <v>459</v>
      </c>
      <c r="N148" s="6" t="s">
        <v>460</v>
      </c>
      <c r="O148" s="7" t="s">
        <v>46</v>
      </c>
      <c r="P148" s="8">
        <v>50</v>
      </c>
      <c r="Q148" s="12">
        <v>650</v>
      </c>
      <c r="R148" s="12">
        <f t="shared" si="16"/>
        <v>32500</v>
      </c>
      <c r="S148" s="12">
        <f t="shared" si="19"/>
        <v>129.99999999999997</v>
      </c>
      <c r="T148" s="12">
        <f t="shared" si="17"/>
        <v>6499.9999999999982</v>
      </c>
      <c r="U148" s="14">
        <f t="shared" si="20"/>
        <v>114.53744493392068</v>
      </c>
      <c r="V148" s="14">
        <f t="shared" si="18"/>
        <v>5726.8722466960344</v>
      </c>
    </row>
    <row r="149" spans="1:22" s="4" customFormat="1" ht="54" customHeight="1" x14ac:dyDescent="0.45">
      <c r="A149" s="6" t="s">
        <v>383</v>
      </c>
      <c r="B149" s="6" t="s">
        <v>270</v>
      </c>
      <c r="C149" s="6" t="s">
        <v>461</v>
      </c>
      <c r="D149" s="6"/>
      <c r="E149" s="6" t="s">
        <v>462</v>
      </c>
      <c r="F149" s="6" t="s">
        <v>463</v>
      </c>
      <c r="G149" s="6" t="s">
        <v>464</v>
      </c>
      <c r="H149" s="6" t="s">
        <v>465</v>
      </c>
      <c r="I149" s="6" t="s">
        <v>297</v>
      </c>
      <c r="J149" s="6" t="s">
        <v>298</v>
      </c>
      <c r="K149" s="6" t="s">
        <v>42</v>
      </c>
      <c r="L149" s="6" t="s">
        <v>466</v>
      </c>
      <c r="M149" s="6" t="s">
        <v>64</v>
      </c>
      <c r="N149" s="6" t="s">
        <v>467</v>
      </c>
      <c r="O149" s="7" t="s">
        <v>48</v>
      </c>
      <c r="P149" s="8">
        <v>50</v>
      </c>
      <c r="Q149" s="12">
        <v>450</v>
      </c>
      <c r="R149" s="12">
        <f t="shared" si="16"/>
        <v>22500</v>
      </c>
      <c r="S149" s="12">
        <f t="shared" si="19"/>
        <v>89.999999999999986</v>
      </c>
      <c r="T149" s="12">
        <f t="shared" si="17"/>
        <v>4499.9999999999991</v>
      </c>
      <c r="U149" s="14">
        <f t="shared" si="20"/>
        <v>79.295154185022014</v>
      </c>
      <c r="V149" s="14">
        <f t="shared" si="18"/>
        <v>3964.7577092511006</v>
      </c>
    </row>
    <row r="150" spans="1:22" s="4" customFormat="1" ht="54" customHeight="1" x14ac:dyDescent="0.45">
      <c r="A150" s="6" t="s">
        <v>383</v>
      </c>
      <c r="B150" s="6" t="s">
        <v>270</v>
      </c>
      <c r="C150" s="6" t="s">
        <v>468</v>
      </c>
      <c r="D150" s="6"/>
      <c r="E150" s="6" t="s">
        <v>469</v>
      </c>
      <c r="F150" s="6" t="s">
        <v>470</v>
      </c>
      <c r="G150" s="6" t="s">
        <v>471</v>
      </c>
      <c r="H150" s="6" t="s">
        <v>472</v>
      </c>
      <c r="I150" s="6" t="s">
        <v>26</v>
      </c>
      <c r="J150" s="6" t="s">
        <v>27</v>
      </c>
      <c r="K150" s="6" t="s">
        <v>42</v>
      </c>
      <c r="L150" s="6" t="s">
        <v>473</v>
      </c>
      <c r="M150" s="6" t="s">
        <v>401</v>
      </c>
      <c r="N150" s="6" t="s">
        <v>474</v>
      </c>
      <c r="O150" s="7" t="s">
        <v>31</v>
      </c>
      <c r="P150" s="8">
        <v>30</v>
      </c>
      <c r="Q150" s="12">
        <v>790</v>
      </c>
      <c r="R150" s="12">
        <f t="shared" si="16"/>
        <v>23700</v>
      </c>
      <c r="S150" s="12">
        <f t="shared" si="19"/>
        <v>157.99999999999997</v>
      </c>
      <c r="T150" s="12">
        <f t="shared" si="17"/>
        <v>4739.9999999999991</v>
      </c>
      <c r="U150" s="14">
        <f t="shared" si="20"/>
        <v>139.20704845814976</v>
      </c>
      <c r="V150" s="14">
        <f t="shared" si="18"/>
        <v>4176.2114537444922</v>
      </c>
    </row>
    <row r="151" spans="1:22" s="4" customFormat="1" ht="54" customHeight="1" x14ac:dyDescent="0.45">
      <c r="A151" s="6" t="s">
        <v>383</v>
      </c>
      <c r="B151" s="6" t="s">
        <v>270</v>
      </c>
      <c r="C151" s="6" t="s">
        <v>475</v>
      </c>
      <c r="D151" s="6"/>
      <c r="E151" s="6" t="s">
        <v>469</v>
      </c>
      <c r="F151" s="6" t="s">
        <v>470</v>
      </c>
      <c r="G151" s="6" t="s">
        <v>471</v>
      </c>
      <c r="H151" s="6" t="s">
        <v>472</v>
      </c>
      <c r="I151" s="6" t="s">
        <v>297</v>
      </c>
      <c r="J151" s="6" t="s">
        <v>298</v>
      </c>
      <c r="K151" s="6" t="s">
        <v>42</v>
      </c>
      <c r="L151" s="6" t="s">
        <v>473</v>
      </c>
      <c r="M151" s="6" t="s">
        <v>64</v>
      </c>
      <c r="N151" s="6" t="s">
        <v>476</v>
      </c>
      <c r="O151" s="7" t="s">
        <v>46</v>
      </c>
      <c r="P151" s="8">
        <v>50</v>
      </c>
      <c r="Q151" s="12">
        <v>790</v>
      </c>
      <c r="R151" s="12">
        <f t="shared" si="16"/>
        <v>39500</v>
      </c>
      <c r="S151" s="12">
        <f t="shared" si="19"/>
        <v>157.99999999999997</v>
      </c>
      <c r="T151" s="12">
        <f t="shared" si="17"/>
        <v>7899.9999999999982</v>
      </c>
      <c r="U151" s="14">
        <f t="shared" si="20"/>
        <v>139.20704845814976</v>
      </c>
      <c r="V151" s="14">
        <f t="shared" si="18"/>
        <v>6960.3524229074883</v>
      </c>
    </row>
    <row r="152" spans="1:22" s="4" customFormat="1" ht="54" customHeight="1" x14ac:dyDescent="0.45">
      <c r="A152" s="6" t="s">
        <v>383</v>
      </c>
      <c r="B152" s="6" t="s">
        <v>270</v>
      </c>
      <c r="C152" s="6" t="s">
        <v>475</v>
      </c>
      <c r="D152" s="6"/>
      <c r="E152" s="6" t="s">
        <v>469</v>
      </c>
      <c r="F152" s="6" t="s">
        <v>470</v>
      </c>
      <c r="G152" s="6" t="s">
        <v>471</v>
      </c>
      <c r="H152" s="6" t="s">
        <v>472</v>
      </c>
      <c r="I152" s="6" t="s">
        <v>297</v>
      </c>
      <c r="J152" s="6" t="s">
        <v>298</v>
      </c>
      <c r="K152" s="6" t="s">
        <v>42</v>
      </c>
      <c r="L152" s="6" t="s">
        <v>473</v>
      </c>
      <c r="M152" s="6" t="s">
        <v>66</v>
      </c>
      <c r="N152" s="6" t="s">
        <v>477</v>
      </c>
      <c r="O152" s="7" t="s">
        <v>46</v>
      </c>
      <c r="P152" s="8">
        <v>50</v>
      </c>
      <c r="Q152" s="12">
        <v>790</v>
      </c>
      <c r="R152" s="12">
        <f t="shared" si="16"/>
        <v>39500</v>
      </c>
      <c r="S152" s="12">
        <f t="shared" si="19"/>
        <v>157.99999999999997</v>
      </c>
      <c r="T152" s="12">
        <f t="shared" si="17"/>
        <v>7899.9999999999982</v>
      </c>
      <c r="U152" s="14">
        <f t="shared" si="20"/>
        <v>139.20704845814976</v>
      </c>
      <c r="V152" s="14">
        <f t="shared" si="18"/>
        <v>6960.3524229074883</v>
      </c>
    </row>
    <row r="153" spans="1:22" s="4" customFormat="1" ht="54" customHeight="1" x14ac:dyDescent="0.45">
      <c r="A153" s="6" t="s">
        <v>383</v>
      </c>
      <c r="B153" s="6" t="s">
        <v>270</v>
      </c>
      <c r="C153" s="6" t="s">
        <v>475</v>
      </c>
      <c r="D153" s="6"/>
      <c r="E153" s="6" t="s">
        <v>469</v>
      </c>
      <c r="F153" s="6" t="s">
        <v>470</v>
      </c>
      <c r="G153" s="6" t="s">
        <v>471</v>
      </c>
      <c r="H153" s="6" t="s">
        <v>472</v>
      </c>
      <c r="I153" s="6" t="s">
        <v>297</v>
      </c>
      <c r="J153" s="6" t="s">
        <v>298</v>
      </c>
      <c r="K153" s="6" t="s">
        <v>42</v>
      </c>
      <c r="L153" s="6" t="s">
        <v>473</v>
      </c>
      <c r="M153" s="6" t="s">
        <v>391</v>
      </c>
      <c r="N153" s="6" t="s">
        <v>478</v>
      </c>
      <c r="O153" s="7" t="s">
        <v>48</v>
      </c>
      <c r="P153" s="8">
        <v>50</v>
      </c>
      <c r="Q153" s="12">
        <v>790</v>
      </c>
      <c r="R153" s="12">
        <f t="shared" si="16"/>
        <v>39500</v>
      </c>
      <c r="S153" s="12">
        <f t="shared" si="19"/>
        <v>157.99999999999997</v>
      </c>
      <c r="T153" s="12">
        <f t="shared" si="17"/>
        <v>7899.9999999999982</v>
      </c>
      <c r="U153" s="14">
        <f t="shared" si="20"/>
        <v>139.20704845814976</v>
      </c>
      <c r="V153" s="14">
        <f t="shared" si="18"/>
        <v>6960.3524229074883</v>
      </c>
    </row>
    <row r="154" spans="1:22" s="4" customFormat="1" ht="54" customHeight="1" x14ac:dyDescent="0.45">
      <c r="A154" s="6" t="s">
        <v>383</v>
      </c>
      <c r="B154" s="6" t="s">
        <v>270</v>
      </c>
      <c r="C154" s="6" t="s">
        <v>475</v>
      </c>
      <c r="D154" s="6"/>
      <c r="E154" s="6" t="s">
        <v>469</v>
      </c>
      <c r="F154" s="6" t="s">
        <v>470</v>
      </c>
      <c r="G154" s="6" t="s">
        <v>471</v>
      </c>
      <c r="H154" s="6" t="s">
        <v>472</v>
      </c>
      <c r="I154" s="6" t="s">
        <v>297</v>
      </c>
      <c r="J154" s="6" t="s">
        <v>298</v>
      </c>
      <c r="K154" s="6" t="s">
        <v>42</v>
      </c>
      <c r="L154" s="6" t="s">
        <v>473</v>
      </c>
      <c r="M154" s="6" t="s">
        <v>405</v>
      </c>
      <c r="N154" s="6" t="s">
        <v>479</v>
      </c>
      <c r="O154" s="7" t="s">
        <v>48</v>
      </c>
      <c r="P154" s="8">
        <v>50</v>
      </c>
      <c r="Q154" s="12">
        <v>790</v>
      </c>
      <c r="R154" s="12">
        <f t="shared" si="16"/>
        <v>39500</v>
      </c>
      <c r="S154" s="12">
        <f t="shared" si="19"/>
        <v>157.99999999999997</v>
      </c>
      <c r="T154" s="12">
        <f t="shared" si="17"/>
        <v>7899.9999999999982</v>
      </c>
      <c r="U154" s="14">
        <f t="shared" si="20"/>
        <v>139.20704845814976</v>
      </c>
      <c r="V154" s="14">
        <f t="shared" si="18"/>
        <v>6960.3524229074883</v>
      </c>
    </row>
    <row r="155" spans="1:22" s="4" customFormat="1" ht="54" customHeight="1" x14ac:dyDescent="0.45">
      <c r="A155" s="6" t="s">
        <v>383</v>
      </c>
      <c r="B155" s="6" t="s">
        <v>270</v>
      </c>
      <c r="C155" s="6" t="s">
        <v>475</v>
      </c>
      <c r="D155" s="6"/>
      <c r="E155" s="6" t="s">
        <v>469</v>
      </c>
      <c r="F155" s="6" t="s">
        <v>470</v>
      </c>
      <c r="G155" s="6" t="s">
        <v>471</v>
      </c>
      <c r="H155" s="6" t="s">
        <v>472</v>
      </c>
      <c r="I155" s="6" t="s">
        <v>297</v>
      </c>
      <c r="J155" s="6" t="s">
        <v>298</v>
      </c>
      <c r="K155" s="6" t="s">
        <v>42</v>
      </c>
      <c r="L155" s="6" t="s">
        <v>473</v>
      </c>
      <c r="M155" s="6" t="s">
        <v>399</v>
      </c>
      <c r="N155" s="6" t="s">
        <v>480</v>
      </c>
      <c r="O155" s="7" t="s">
        <v>31</v>
      </c>
      <c r="P155" s="8">
        <v>30</v>
      </c>
      <c r="Q155" s="12">
        <v>790</v>
      </c>
      <c r="R155" s="12">
        <f t="shared" si="16"/>
        <v>23700</v>
      </c>
      <c r="S155" s="12">
        <f t="shared" si="19"/>
        <v>157.99999999999997</v>
      </c>
      <c r="T155" s="12">
        <f t="shared" si="17"/>
        <v>4739.9999999999991</v>
      </c>
      <c r="U155" s="14">
        <f t="shared" si="20"/>
        <v>139.20704845814976</v>
      </c>
      <c r="V155" s="14">
        <f t="shared" si="18"/>
        <v>4176.2114537444922</v>
      </c>
    </row>
    <row r="156" spans="1:22" s="4" customFormat="1" ht="54" customHeight="1" x14ac:dyDescent="0.45">
      <c r="A156" s="6" t="s">
        <v>383</v>
      </c>
      <c r="B156" s="6" t="s">
        <v>270</v>
      </c>
      <c r="C156" s="6" t="s">
        <v>475</v>
      </c>
      <c r="D156" s="6"/>
      <c r="E156" s="6" t="s">
        <v>469</v>
      </c>
      <c r="F156" s="6" t="s">
        <v>470</v>
      </c>
      <c r="G156" s="6" t="s">
        <v>471</v>
      </c>
      <c r="H156" s="6" t="s">
        <v>472</v>
      </c>
      <c r="I156" s="6" t="s">
        <v>297</v>
      </c>
      <c r="J156" s="6" t="s">
        <v>298</v>
      </c>
      <c r="K156" s="6" t="s">
        <v>42</v>
      </c>
      <c r="L156" s="6" t="s">
        <v>473</v>
      </c>
      <c r="M156" s="6" t="s">
        <v>401</v>
      </c>
      <c r="N156" s="6" t="s">
        <v>481</v>
      </c>
      <c r="O156" s="7" t="s">
        <v>31</v>
      </c>
      <c r="P156" s="8">
        <v>30</v>
      </c>
      <c r="Q156" s="12">
        <v>790</v>
      </c>
      <c r="R156" s="12">
        <f t="shared" si="16"/>
        <v>23700</v>
      </c>
      <c r="S156" s="12">
        <f t="shared" si="19"/>
        <v>157.99999999999997</v>
      </c>
      <c r="T156" s="12">
        <f t="shared" si="17"/>
        <v>4739.9999999999991</v>
      </c>
      <c r="U156" s="14">
        <f t="shared" si="20"/>
        <v>139.20704845814976</v>
      </c>
      <c r="V156" s="14">
        <f t="shared" si="18"/>
        <v>4176.2114537444922</v>
      </c>
    </row>
    <row r="157" spans="1:22" s="4" customFormat="1" x14ac:dyDescent="0.45">
      <c r="A157" s="5"/>
      <c r="B157" s="5"/>
      <c r="C157" s="5"/>
      <c r="D157" s="5"/>
      <c r="E157" s="5"/>
      <c r="F157" s="5"/>
      <c r="G157" s="16"/>
      <c r="H157" s="16"/>
      <c r="I157" s="16"/>
      <c r="J157" s="16"/>
      <c r="K157" s="5"/>
      <c r="L157" s="5"/>
      <c r="M157" s="5"/>
      <c r="N157" s="5"/>
      <c r="O157" s="11"/>
      <c r="P157" s="11">
        <f>SUM(P2:P156)</f>
        <v>5990</v>
      </c>
      <c r="Q157" s="1"/>
      <c r="R157" s="1">
        <f t="shared" ref="R157:V157" si="21">SUM(R2:R156)</f>
        <v>5481100</v>
      </c>
      <c r="S157" s="1"/>
      <c r="T157" s="1">
        <f t="shared" si="21"/>
        <v>1096219.9999999998</v>
      </c>
      <c r="U157" s="2"/>
      <c r="V157" s="2">
        <f t="shared" si="21"/>
        <v>965832.59911894239</v>
      </c>
    </row>
  </sheetData>
  <sheetProtection sheet="1" objects="1" scenarios="1" selectLockedCells="1" selectUnlockedCells="1"/>
  <mergeCells count="2">
    <mergeCell ref="G157:H157"/>
    <mergeCell ref="I157:J157"/>
  </mergeCells>
  <pageMargins left="0.70866141732283472" right="0.70866141732283472" top="0.74803149606299213" bottom="0.74803149606299213" header="0.31496062992125984" footer="0.31496062992125984"/>
  <pageSetup paperSize="9" scale="47" fitToHeight="2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6C0558-8BF0-4FE4-A36A-53B07C2590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A76584-3045-4EA8-8ACC-EE20E8EF0085}">
  <ds:schemaRefs>
    <ds:schemaRef ds:uri="http://purl.org/dc/terms/"/>
    <ds:schemaRef ds:uri="http://purl.org/dc/dcmitype/"/>
    <ds:schemaRef ds:uri="http://schemas.microsoft.com/office/2006/metadata/properties"/>
    <ds:schemaRef ds:uri="3287f65e-bd81-4ef8-9d4a-f770dbe35018"/>
    <ds:schemaRef ds:uri="http://schemas.microsoft.com/office/infopath/2007/PartnerControls"/>
    <ds:schemaRef ds:uri="534545f7-dfad-40dc-8880-0a5cc848d94b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A33AD22-5545-48DC-AFE8-69D93DBEC5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2026-05-19T14:22:27Z</dcterms:created>
  <dcterms:modified xsi:type="dcterms:W3CDTF">2026-06-03T08:58:00Z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b6f0a-766a-440a-a3ab-e9891de0b484_ContentBits">
    <vt:lpwstr>2</vt:lpwstr>
  </property>
  <property fmtid="{D5CDD505-2E9C-101B-9397-08002B2CF9AE}" pid="3" name="MSIP_Label_7cdb6f0a-766a-440a-a3ab-e9891de0b484_SiteId">
    <vt:lpwstr>2ff06a03-1c24-40f5-9d3b-854d93aaed7f</vt:lpwstr>
  </property>
  <property fmtid="{D5CDD505-2E9C-101B-9397-08002B2CF9AE}" pid="4" name="MSIP_Label_7cdb6f0a-766a-440a-a3ab-e9891de0b484_Method">
    <vt:lpwstr>Standard</vt:lpwstr>
  </property>
  <property fmtid="{D5CDD505-2E9C-101B-9397-08002B2CF9AE}" pid="5" name="MediaServiceImageTags">
    <vt:lpwstr/>
  </property>
  <property fmtid="{D5CDD505-2E9C-101B-9397-08002B2CF9AE}" pid="6" name="ContentTypeId">
    <vt:lpwstr>0x01010040098658C623A54E96A5025728B7D444</vt:lpwstr>
  </property>
  <property fmtid="{D5CDD505-2E9C-101B-9397-08002B2CF9AE}" pid="7" name="MSIP_Label_7cdb6f0a-766a-440a-a3ab-e9891de0b484_Enabled">
    <vt:lpwstr>true</vt:lpwstr>
  </property>
  <property fmtid="{D5CDD505-2E9C-101B-9397-08002B2CF9AE}" pid="8" name="MSIP_Label_7cdb6f0a-766a-440a-a3ab-e9891de0b484_ActionId">
    <vt:lpwstr>ee0c80ac-e7cc-43c6-a2ca-a9fd49aa319b</vt:lpwstr>
  </property>
  <property fmtid="{D5CDD505-2E9C-101B-9397-08002B2CF9AE}" pid="9" name="MSIP_Label_7cdb6f0a-766a-440a-a3ab-e9891de0b484_Name">
    <vt:lpwstr>Internal_SensitivityLabel</vt:lpwstr>
  </property>
  <property fmtid="{D5CDD505-2E9C-101B-9397-08002B2CF9AE}" pid="10" name="MSIP_Label_7cdb6f0a-766a-440a-a3ab-e9891de0b484_SetDate">
    <vt:lpwstr>2026-05-11T11:26:55Z</vt:lpwstr>
  </property>
  <property fmtid="{D5CDD505-2E9C-101B-9397-08002B2CF9AE}" pid="11" name="MSIP_Label_7cdb6f0a-766a-440a-a3ab-e9891de0b484_Tag">
    <vt:lpwstr>10, 3, 0, 1</vt:lpwstr>
  </property>
</Properties>
</file>