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E781D1F9-ED72-482B-8B0F-879A5D7C325B}" xr6:coauthVersionLast="47" xr6:coauthVersionMax="47" xr10:uidLastSave="{00000000-0000-0000-0000-000000000000}"/>
  <bookViews>
    <workbookView xWindow="-98" yWindow="-98" windowWidth="21795" windowHeight="13695" xr2:uid="{F31B318B-0350-459B-A2D5-E060BE2F33B7}"/>
  </bookViews>
  <sheets>
    <sheet name="Lot 1" sheetId="2" r:id="rId1"/>
  </sheets>
  <definedNames>
    <definedName name="_xlnm._FilterDatabase" localSheetId="0" hidden="1">'Lot 1'!$B$1:$H$28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N3" i="2" s="1"/>
  <c r="M5" i="2"/>
  <c r="N5" i="2" s="1"/>
  <c r="M6" i="2"/>
  <c r="N6" i="2" s="1"/>
  <c r="M7" i="2"/>
  <c r="N7" i="2" s="1"/>
  <c r="M8" i="2"/>
  <c r="N8" i="2" s="1"/>
  <c r="M9" i="2"/>
  <c r="N9" i="2" s="1"/>
  <c r="M10" i="2"/>
  <c r="N10" i="2" s="1"/>
  <c r="M11" i="2"/>
  <c r="N11" i="2" s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8" i="2"/>
  <c r="N18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" i="2"/>
  <c r="N2" i="2" s="1"/>
  <c r="I3" i="2"/>
  <c r="J3" i="2" s="1"/>
  <c r="I4" i="2"/>
  <c r="J4" i="2" s="1"/>
  <c r="I5" i="2"/>
  <c r="J5" i="2" s="1"/>
  <c r="I6" i="2"/>
  <c r="J6" i="2" s="1"/>
  <c r="I7" i="2"/>
  <c r="I8" i="2"/>
  <c r="I9" i="2"/>
  <c r="I10" i="2"/>
  <c r="I11" i="2"/>
  <c r="I12" i="2"/>
  <c r="J12" i="2" s="1"/>
  <c r="I13" i="2"/>
  <c r="J13" i="2" s="1"/>
  <c r="I14" i="2"/>
  <c r="J14" i="2" s="1"/>
  <c r="I15" i="2"/>
  <c r="J15" i="2" s="1"/>
  <c r="I16" i="2"/>
  <c r="J16" i="2" s="1"/>
  <c r="I17" i="2"/>
  <c r="I18" i="2"/>
  <c r="I19" i="2"/>
  <c r="J19" i="2" s="1"/>
  <c r="I20" i="2"/>
  <c r="I21" i="2"/>
  <c r="I22" i="2"/>
  <c r="I23" i="2"/>
  <c r="J23" i="2" s="1"/>
  <c r="I24" i="2"/>
  <c r="J24" i="2" s="1"/>
  <c r="I25" i="2"/>
  <c r="J25" i="2" s="1"/>
  <c r="I26" i="2"/>
  <c r="J26" i="2" s="1"/>
  <c r="I27" i="2"/>
  <c r="I2" i="2"/>
  <c r="F28" i="2"/>
  <c r="L3" i="2"/>
  <c r="L5" i="2"/>
  <c r="L6" i="2"/>
  <c r="L7" i="2"/>
  <c r="L8" i="2"/>
  <c r="L9" i="2"/>
  <c r="L11" i="2"/>
  <c r="L12" i="2"/>
  <c r="L13" i="2"/>
  <c r="L14" i="2"/>
  <c r="L15" i="2"/>
  <c r="L16" i="2"/>
  <c r="L17" i="2"/>
  <c r="L18" i="2"/>
  <c r="L21" i="2"/>
  <c r="L22" i="2"/>
  <c r="L23" i="2"/>
  <c r="L24" i="2"/>
  <c r="L25" i="2"/>
  <c r="L26" i="2"/>
  <c r="L27" i="2"/>
  <c r="L2" i="2"/>
  <c r="K4" i="2"/>
  <c r="M4" i="2" s="1"/>
  <c r="N4" i="2" s="1"/>
  <c r="L19" i="2"/>
  <c r="M20" i="2"/>
  <c r="N20" i="2" s="1"/>
  <c r="J7" i="2"/>
  <c r="J8" i="2"/>
  <c r="J9" i="2"/>
  <c r="J10" i="2"/>
  <c r="J11" i="2"/>
  <c r="J17" i="2"/>
  <c r="J18" i="2"/>
  <c r="J20" i="2"/>
  <c r="J21" i="2"/>
  <c r="J22" i="2"/>
  <c r="J27" i="2"/>
  <c r="J2" i="2"/>
  <c r="H15" i="2"/>
  <c r="H27" i="2"/>
  <c r="L4" i="2" l="1"/>
  <c r="L20" i="2"/>
  <c r="L28" i="2" s="1"/>
  <c r="M19" i="2"/>
  <c r="N19" i="2" s="1"/>
  <c r="N28" i="2"/>
  <c r="J28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6" i="2"/>
  <c r="H17" i="2"/>
  <c r="H18" i="2"/>
  <c r="H19" i="2"/>
  <c r="H20" i="2"/>
  <c r="H21" i="2"/>
  <c r="H22" i="2"/>
  <c r="H23" i="2"/>
  <c r="H24" i="2"/>
  <c r="H25" i="2"/>
  <c r="H26" i="2"/>
  <c r="H28" i="2" l="1"/>
</calcChain>
</file>

<file path=xl/sharedStrings.xml><?xml version="1.0" encoding="utf-8"?>
<sst xmlns="http://schemas.openxmlformats.org/spreadsheetml/2006/main" count="91" uniqueCount="62">
  <si>
    <t>DESCRIPTION</t>
  </si>
  <si>
    <t>MODEL</t>
  </si>
  <si>
    <t>Reference B1</t>
  </si>
  <si>
    <t>EAN</t>
  </si>
  <si>
    <t>QTY</t>
  </si>
  <si>
    <t>RRP £</t>
  </si>
  <si>
    <t>TOTAL RRP £</t>
  </si>
  <si>
    <t>COST £</t>
  </si>
  <si>
    <t>COST TOT £</t>
  </si>
  <si>
    <t>RRP €</t>
  </si>
  <si>
    <t>TOT RRP €</t>
  </si>
  <si>
    <t>COST €</t>
  </si>
  <si>
    <t>COST TOT €</t>
  </si>
  <si>
    <t xml:space="preserve">Christian Dior </t>
  </si>
  <si>
    <t>Dior Lingot 26 Dior Oblique Jacquard Beige Black</t>
  </si>
  <si>
    <t>1ADPO267YKY</t>
  </si>
  <si>
    <t>Dior Travel Vanity Case Blue Toile De Jouy Embroidery</t>
  </si>
  <si>
    <t>S5480VTDT</t>
  </si>
  <si>
    <t>Sac Saddle
Toile jacquard Dior Oblique Grey</t>
  </si>
  <si>
    <t>1ADP0093DOS</t>
  </si>
  <si>
    <t>Zipped Pouch
Grey Violet Dior Gravity Leather</t>
  </si>
  <si>
    <t>1ESP0269DOV</t>
  </si>
  <si>
    <t>Dior Gallop Oblique Gravity Print Leather Messenger Bag</t>
  </si>
  <si>
    <t>1ADPO033DOV</t>
  </si>
  <si>
    <t>Dior x Denim Tears Mini Gallop Bag With Strap 'Black'</t>
  </si>
  <si>
    <t>1ADPO033MAE</t>
  </si>
  <si>
    <t>Dior Bag Leather Shoulder Bag</t>
  </si>
  <si>
    <t>1ADPO287DOV</t>
  </si>
  <si>
    <t>Dior Gallop Bag With Strap Beige Black</t>
  </si>
  <si>
    <t>1ADPO255YKY</t>
  </si>
  <si>
    <t>Oblique Gravity Print Leather Shoulder Bag Crossbody Bag Men's Black</t>
  </si>
  <si>
    <t>SAFARI POUCH OBLIQUE JACOU</t>
  </si>
  <si>
    <t xml:space="preserve">1ADPO276DD0 </t>
  </si>
  <si>
    <t>Oblique Wicker Shoulder crossbody Bag  canvas Rattan</t>
  </si>
  <si>
    <t>M7600CMVO</t>
  </si>
  <si>
    <t>Dior x Denim Tears Saddle Bag 'Blue'</t>
  </si>
  <si>
    <t>1ADP0093DDO</t>
  </si>
  <si>
    <t>Dior Scarab Smooth Cow Leather With Nylon Crossbody Bag Shoulder Bag Regular Men's Brown</t>
  </si>
  <si>
    <t>1ESBO040NYS</t>
  </si>
  <si>
    <t>Dior Scarab Smooth Cow Leather Shoulder Bag Men's Dark Gray</t>
  </si>
  <si>
    <t>Large Dior Toujours Bag</t>
  </si>
  <si>
    <t>M28200ZBQ</t>
  </si>
  <si>
    <t xml:space="preserve">DIOR CARO M CANVAS </t>
  </si>
  <si>
    <t>M9242UTHZ</t>
  </si>
  <si>
    <t>DIOR ESSENTIAL S BLACK </t>
  </si>
  <si>
    <t>M87200ZVJ</t>
  </si>
  <si>
    <t>DIOR ESSENTIAL L BLACK </t>
  </si>
  <si>
    <t>M87220ZVJ</t>
  </si>
  <si>
    <t>DIOR ESSENTIAL M BLACK </t>
  </si>
  <si>
    <t>M87210ZVJ</t>
  </si>
  <si>
    <t xml:space="preserve"> DIOR LARGE BAG-ROLLER MULTICOLORE</t>
  </si>
  <si>
    <t>M9916SNHO</t>
  </si>
  <si>
    <t xml:space="preserve">Christian Dior Saddle Shoulder Bag Canvas White </t>
  </si>
  <si>
    <t>M0446CWAH</t>
  </si>
  <si>
    <t>VANITY-DIORTRAVEL VANI</t>
  </si>
  <si>
    <t>XKD0VREY</t>
  </si>
  <si>
    <t>OTHER MINAUDIERE S DIOR</t>
  </si>
  <si>
    <t>M3720UBGO</t>
  </si>
  <si>
    <t>Dior Dream Bag Cannage Cotton Bead Embroidery Dusty Ivory</t>
  </si>
  <si>
    <t>M2341OIBE</t>
  </si>
  <si>
    <t>Dior Dream Bag Cannage Cotton Bead Embroidery Black</t>
  </si>
  <si>
    <t>Zipped Pouch
Yellow Dior Gravity Leather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</si>
</sst>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£-809]* #,##0.00_-;\-[$£-809]* #,##0.00_-;_-[$£-809]* &quot;-&quot;??_-;_-@_-"/>
    <numFmt numFmtId="165" formatCode="_([$€-2]\ * #,##0.00_);_([$€-2]\ * \(#,##0.00\);_([$€-2]\ 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20"/>
      <color rgb="FF000000"/>
      <name val="Calibri"/>
      <family val="2"/>
      <scheme val="minor"/>
    </font>
    <font>
      <b/>
      <sz val="20"/>
      <color rgb="FF33383C"/>
      <name val="Arial"/>
      <family val="2"/>
    </font>
    <font>
      <b/>
      <sz val="20"/>
      <color rgb="FF333333"/>
      <name val="Calibri"/>
      <family val="2"/>
    </font>
    <font>
      <b/>
      <sz val="20"/>
      <color rgb="FF222222"/>
      <name val="Roboto"/>
    </font>
    <font>
      <b/>
      <sz val="20"/>
      <color rgb="FF000000"/>
      <name val="Lato"/>
      <family val="2"/>
    </font>
    <font>
      <b/>
      <sz val="20"/>
      <name val="Calibri"/>
      <family val="2"/>
    </font>
    <font>
      <b/>
      <sz val="20"/>
      <color rgb="FF09090B"/>
      <name val="Inter"/>
    </font>
    <font>
      <b/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5">
    <xf numFmtId="0" fontId="0" fillId="0" borderId="0" xfId="0"/>
    <xf numFmtId="1" fontId="4" fillId="0" borderId="0" xfId="1" applyNumberFormat="1" applyFont="1" applyAlignment="1">
      <alignment horizontal="center" vertical="center" wrapText="1"/>
    </xf>
    <xf numFmtId="1" fontId="2" fillId="0" borderId="0" xfId="1" applyNumberFormat="1" applyFont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11" fillId="0" borderId="1" xfId="2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" fontId="2" fillId="0" borderId="0" xfId="2" applyNumberFormat="1" applyFont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1" fontId="2" fillId="0" borderId="1" xfId="2" applyNumberFormat="1" applyFont="1" applyBorder="1"/>
    <xf numFmtId="1" fontId="6" fillId="0" borderId="1" xfId="2" applyNumberFormat="1" applyFont="1" applyBorder="1" applyAlignment="1">
      <alignment vertical="center" wrapText="1"/>
    </xf>
    <xf numFmtId="1" fontId="9" fillId="0" borderId="1" xfId="2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10" fillId="3" borderId="1" xfId="1" applyNumberFormat="1" applyFont="1" applyFill="1" applyBorder="1" applyAlignment="1">
      <alignment horizontal="center" vertical="center" wrapText="1"/>
    </xf>
    <xf numFmtId="1" fontId="1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1" fontId="2" fillId="3" borderId="1" xfId="2" applyNumberFormat="1" applyFont="1" applyFill="1" applyBorder="1" applyAlignment="1">
      <alignment horizontal="center" vertical="center"/>
    </xf>
    <xf numFmtId="164" fontId="2" fillId="3" borderId="1" xfId="2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0" xfId="2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</cellXfs>
  <cellStyles count="3">
    <cellStyle name="Normal" xfId="0" builtinId="0"/>
    <cellStyle name="Normal 2" xfId="2" xr:uid="{76127666-8EAD-4B40-B6EF-65476BF614F8}"/>
    <cellStyle name="Normal 3" xfId="1" xr:uid="{3728B62A-92A7-4FA1-BD1F-339561618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13" Type="http://schemas.openxmlformats.org/officeDocument/2006/relationships/image" Target="../media/image12.jpeg"/><Relationship Id="rId18" Type="http://schemas.openxmlformats.org/officeDocument/2006/relationships/image" Target="../media/image17.png"/><Relationship Id="rId26" Type="http://schemas.openxmlformats.org/officeDocument/2006/relationships/image" Target="../media/image24.emf"/><Relationship Id="rId3" Type="http://schemas.openxmlformats.org/officeDocument/2006/relationships/image" Target="../media/image3.jpeg"/><Relationship Id="rId21" Type="http://schemas.openxmlformats.org/officeDocument/2006/relationships/image" Target="../media/image19.png"/><Relationship Id="rId7" Type="http://schemas.openxmlformats.org/officeDocument/2006/relationships/image" Target="../media/image7.pn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3.jpe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20" Type="http://schemas.openxmlformats.org/officeDocument/2006/relationships/image" Target="../media/image1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24" Type="http://schemas.openxmlformats.org/officeDocument/2006/relationships/image" Target="../media/image22.png"/><Relationship Id="rId5" Type="http://schemas.openxmlformats.org/officeDocument/2006/relationships/image" Target="../media/image5.jpeg"/><Relationship Id="rId15" Type="http://schemas.openxmlformats.org/officeDocument/2006/relationships/image" Target="../media/image14.pn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10" Type="http://schemas.openxmlformats.org/officeDocument/2006/relationships/image" Target="../media/image9.jpeg"/><Relationship Id="rId19" Type="http://schemas.microsoft.com/office/2007/relationships/hdphoto" Target="../media/hdphoto2.wdp"/><Relationship Id="rId4" Type="http://schemas.openxmlformats.org/officeDocument/2006/relationships/image" Target="../media/image4.jpeg"/><Relationship Id="rId9" Type="http://schemas.openxmlformats.org/officeDocument/2006/relationships/image" Target="../media/image8.jpeg"/><Relationship Id="rId14" Type="http://schemas.openxmlformats.org/officeDocument/2006/relationships/image" Target="../media/image13.png"/><Relationship Id="rId22" Type="http://schemas.openxmlformats.org/officeDocument/2006/relationships/image" Target="../media/image20.jpeg"/><Relationship Id="rId27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162719</xdr:colOff>
      <xdr:row>11</xdr:row>
      <xdr:rowOff>138906</xdr:rowOff>
    </xdr:from>
    <xdr:ext cx="2627004" cy="2563811"/>
    <xdr:pic>
      <xdr:nvPicPr>
        <xdr:cNvPr id="2" name="Image 1" descr="Christian Dior Oblique Wicker Shoulder crossbody Bag M7600CMVO canvas Ratta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0" t="11654" r="9167" b="9545"/>
        <a:stretch/>
      </xdr:blipFill>
      <xdr:spPr bwMode="auto">
        <a:xfrm>
          <a:off x="162719" y="32154814"/>
          <a:ext cx="2627004" cy="2563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31750</xdr:colOff>
      <xdr:row>19</xdr:row>
      <xdr:rowOff>95250</xdr:rowOff>
    </xdr:from>
    <xdr:ext cx="2915207" cy="2917029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7447658"/>
          <a:ext cx="2915207" cy="2917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130969</xdr:colOff>
      <xdr:row>17</xdr:row>
      <xdr:rowOff>103187</xdr:rowOff>
    </xdr:from>
    <xdr:ext cx="2764489" cy="2766217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54288532"/>
          <a:ext cx="2764489" cy="2766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130969</xdr:colOff>
      <xdr:row>16</xdr:row>
      <xdr:rowOff>293687</xdr:rowOff>
    </xdr:from>
    <xdr:ext cx="2799952" cy="2635250"/>
    <xdr:pic>
      <xdr:nvPicPr>
        <xdr:cNvPr id="5" name="Image 4" descr="크리스찬 디올 카로백 미듐 M9242UTHZ - 구구스 정품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48144907"/>
          <a:ext cx="2799952" cy="263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95249</xdr:rowOff>
    </xdr:from>
    <xdr:ext cx="2846336" cy="2678905"/>
    <xdr:pic>
      <xdr:nvPicPr>
        <xdr:cNvPr id="6" name="Image 5" descr="クリスチャンディオール Christian Dior ギャロップ ミニ ショルダーバッグ ミニ メッセンジャーバッグ エンボス加工 ショルダーバッグ  パテントレザー ブラック グレー 1ADPO033DOV メンズ 【中古】 | バイセル 楽天市場店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08782"/>
          <a:ext cx="2846336" cy="2678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</xdr:colOff>
      <xdr:row>6</xdr:row>
      <xdr:rowOff>444500</xdr:rowOff>
    </xdr:from>
    <xdr:ext cx="2964656" cy="2199583"/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7" t="26667" r="19333" b="27333"/>
        <a:stretch/>
      </xdr:blipFill>
      <xdr:spPr bwMode="auto">
        <a:xfrm>
          <a:off x="1" y="16625095"/>
          <a:ext cx="2964656" cy="2199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345282</xdr:colOff>
      <xdr:row>8</xdr:row>
      <xdr:rowOff>269875</xdr:rowOff>
    </xdr:from>
    <xdr:ext cx="2670950" cy="2682874"/>
    <xdr:pic>
      <xdr:nvPicPr>
        <xdr:cNvPr id="8" name="Image 7" descr="Túi Nam Dior Gallop Bag With Strap 'Beige Black' 1ADPO255YKY-H27E – LUXITY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2" y="22784595"/>
          <a:ext cx="2670950" cy="2682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</xdr:colOff>
      <xdr:row>10</xdr:row>
      <xdr:rowOff>349250</xdr:rowOff>
    </xdr:from>
    <xdr:ext cx="3000068" cy="2353467"/>
    <xdr:pic>
      <xdr:nvPicPr>
        <xdr:cNvPr id="9" name="Image 8" descr="Dior Men's Black Safari Pouch. – Votre Lux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1184"/>
        <a:stretch/>
      </xdr:blipFill>
      <xdr:spPr bwMode="auto">
        <a:xfrm>
          <a:off x="47625" y="29198095"/>
          <a:ext cx="3000068" cy="235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432593</xdr:colOff>
      <xdr:row>2</xdr:row>
      <xdr:rowOff>248443</xdr:rowOff>
    </xdr:from>
    <xdr:ext cx="2270125" cy="2622390"/>
    <xdr:pic>
      <xdr:nvPicPr>
        <xdr:cNvPr id="11" name="Image 10" descr="Dior Travel Vanity Case Blue Toile De Jouy Embroidery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23" t="28350" r="32258" b="14089"/>
        <a:stretch/>
      </xdr:blipFill>
      <xdr:spPr bwMode="auto">
        <a:xfrm>
          <a:off x="432593" y="3760788"/>
          <a:ext cx="2270125" cy="2622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71437</xdr:colOff>
      <xdr:row>12</xdr:row>
      <xdr:rowOff>539750</xdr:rowOff>
    </xdr:from>
    <xdr:ext cx="2904438" cy="1912936"/>
    <xdr:pic>
      <xdr:nvPicPr>
        <xdr:cNvPr id="12" name="Image 11" descr="Buy Dior x Denim Tears Saddle Bag 'Blue' - 1ADPO093DDO H560 | GOAT SA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5722720"/>
          <a:ext cx="2904438" cy="191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381000</xdr:colOff>
      <xdr:row>13</xdr:row>
      <xdr:rowOff>242094</xdr:rowOff>
    </xdr:from>
    <xdr:ext cx="2047875" cy="2457448"/>
    <xdr:pic>
      <xdr:nvPicPr>
        <xdr:cNvPr id="13" name="Image 12" descr="SASOM | bags Dior Scarab Smooth Cow Leather With Nylon Crossbody Bag  Shoulder Bag Regular Men's Brown Check the latest price now!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92" r="23900"/>
        <a:stretch/>
      </xdr:blipFill>
      <xdr:spPr bwMode="auto">
        <a:xfrm>
          <a:off x="381000" y="38592127"/>
          <a:ext cx="2047875" cy="2457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123825</xdr:colOff>
      <xdr:row>15</xdr:row>
      <xdr:rowOff>114299</xdr:rowOff>
    </xdr:from>
    <xdr:ext cx="2909886" cy="2909886"/>
    <xdr:pic>
      <xdr:nvPicPr>
        <xdr:cNvPr id="14" name="Image 13" descr="Dior Medium Dior Toujours Bag M2821OSHJ_M900 – BORDER-GARA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4798457"/>
          <a:ext cx="2909886" cy="2909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369094</xdr:colOff>
      <xdr:row>1</xdr:row>
      <xdr:rowOff>271463</xdr:rowOff>
    </xdr:from>
    <xdr:ext cx="2484402" cy="2586036"/>
    <xdr:pic>
      <xdr:nvPicPr>
        <xdr:cNvPr id="15" name="Image 14" descr="Túi Nam Dior Lingot 26 Oblique Jacquard 'Beige Black' 1ADDU114YKY-H27E –  LUXITY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4" y="616746"/>
          <a:ext cx="2484402" cy="258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341314</xdr:colOff>
      <xdr:row>18</xdr:row>
      <xdr:rowOff>226219</xdr:rowOff>
    </xdr:from>
    <xdr:ext cx="2550556" cy="2690811"/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1314" y="54411564"/>
          <a:ext cx="2550556" cy="2690811"/>
        </a:xfrm>
        <a:prstGeom prst="rect">
          <a:avLst/>
        </a:prstGeom>
      </xdr:spPr>
    </xdr:pic>
    <xdr:clientData/>
  </xdr:oneCellAnchor>
  <xdr:oneCellAnchor>
    <xdr:from>
      <xdr:col>0</xdr:col>
      <xdr:colOff>23813</xdr:colOff>
      <xdr:row>20</xdr:row>
      <xdr:rowOff>627061</xdr:rowOff>
    </xdr:from>
    <xdr:ext cx="3082570" cy="1825624"/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813" y="64313594"/>
          <a:ext cx="3082570" cy="1825624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</xdr:colOff>
      <xdr:row>21</xdr:row>
      <xdr:rowOff>0</xdr:rowOff>
    </xdr:from>
    <xdr:to>
      <xdr:col>2</xdr:col>
      <xdr:colOff>241300</xdr:colOff>
      <xdr:row>21</xdr:row>
      <xdr:rowOff>170543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3</xdr:row>
      <xdr:rowOff>441324</xdr:rowOff>
    </xdr:from>
    <xdr:ext cx="3128964" cy="2201862"/>
    <xdr:pic>
      <xdr:nvPicPr>
        <xdr:cNvPr id="21" name="Image 20" descr="Sac Saddle Toile jacquard Dior Oblique noir | DIO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32" t="22174" r="6635" b="23462"/>
        <a:stretch/>
      </xdr:blipFill>
      <xdr:spPr bwMode="auto">
        <a:xfrm>
          <a:off x="0" y="7120732"/>
          <a:ext cx="3128964" cy="2201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71437</xdr:colOff>
      <xdr:row>21</xdr:row>
      <xdr:rowOff>250031</xdr:rowOff>
    </xdr:from>
    <xdr:ext cx="2702719" cy="2702719"/>
    <xdr:pic>
      <xdr:nvPicPr>
        <xdr:cNvPr id="22" name="Image 21" descr="Christian Dior Bags | Christian Dior Saddle Shoulder Bag Canvas White  M0446cwah | Color: White | Size: Os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67103626"/>
          <a:ext cx="2702719" cy="270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</xdr:row>
      <xdr:rowOff>174625</xdr:rowOff>
    </xdr:from>
    <xdr:ext cx="2650622" cy="2444748"/>
    <xdr:pic>
      <xdr:nvPicPr>
        <xdr:cNvPr id="23" name="Image 22" descr="Dior DiorTravel Vanity Case - Luxe Du Jour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colorTemperature colorTemp="11200"/>
                  </a14:imgEffect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371" t="14815" r="13332" b="14815"/>
        <a:stretch/>
      </xdr:blipFill>
      <xdr:spPr bwMode="auto">
        <a:xfrm>
          <a:off x="0" y="70195283"/>
          <a:ext cx="2650622" cy="2444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372494</xdr:colOff>
      <xdr:row>23</xdr:row>
      <xdr:rowOff>268742</xdr:rowOff>
    </xdr:from>
    <xdr:ext cx="2003490" cy="2648287"/>
    <xdr:pic>
      <xdr:nvPicPr>
        <xdr:cNvPr id="25" name="Image 24" descr="Dior MINAUDIERE BAG M3720UBGD_M900 – BORDER-GARA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99" t="15238" r="22103" b="11745"/>
        <a:stretch/>
      </xdr:blipFill>
      <xdr:spPr bwMode="auto">
        <a:xfrm>
          <a:off x="372494" y="73456462"/>
          <a:ext cx="2003490" cy="264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284049</xdr:rowOff>
    </xdr:from>
    <xdr:ext cx="3086592" cy="2621074"/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19631707"/>
          <a:ext cx="3086592" cy="2621074"/>
        </a:xfrm>
        <a:prstGeom prst="rect">
          <a:avLst/>
        </a:prstGeom>
      </xdr:spPr>
    </xdr:pic>
    <xdr:clientData/>
  </xdr:oneCellAnchor>
  <xdr:oneCellAnchor>
    <xdr:from>
      <xdr:col>0</xdr:col>
      <xdr:colOff>484186</xdr:colOff>
      <xdr:row>24</xdr:row>
      <xdr:rowOff>408781</xdr:rowOff>
    </xdr:from>
    <xdr:ext cx="2104463" cy="2484436"/>
    <xdr:pic>
      <xdr:nvPicPr>
        <xdr:cNvPr id="27" name="Image 26" descr="디올 드림 백 까나쥬 코튼 비즈 자수 블랙 | Dior | KREAM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28" t="28274" r="37500" b="8482"/>
        <a:stretch/>
      </xdr:blipFill>
      <xdr:spPr bwMode="auto">
        <a:xfrm>
          <a:off x="484186" y="76763564"/>
          <a:ext cx="2104463" cy="2484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539749</xdr:colOff>
      <xdr:row>25</xdr:row>
      <xdr:rowOff>317498</xdr:rowOff>
    </xdr:from>
    <xdr:ext cx="2159597" cy="2549525"/>
    <xdr:pic>
      <xdr:nvPicPr>
        <xdr:cNvPr id="28" name="Image 27" descr="디올 드림 백 까나쥬 코튼 비즈 자수 블랙 | Dior | KREAM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10" t="29018" r="22619" b="7738"/>
        <a:stretch/>
      </xdr:blipFill>
      <xdr:spPr bwMode="auto">
        <a:xfrm>
          <a:off x="539749" y="79956024"/>
          <a:ext cx="2159597" cy="254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309562</xdr:colOff>
      <xdr:row>4</xdr:row>
      <xdr:rowOff>326570</xdr:rowOff>
    </xdr:from>
    <xdr:ext cx="2678906" cy="2486748"/>
    <xdr:pic>
      <xdr:nvPicPr>
        <xdr:cNvPr id="30" name="Imag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alphaModFix amt="70000"/>
        </a:blip>
        <a:stretch>
          <a:fillRect/>
        </a:stretch>
      </xdr:blipFill>
      <xdr:spPr>
        <a:xfrm>
          <a:off x="309562" y="10173040"/>
          <a:ext cx="2678906" cy="2486748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350382</xdr:rowOff>
    </xdr:from>
    <xdr:ext cx="2976754" cy="2245177"/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59" t="23492" r="11578" b="20000"/>
        <a:stretch/>
      </xdr:blipFill>
      <xdr:spPr bwMode="auto">
        <a:xfrm>
          <a:off x="95250" y="26032165"/>
          <a:ext cx="2976754" cy="2245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28575</xdr:colOff>
      <xdr:row>21</xdr:row>
      <xdr:rowOff>0</xdr:rowOff>
    </xdr:from>
    <xdr:to>
      <xdr:col>2</xdr:col>
      <xdr:colOff>180975</xdr:colOff>
      <xdr:row>21</xdr:row>
      <xdr:rowOff>767443</xdr:rowOff>
    </xdr:to>
    <xdr:pic>
      <xdr:nvPicPr>
        <xdr:cNvPr id="17" name="Control 1">
          <a:extLst>
            <a:ext uri="{FF2B5EF4-FFF2-40B4-BE49-F238E27FC236}">
              <a16:creationId xmlns:a16="http://schemas.microsoft.com/office/drawing/2014/main" id="{860E1CE4-74F2-0714-522D-965B541DD7B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57988200"/>
          <a:ext cx="152400" cy="7620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0</xdr:col>
      <xdr:colOff>152400</xdr:colOff>
      <xdr:row>26</xdr:row>
      <xdr:rowOff>409574</xdr:rowOff>
    </xdr:from>
    <xdr:ext cx="2850689" cy="1971675"/>
    <xdr:pic>
      <xdr:nvPicPr>
        <xdr:cNvPr id="18" name="Image 38">
          <a:extLst>
            <a:ext uri="{FF2B5EF4-FFF2-40B4-BE49-F238E27FC236}">
              <a16:creationId xmlns:a16="http://schemas.microsoft.com/office/drawing/2014/main" id="{2EFCC68D-30E8-4D58-AB48-63BE66F3E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2400" y="83219924"/>
          <a:ext cx="2850689" cy="1971675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26</xdr:row>
      <xdr:rowOff>0</xdr:rowOff>
    </xdr:from>
    <xdr:ext cx="292100" cy="234043"/>
    <xdr:sp macro="" textlink="">
      <xdr:nvSpPr>
        <xdr:cNvPr id="20" name="Control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F5D6D8AB-6B77-4B23-BBBD-E27F4BA8935D}"/>
            </a:ext>
          </a:extLst>
        </xdr:cNvPr>
        <xdr:cNvSpPr/>
      </xdr:nvSpPr>
      <xdr:spPr bwMode="auto">
        <a:xfrm>
          <a:off x="4772025" y="25022175"/>
          <a:ext cx="292100" cy="234043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twoCellAnchor editAs="oneCell">
    <xdr:from>
      <xdr:col>2</xdr:col>
      <xdr:colOff>28575</xdr:colOff>
      <xdr:row>26</xdr:row>
      <xdr:rowOff>0</xdr:rowOff>
    </xdr:from>
    <xdr:to>
      <xdr:col>2</xdr:col>
      <xdr:colOff>247650</xdr:colOff>
      <xdr:row>26</xdr:row>
      <xdr:rowOff>815068</xdr:rowOff>
    </xdr:to>
    <xdr:pic>
      <xdr:nvPicPr>
        <xdr:cNvPr id="24" name="Control 1">
          <a:extLst>
            <a:ext uri="{FF2B5EF4-FFF2-40B4-BE49-F238E27FC236}">
              <a16:creationId xmlns:a16="http://schemas.microsoft.com/office/drawing/2014/main" id="{7A11F0A4-E950-4D6E-A489-0645C61790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5022175"/>
          <a:ext cx="219075" cy="8150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26</xdr:row>
      <xdr:rowOff>0</xdr:rowOff>
    </xdr:from>
    <xdr:to>
      <xdr:col>2</xdr:col>
      <xdr:colOff>247650</xdr:colOff>
      <xdr:row>26</xdr:row>
      <xdr:rowOff>748393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E41781F9-16D6-4A95-83A7-CCAE59E8BA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5022175"/>
          <a:ext cx="219075" cy="74839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0</xdr:col>
      <xdr:colOff>321469</xdr:colOff>
      <xdr:row>14</xdr:row>
      <xdr:rowOff>321469</xdr:rowOff>
    </xdr:from>
    <xdr:ext cx="2219325" cy="2298161"/>
    <xdr:pic>
      <xdr:nvPicPr>
        <xdr:cNvPr id="34" name="Image 14" descr="SASOM | bags Dior Scarab Smooth Cow Leather Shoulder Bag Men's Dark Gray  Check the latest price now!">
          <a:extLst>
            <a:ext uri="{FF2B5EF4-FFF2-40B4-BE49-F238E27FC236}">
              <a16:creationId xmlns:a16="http://schemas.microsoft.com/office/drawing/2014/main" id="{90BC7F3D-56D3-41EE-87B9-B4CB96B6E8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87" r="20928"/>
        <a:stretch/>
      </xdr:blipFill>
      <xdr:spPr bwMode="auto">
        <a:xfrm>
          <a:off x="321469" y="41838564"/>
          <a:ext cx="2219325" cy="229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7911-5DA8-4975-A409-B51D36F8C92A}">
  <sheetPr codeName="Feuil3">
    <outlinePr summaryBelow="0" summaryRight="0"/>
    <pageSetUpPr fitToPage="1"/>
  </sheetPr>
  <dimension ref="A1:N90"/>
  <sheetViews>
    <sheetView tabSelected="1" topLeftCell="C1" zoomScale="70" zoomScaleNormal="70" workbookViewId="0">
      <pane ySplit="1" topLeftCell="A2" activePane="bottomLeft" state="frozen"/>
      <selection pane="bottomLeft" activeCell="M3" sqref="M3"/>
    </sheetView>
  </sheetViews>
  <sheetFormatPr defaultColWidth="14.3984375" defaultRowHeight="201" customHeight="1"/>
  <cols>
    <col min="1" max="1" width="45.3984375" style="2" customWidth="1"/>
    <col min="2" max="2" width="30.86328125" style="2" bestFit="1" customWidth="1"/>
    <col min="3" max="3" width="41.73046875" style="2" customWidth="1"/>
    <col min="4" max="4" width="32.73046875" style="2" customWidth="1"/>
    <col min="5" max="5" width="37" style="2" customWidth="1"/>
    <col min="6" max="6" width="16.86328125" style="2" customWidth="1"/>
    <col min="7" max="7" width="18.265625" style="34" customWidth="1"/>
    <col min="8" max="8" width="27" style="34" bestFit="1" customWidth="1"/>
    <col min="9" max="9" width="16" style="34" customWidth="1"/>
    <col min="10" max="10" width="20.265625" style="34" bestFit="1" customWidth="1"/>
    <col min="11" max="11" width="17.86328125" style="28" bestFit="1" customWidth="1"/>
    <col min="12" max="12" width="21.265625" style="28" bestFit="1" customWidth="1"/>
    <col min="13" max="13" width="17.86328125" style="28" bestFit="1" customWidth="1"/>
    <col min="14" max="14" width="21.265625" style="28" bestFit="1" customWidth="1"/>
    <col min="15" max="16384" width="14.3984375" style="2"/>
  </cols>
  <sheetData>
    <row r="1" spans="1:14" ht="27" customHeight="1">
      <c r="A1" s="20"/>
      <c r="B1" s="20" t="s">
        <v>0</v>
      </c>
      <c r="C1" s="20" t="s">
        <v>1</v>
      </c>
      <c r="D1" s="21" t="s">
        <v>2</v>
      </c>
      <c r="E1" s="20" t="s">
        <v>3</v>
      </c>
      <c r="F1" s="21" t="s">
        <v>4</v>
      </c>
      <c r="G1" s="29" t="s">
        <v>5</v>
      </c>
      <c r="H1" s="29" t="s">
        <v>6</v>
      </c>
      <c r="I1" s="30" t="s">
        <v>7</v>
      </c>
      <c r="J1" s="30" t="s">
        <v>8</v>
      </c>
      <c r="K1" s="26" t="s">
        <v>9</v>
      </c>
      <c r="L1" s="26" t="s">
        <v>10</v>
      </c>
      <c r="M1" s="26" t="s">
        <v>11</v>
      </c>
      <c r="N1" s="26" t="s">
        <v>12</v>
      </c>
    </row>
    <row r="2" spans="1:14" ht="249.95" customHeight="1">
      <c r="A2" s="12"/>
      <c r="B2" s="13" t="s">
        <v>13</v>
      </c>
      <c r="C2" s="4" t="s">
        <v>14</v>
      </c>
      <c r="D2" s="4" t="s">
        <v>15</v>
      </c>
      <c r="E2" s="4">
        <v>3617060152135</v>
      </c>
      <c r="F2" s="14">
        <v>2</v>
      </c>
      <c r="G2" s="10">
        <v>2150</v>
      </c>
      <c r="H2" s="10">
        <f t="shared" ref="H2:H27" si="0">F2*G2</f>
        <v>4300</v>
      </c>
      <c r="I2" s="31">
        <f>G2*33%</f>
        <v>709.5</v>
      </c>
      <c r="J2" s="31">
        <f>I2*F2</f>
        <v>1419</v>
      </c>
      <c r="K2" s="27">
        <v>2400</v>
      </c>
      <c r="L2" s="27">
        <f>K2*F2</f>
        <v>4800</v>
      </c>
      <c r="M2" s="27">
        <f>K2*33%</f>
        <v>792</v>
      </c>
      <c r="N2" s="27">
        <f>M2*F2</f>
        <v>1584</v>
      </c>
    </row>
    <row r="3" spans="1:14" ht="249.95" customHeight="1">
      <c r="A3" s="12"/>
      <c r="B3" s="13" t="s">
        <v>13</v>
      </c>
      <c r="C3" s="6" t="s">
        <v>16</v>
      </c>
      <c r="D3" s="6" t="s">
        <v>17</v>
      </c>
      <c r="E3" s="6">
        <v>3616254106190</v>
      </c>
      <c r="F3" s="14">
        <v>1</v>
      </c>
      <c r="G3" s="10">
        <v>1900</v>
      </c>
      <c r="H3" s="10">
        <f t="shared" si="0"/>
        <v>1900</v>
      </c>
      <c r="I3" s="31">
        <f t="shared" ref="I3:I27" si="1">G3*33%</f>
        <v>627</v>
      </c>
      <c r="J3" s="31">
        <f t="shared" ref="J3:J27" si="2">I3*F3</f>
        <v>627</v>
      </c>
      <c r="K3" s="27">
        <v>2000</v>
      </c>
      <c r="L3" s="27">
        <f t="shared" ref="L3:L27" si="3">K3*F3</f>
        <v>2000</v>
      </c>
      <c r="M3" s="27">
        <f t="shared" ref="M3:M27" si="4">K3*33%</f>
        <v>660</v>
      </c>
      <c r="N3" s="27">
        <f t="shared" ref="N3:N27" si="5">M3*F3</f>
        <v>660</v>
      </c>
    </row>
    <row r="4" spans="1:14" ht="249.95" customHeight="1">
      <c r="A4" s="15"/>
      <c r="B4" s="13" t="s">
        <v>13</v>
      </c>
      <c r="C4" s="4" t="s">
        <v>18</v>
      </c>
      <c r="D4" s="12" t="s">
        <v>19</v>
      </c>
      <c r="E4" s="5">
        <v>3616259026103</v>
      </c>
      <c r="F4" s="14">
        <v>3</v>
      </c>
      <c r="G4" s="10">
        <v>2600</v>
      </c>
      <c r="H4" s="10">
        <f t="shared" si="0"/>
        <v>7800</v>
      </c>
      <c r="I4" s="31">
        <f t="shared" si="1"/>
        <v>858</v>
      </c>
      <c r="J4" s="31">
        <f t="shared" si="2"/>
        <v>2574</v>
      </c>
      <c r="K4" s="27">
        <f t="shared" ref="K4" si="6">G4*1.148</f>
        <v>2984.7999999999997</v>
      </c>
      <c r="L4" s="27">
        <f t="shared" si="3"/>
        <v>8954.4</v>
      </c>
      <c r="M4" s="27">
        <f t="shared" si="4"/>
        <v>984.98399999999992</v>
      </c>
      <c r="N4" s="27">
        <f t="shared" si="5"/>
        <v>2954.9519999999998</v>
      </c>
    </row>
    <row r="5" spans="1:14" ht="249.95" customHeight="1">
      <c r="A5" s="15"/>
      <c r="B5" s="13" t="s">
        <v>13</v>
      </c>
      <c r="C5" s="16" t="s">
        <v>20</v>
      </c>
      <c r="D5" s="12" t="s">
        <v>21</v>
      </c>
      <c r="E5" s="12">
        <v>3617061425484</v>
      </c>
      <c r="F5" s="14">
        <v>2</v>
      </c>
      <c r="G5" s="10">
        <v>2400</v>
      </c>
      <c r="H5" s="10">
        <f t="shared" si="0"/>
        <v>4800</v>
      </c>
      <c r="I5" s="31">
        <f t="shared" si="1"/>
        <v>792</v>
      </c>
      <c r="J5" s="31">
        <f t="shared" si="2"/>
        <v>1584</v>
      </c>
      <c r="K5" s="27">
        <v>2700</v>
      </c>
      <c r="L5" s="27">
        <f t="shared" si="3"/>
        <v>5400</v>
      </c>
      <c r="M5" s="27">
        <f t="shared" si="4"/>
        <v>891</v>
      </c>
      <c r="N5" s="27">
        <f t="shared" si="5"/>
        <v>1782</v>
      </c>
    </row>
    <row r="6" spans="1:14" ht="249.95" customHeight="1">
      <c r="A6" s="12"/>
      <c r="B6" s="13" t="s">
        <v>13</v>
      </c>
      <c r="C6" s="6" t="s">
        <v>22</v>
      </c>
      <c r="D6" s="4" t="s">
        <v>23</v>
      </c>
      <c r="E6" s="5">
        <v>3617061438177</v>
      </c>
      <c r="F6" s="14">
        <v>5</v>
      </c>
      <c r="G6" s="10">
        <v>2500</v>
      </c>
      <c r="H6" s="10">
        <f t="shared" si="0"/>
        <v>12500</v>
      </c>
      <c r="I6" s="31">
        <f t="shared" si="1"/>
        <v>825</v>
      </c>
      <c r="J6" s="31">
        <f t="shared" si="2"/>
        <v>4125</v>
      </c>
      <c r="K6" s="27">
        <v>2800</v>
      </c>
      <c r="L6" s="27">
        <f t="shared" si="3"/>
        <v>14000</v>
      </c>
      <c r="M6" s="27">
        <f t="shared" si="4"/>
        <v>924</v>
      </c>
      <c r="N6" s="27">
        <f t="shared" si="5"/>
        <v>4620</v>
      </c>
    </row>
    <row r="7" spans="1:14" ht="249.95" customHeight="1">
      <c r="A7" s="12"/>
      <c r="B7" s="13" t="s">
        <v>13</v>
      </c>
      <c r="C7" s="6" t="s">
        <v>24</v>
      </c>
      <c r="D7" s="4" t="s">
        <v>25</v>
      </c>
      <c r="E7" s="5">
        <v>3617060505917</v>
      </c>
      <c r="F7" s="14">
        <v>1</v>
      </c>
      <c r="G7" s="10">
        <v>2500</v>
      </c>
      <c r="H7" s="10">
        <f t="shared" si="0"/>
        <v>2500</v>
      </c>
      <c r="I7" s="31">
        <f t="shared" si="1"/>
        <v>825</v>
      </c>
      <c r="J7" s="31">
        <f t="shared" si="2"/>
        <v>825</v>
      </c>
      <c r="K7" s="27">
        <v>2800</v>
      </c>
      <c r="L7" s="27">
        <f t="shared" si="3"/>
        <v>2800</v>
      </c>
      <c r="M7" s="27">
        <f t="shared" si="4"/>
        <v>924</v>
      </c>
      <c r="N7" s="27">
        <f t="shared" si="5"/>
        <v>924</v>
      </c>
    </row>
    <row r="8" spans="1:14" ht="249.95" customHeight="1">
      <c r="A8" s="23"/>
      <c r="B8" s="13" t="s">
        <v>13</v>
      </c>
      <c r="C8" s="6" t="s">
        <v>26</v>
      </c>
      <c r="D8" s="6" t="s">
        <v>27</v>
      </c>
      <c r="E8" s="5">
        <v>3617061325828</v>
      </c>
      <c r="F8" s="14">
        <v>3</v>
      </c>
      <c r="G8" s="10">
        <v>3000</v>
      </c>
      <c r="H8" s="10">
        <f t="shared" si="0"/>
        <v>9000</v>
      </c>
      <c r="I8" s="31">
        <f t="shared" si="1"/>
        <v>990</v>
      </c>
      <c r="J8" s="31">
        <f t="shared" si="2"/>
        <v>2970</v>
      </c>
      <c r="K8" s="27">
        <v>3400</v>
      </c>
      <c r="L8" s="27">
        <f t="shared" si="3"/>
        <v>10200</v>
      </c>
      <c r="M8" s="27">
        <f t="shared" si="4"/>
        <v>1122</v>
      </c>
      <c r="N8" s="27">
        <f t="shared" si="5"/>
        <v>3366</v>
      </c>
    </row>
    <row r="9" spans="1:14" ht="249.95" customHeight="1">
      <c r="A9" s="12"/>
      <c r="B9" s="13" t="s">
        <v>13</v>
      </c>
      <c r="C9" s="4" t="s">
        <v>28</v>
      </c>
      <c r="D9" s="6" t="s">
        <v>29</v>
      </c>
      <c r="E9" s="5">
        <v>3616259817367</v>
      </c>
      <c r="F9" s="14">
        <v>1</v>
      </c>
      <c r="G9" s="10">
        <v>2350</v>
      </c>
      <c r="H9" s="10">
        <f t="shared" si="0"/>
        <v>2350</v>
      </c>
      <c r="I9" s="31">
        <f t="shared" si="1"/>
        <v>775.5</v>
      </c>
      <c r="J9" s="31">
        <f t="shared" si="2"/>
        <v>775.5</v>
      </c>
      <c r="K9" s="27">
        <v>2700</v>
      </c>
      <c r="L9" s="27">
        <f t="shared" si="3"/>
        <v>2700</v>
      </c>
      <c r="M9" s="27">
        <f t="shared" si="4"/>
        <v>891</v>
      </c>
      <c r="N9" s="27">
        <f t="shared" si="5"/>
        <v>891</v>
      </c>
    </row>
    <row r="10" spans="1:14" ht="249.95" customHeight="1">
      <c r="A10" s="12"/>
      <c r="B10" s="13" t="s">
        <v>13</v>
      </c>
      <c r="C10" s="6" t="s">
        <v>30</v>
      </c>
      <c r="D10" s="4" t="s">
        <v>21</v>
      </c>
      <c r="E10" s="5">
        <v>3617061325484</v>
      </c>
      <c r="F10" s="14">
        <v>1</v>
      </c>
      <c r="G10" s="10">
        <v>2400</v>
      </c>
      <c r="H10" s="10">
        <f t="shared" si="0"/>
        <v>2400</v>
      </c>
      <c r="I10" s="31">
        <f t="shared" si="1"/>
        <v>792</v>
      </c>
      <c r="J10" s="31">
        <f t="shared" si="2"/>
        <v>792</v>
      </c>
      <c r="K10" s="27">
        <v>2700</v>
      </c>
      <c r="L10" s="27">
        <v>2700</v>
      </c>
      <c r="M10" s="27">
        <f t="shared" si="4"/>
        <v>891</v>
      </c>
      <c r="N10" s="27">
        <f t="shared" si="5"/>
        <v>891</v>
      </c>
    </row>
    <row r="11" spans="1:14" ht="249.95" customHeight="1">
      <c r="A11" s="12"/>
      <c r="B11" s="13" t="s">
        <v>13</v>
      </c>
      <c r="C11" s="6" t="s">
        <v>31</v>
      </c>
      <c r="D11" s="6" t="s">
        <v>32</v>
      </c>
      <c r="E11" s="5">
        <v>3617060504873</v>
      </c>
      <c r="F11" s="14">
        <v>8</v>
      </c>
      <c r="G11" s="10">
        <v>2250</v>
      </c>
      <c r="H11" s="10">
        <f t="shared" si="0"/>
        <v>18000</v>
      </c>
      <c r="I11" s="31">
        <f t="shared" si="1"/>
        <v>742.5</v>
      </c>
      <c r="J11" s="31">
        <f t="shared" si="2"/>
        <v>5940</v>
      </c>
      <c r="K11" s="27">
        <v>2500</v>
      </c>
      <c r="L11" s="27">
        <f t="shared" si="3"/>
        <v>20000</v>
      </c>
      <c r="M11" s="27">
        <f t="shared" si="4"/>
        <v>825</v>
      </c>
      <c r="N11" s="27">
        <f t="shared" si="5"/>
        <v>6600</v>
      </c>
    </row>
    <row r="12" spans="1:14" ht="249.95" customHeight="1">
      <c r="A12" s="12"/>
      <c r="B12" s="13" t="s">
        <v>13</v>
      </c>
      <c r="C12" s="4" t="s">
        <v>33</v>
      </c>
      <c r="D12" s="4" t="s">
        <v>34</v>
      </c>
      <c r="E12" s="5">
        <v>3616253876476</v>
      </c>
      <c r="F12" s="14">
        <v>10</v>
      </c>
      <c r="G12" s="10">
        <v>3700</v>
      </c>
      <c r="H12" s="10">
        <f t="shared" si="0"/>
        <v>37000</v>
      </c>
      <c r="I12" s="31">
        <f t="shared" si="1"/>
        <v>1221</v>
      </c>
      <c r="J12" s="31">
        <f t="shared" si="2"/>
        <v>12210</v>
      </c>
      <c r="K12" s="27">
        <v>3900</v>
      </c>
      <c r="L12" s="27">
        <f t="shared" si="3"/>
        <v>39000</v>
      </c>
      <c r="M12" s="27">
        <f t="shared" si="4"/>
        <v>1287</v>
      </c>
      <c r="N12" s="27">
        <f t="shared" si="5"/>
        <v>12870</v>
      </c>
    </row>
    <row r="13" spans="1:14" ht="249.95" customHeight="1">
      <c r="A13" s="12"/>
      <c r="B13" s="13" t="s">
        <v>13</v>
      </c>
      <c r="C13" s="6" t="s">
        <v>35</v>
      </c>
      <c r="D13" s="6" t="s">
        <v>36</v>
      </c>
      <c r="E13" s="6">
        <v>3616254504811</v>
      </c>
      <c r="F13" s="14">
        <v>2</v>
      </c>
      <c r="G13" s="10">
        <v>2500</v>
      </c>
      <c r="H13" s="10">
        <f t="shared" si="0"/>
        <v>5000</v>
      </c>
      <c r="I13" s="31">
        <f t="shared" si="1"/>
        <v>825</v>
      </c>
      <c r="J13" s="31">
        <f t="shared" si="2"/>
        <v>1650</v>
      </c>
      <c r="K13" s="27">
        <v>2800</v>
      </c>
      <c r="L13" s="27">
        <f t="shared" si="3"/>
        <v>5600</v>
      </c>
      <c r="M13" s="27">
        <f t="shared" si="4"/>
        <v>924</v>
      </c>
      <c r="N13" s="27">
        <f t="shared" si="5"/>
        <v>1848</v>
      </c>
    </row>
    <row r="14" spans="1:14" ht="249.95" customHeight="1">
      <c r="A14" s="12"/>
      <c r="B14" s="13" t="s">
        <v>13</v>
      </c>
      <c r="C14" s="4" t="s">
        <v>37</v>
      </c>
      <c r="D14" s="4" t="s">
        <v>38</v>
      </c>
      <c r="E14" s="6">
        <v>3616254506588</v>
      </c>
      <c r="F14" s="14">
        <v>1</v>
      </c>
      <c r="G14" s="10">
        <v>2600</v>
      </c>
      <c r="H14" s="10">
        <f t="shared" si="0"/>
        <v>2600</v>
      </c>
      <c r="I14" s="31">
        <f t="shared" si="1"/>
        <v>858</v>
      </c>
      <c r="J14" s="31">
        <f t="shared" si="2"/>
        <v>858</v>
      </c>
      <c r="K14" s="27">
        <v>2800</v>
      </c>
      <c r="L14" s="27">
        <f t="shared" si="3"/>
        <v>2800</v>
      </c>
      <c r="M14" s="27">
        <f t="shared" si="4"/>
        <v>924</v>
      </c>
      <c r="N14" s="27">
        <f t="shared" si="5"/>
        <v>924</v>
      </c>
    </row>
    <row r="15" spans="1:14" ht="249.95" customHeight="1">
      <c r="A15" s="12"/>
      <c r="B15" s="3" t="s">
        <v>13</v>
      </c>
      <c r="C15" s="9" t="s">
        <v>39</v>
      </c>
      <c r="D15" s="4" t="s">
        <v>38</v>
      </c>
      <c r="E15" s="6">
        <v>3616254506587</v>
      </c>
      <c r="F15" s="1">
        <v>1</v>
      </c>
      <c r="G15" s="10">
        <v>2600</v>
      </c>
      <c r="H15" s="10">
        <f t="shared" si="0"/>
        <v>2600</v>
      </c>
      <c r="I15" s="31">
        <f t="shared" si="1"/>
        <v>858</v>
      </c>
      <c r="J15" s="31">
        <f t="shared" si="2"/>
        <v>858</v>
      </c>
      <c r="K15" s="27">
        <v>2800</v>
      </c>
      <c r="L15" s="27">
        <f t="shared" si="3"/>
        <v>2800</v>
      </c>
      <c r="M15" s="27">
        <f t="shared" si="4"/>
        <v>924</v>
      </c>
      <c r="N15" s="27">
        <f t="shared" si="5"/>
        <v>924</v>
      </c>
    </row>
    <row r="16" spans="1:14" ht="249.95" customHeight="1">
      <c r="A16" s="12"/>
      <c r="B16" s="13" t="s">
        <v>13</v>
      </c>
      <c r="C16" s="4" t="s">
        <v>40</v>
      </c>
      <c r="D16" s="4" t="s">
        <v>41</v>
      </c>
      <c r="E16" s="4">
        <v>3617064155538</v>
      </c>
      <c r="F16" s="14">
        <v>1</v>
      </c>
      <c r="G16" s="10">
        <v>3400</v>
      </c>
      <c r="H16" s="10">
        <f t="shared" si="0"/>
        <v>3400</v>
      </c>
      <c r="I16" s="31">
        <f t="shared" si="1"/>
        <v>1122</v>
      </c>
      <c r="J16" s="31">
        <f t="shared" si="2"/>
        <v>1122</v>
      </c>
      <c r="K16" s="27">
        <v>3900</v>
      </c>
      <c r="L16" s="27">
        <f t="shared" si="3"/>
        <v>3900</v>
      </c>
      <c r="M16" s="27">
        <f t="shared" si="4"/>
        <v>1287</v>
      </c>
      <c r="N16" s="27">
        <f t="shared" si="5"/>
        <v>1287</v>
      </c>
    </row>
    <row r="17" spans="1:14" ht="249.95" customHeight="1">
      <c r="A17" s="12"/>
      <c r="B17" s="13" t="s">
        <v>13</v>
      </c>
      <c r="C17" s="6" t="s">
        <v>42</v>
      </c>
      <c r="D17" s="4" t="s">
        <v>43</v>
      </c>
      <c r="E17" s="5">
        <v>3616256610671</v>
      </c>
      <c r="F17" s="14">
        <v>13</v>
      </c>
      <c r="G17" s="10">
        <v>3000</v>
      </c>
      <c r="H17" s="10">
        <f t="shared" si="0"/>
        <v>39000</v>
      </c>
      <c r="I17" s="31">
        <f t="shared" si="1"/>
        <v>990</v>
      </c>
      <c r="J17" s="31">
        <f t="shared" si="2"/>
        <v>12870</v>
      </c>
      <c r="K17" s="27">
        <v>3400</v>
      </c>
      <c r="L17" s="27">
        <f t="shared" si="3"/>
        <v>44200</v>
      </c>
      <c r="M17" s="27">
        <f t="shared" si="4"/>
        <v>1122</v>
      </c>
      <c r="N17" s="27">
        <f t="shared" si="5"/>
        <v>14586</v>
      </c>
    </row>
    <row r="18" spans="1:14" ht="249.95" customHeight="1">
      <c r="A18" s="14"/>
      <c r="B18" s="13" t="s">
        <v>13</v>
      </c>
      <c r="C18" s="17" t="s">
        <v>44</v>
      </c>
      <c r="D18" s="4" t="s">
        <v>45</v>
      </c>
      <c r="E18" s="5">
        <v>3616258596911</v>
      </c>
      <c r="F18" s="14">
        <v>5</v>
      </c>
      <c r="G18" s="10">
        <v>3450</v>
      </c>
      <c r="H18" s="10">
        <f t="shared" si="0"/>
        <v>17250</v>
      </c>
      <c r="I18" s="31">
        <f t="shared" si="1"/>
        <v>1138.5</v>
      </c>
      <c r="J18" s="31">
        <f t="shared" si="2"/>
        <v>5692.5</v>
      </c>
      <c r="K18" s="27">
        <v>3850</v>
      </c>
      <c r="L18" s="27">
        <f t="shared" si="3"/>
        <v>19250</v>
      </c>
      <c r="M18" s="27">
        <f t="shared" si="4"/>
        <v>1270.5</v>
      </c>
      <c r="N18" s="27">
        <f t="shared" si="5"/>
        <v>6352.5</v>
      </c>
    </row>
    <row r="19" spans="1:14" ht="249.95" customHeight="1">
      <c r="A19" s="15"/>
      <c r="B19" s="13" t="s">
        <v>13</v>
      </c>
      <c r="C19" s="17" t="s">
        <v>46</v>
      </c>
      <c r="D19" s="4" t="s">
        <v>47</v>
      </c>
      <c r="E19" s="5">
        <v>3616258598250</v>
      </c>
      <c r="F19" s="14">
        <v>1</v>
      </c>
      <c r="G19" s="10">
        <v>3800</v>
      </c>
      <c r="H19" s="10">
        <f t="shared" si="0"/>
        <v>3800</v>
      </c>
      <c r="I19" s="31">
        <f t="shared" si="1"/>
        <v>1254</v>
      </c>
      <c r="J19" s="31">
        <f t="shared" si="2"/>
        <v>1254</v>
      </c>
      <c r="K19" s="27">
        <v>4300</v>
      </c>
      <c r="L19" s="27">
        <f t="shared" si="3"/>
        <v>4300</v>
      </c>
      <c r="M19" s="27">
        <f t="shared" si="4"/>
        <v>1419</v>
      </c>
      <c r="N19" s="27">
        <f t="shared" si="5"/>
        <v>1419</v>
      </c>
    </row>
    <row r="20" spans="1:14" ht="249.95" customHeight="1">
      <c r="A20" s="12"/>
      <c r="B20" s="13" t="s">
        <v>13</v>
      </c>
      <c r="C20" s="17" t="s">
        <v>48</v>
      </c>
      <c r="D20" s="4" t="s">
        <v>49</v>
      </c>
      <c r="E20" s="5">
        <v>3616258598298</v>
      </c>
      <c r="F20" s="14">
        <v>31</v>
      </c>
      <c r="G20" s="10">
        <v>3600</v>
      </c>
      <c r="H20" s="10">
        <f t="shared" si="0"/>
        <v>111600</v>
      </c>
      <c r="I20" s="31">
        <f t="shared" si="1"/>
        <v>1188</v>
      </c>
      <c r="J20" s="31">
        <f t="shared" si="2"/>
        <v>36828</v>
      </c>
      <c r="K20" s="27">
        <v>4100</v>
      </c>
      <c r="L20" s="27">
        <f t="shared" si="3"/>
        <v>127100</v>
      </c>
      <c r="M20" s="27">
        <f t="shared" si="4"/>
        <v>1353</v>
      </c>
      <c r="N20" s="27">
        <f t="shared" si="5"/>
        <v>41943</v>
      </c>
    </row>
    <row r="21" spans="1:14" ht="249.95" customHeight="1">
      <c r="A21" s="12"/>
      <c r="B21" s="13" t="s">
        <v>13</v>
      </c>
      <c r="C21" s="12" t="s">
        <v>50</v>
      </c>
      <c r="D21" s="12" t="s">
        <v>51</v>
      </c>
      <c r="E21" s="5">
        <v>3614499812928</v>
      </c>
      <c r="F21" s="14">
        <v>1</v>
      </c>
      <c r="G21" s="10">
        <v>1550</v>
      </c>
      <c r="H21" s="10">
        <f t="shared" si="0"/>
        <v>1550</v>
      </c>
      <c r="I21" s="31">
        <f t="shared" si="1"/>
        <v>511.5</v>
      </c>
      <c r="J21" s="31">
        <f t="shared" si="2"/>
        <v>511.5</v>
      </c>
      <c r="K21" s="27">
        <v>1700</v>
      </c>
      <c r="L21" s="27">
        <f t="shared" si="3"/>
        <v>1700</v>
      </c>
      <c r="M21" s="27">
        <f t="shared" si="4"/>
        <v>561</v>
      </c>
      <c r="N21" s="27">
        <f t="shared" si="5"/>
        <v>561</v>
      </c>
    </row>
    <row r="22" spans="1:14" ht="249.95" customHeight="1">
      <c r="A22" s="15"/>
      <c r="B22" s="13" t="s">
        <v>13</v>
      </c>
      <c r="C22" s="4" t="s">
        <v>52</v>
      </c>
      <c r="D22" s="12" t="s">
        <v>53</v>
      </c>
      <c r="E22" s="5">
        <v>3616283021204</v>
      </c>
      <c r="F22" s="14">
        <v>1</v>
      </c>
      <c r="G22" s="10">
        <v>3150</v>
      </c>
      <c r="H22" s="10">
        <f t="shared" si="0"/>
        <v>3150</v>
      </c>
      <c r="I22" s="31">
        <f t="shared" si="1"/>
        <v>1039.5</v>
      </c>
      <c r="J22" s="31">
        <f t="shared" si="2"/>
        <v>1039.5</v>
      </c>
      <c r="K22" s="27">
        <v>3600</v>
      </c>
      <c r="L22" s="27">
        <f t="shared" si="3"/>
        <v>3600</v>
      </c>
      <c r="M22" s="27">
        <f t="shared" si="4"/>
        <v>1188</v>
      </c>
      <c r="N22" s="27">
        <f t="shared" si="5"/>
        <v>1188</v>
      </c>
    </row>
    <row r="23" spans="1:14" ht="249.95" customHeight="1">
      <c r="A23" s="15"/>
      <c r="B23" s="13" t="s">
        <v>13</v>
      </c>
      <c r="C23" s="12" t="s">
        <v>54</v>
      </c>
      <c r="D23" s="12" t="s">
        <v>55</v>
      </c>
      <c r="E23" s="5">
        <v>3616283554905</v>
      </c>
      <c r="F23" s="14">
        <v>1</v>
      </c>
      <c r="G23" s="10">
        <v>1550</v>
      </c>
      <c r="H23" s="10">
        <f t="shared" si="0"/>
        <v>1550</v>
      </c>
      <c r="I23" s="31">
        <f t="shared" si="1"/>
        <v>511.5</v>
      </c>
      <c r="J23" s="31">
        <f t="shared" si="2"/>
        <v>511.5</v>
      </c>
      <c r="K23" s="27">
        <v>1700</v>
      </c>
      <c r="L23" s="27">
        <f t="shared" si="3"/>
        <v>1700</v>
      </c>
      <c r="M23" s="27">
        <f t="shared" si="4"/>
        <v>561</v>
      </c>
      <c r="N23" s="27">
        <f t="shared" si="5"/>
        <v>561</v>
      </c>
    </row>
    <row r="24" spans="1:14" ht="249.95" customHeight="1">
      <c r="A24" s="15"/>
      <c r="B24" s="13" t="s">
        <v>13</v>
      </c>
      <c r="C24" s="4" t="s">
        <v>56</v>
      </c>
      <c r="D24" s="12" t="s">
        <v>57</v>
      </c>
      <c r="E24" s="5">
        <v>3617066263167</v>
      </c>
      <c r="F24" s="14">
        <v>1</v>
      </c>
      <c r="G24" s="10">
        <v>3350</v>
      </c>
      <c r="H24" s="10">
        <f t="shared" si="0"/>
        <v>3350</v>
      </c>
      <c r="I24" s="31">
        <f t="shared" si="1"/>
        <v>1105.5</v>
      </c>
      <c r="J24" s="31">
        <f t="shared" si="2"/>
        <v>1105.5</v>
      </c>
      <c r="K24" s="27">
        <v>3800</v>
      </c>
      <c r="L24" s="27">
        <f t="shared" si="3"/>
        <v>3800</v>
      </c>
      <c r="M24" s="27">
        <f t="shared" si="4"/>
        <v>1254</v>
      </c>
      <c r="N24" s="27">
        <f t="shared" si="5"/>
        <v>1254</v>
      </c>
    </row>
    <row r="25" spans="1:14" ht="249.95" customHeight="1">
      <c r="A25" s="8"/>
      <c r="B25" s="13" t="s">
        <v>13</v>
      </c>
      <c r="C25" s="18" t="s">
        <v>58</v>
      </c>
      <c r="D25" s="19" t="s">
        <v>59</v>
      </c>
      <c r="E25" s="19">
        <v>3617060456813</v>
      </c>
      <c r="F25" s="14">
        <v>2</v>
      </c>
      <c r="G25" s="10">
        <v>3100</v>
      </c>
      <c r="H25" s="10">
        <f t="shared" si="0"/>
        <v>6200</v>
      </c>
      <c r="I25" s="31">
        <f t="shared" si="1"/>
        <v>1023</v>
      </c>
      <c r="J25" s="31">
        <f t="shared" si="2"/>
        <v>2046</v>
      </c>
      <c r="K25" s="27">
        <v>3500</v>
      </c>
      <c r="L25" s="27">
        <f t="shared" si="3"/>
        <v>7000</v>
      </c>
      <c r="M25" s="27">
        <f t="shared" si="4"/>
        <v>1155</v>
      </c>
      <c r="N25" s="27">
        <f t="shared" si="5"/>
        <v>2310</v>
      </c>
    </row>
    <row r="26" spans="1:14" ht="249.95" customHeight="1">
      <c r="A26" s="8"/>
      <c r="B26" s="13" t="s">
        <v>13</v>
      </c>
      <c r="C26" s="19" t="s">
        <v>60</v>
      </c>
      <c r="D26" s="19" t="s">
        <v>59</v>
      </c>
      <c r="E26" s="19">
        <v>3617060456813</v>
      </c>
      <c r="F26" s="14">
        <v>6</v>
      </c>
      <c r="G26" s="10">
        <v>3100</v>
      </c>
      <c r="H26" s="10">
        <f t="shared" si="0"/>
        <v>18600</v>
      </c>
      <c r="I26" s="31">
        <f t="shared" si="1"/>
        <v>1023</v>
      </c>
      <c r="J26" s="31">
        <f t="shared" si="2"/>
        <v>6138</v>
      </c>
      <c r="K26" s="27">
        <v>3500</v>
      </c>
      <c r="L26" s="27">
        <f t="shared" si="3"/>
        <v>21000</v>
      </c>
      <c r="M26" s="27">
        <f t="shared" si="4"/>
        <v>1155</v>
      </c>
      <c r="N26" s="27">
        <f t="shared" si="5"/>
        <v>6930</v>
      </c>
    </row>
    <row r="27" spans="1:14" ht="249.95" customHeight="1">
      <c r="A27" s="8"/>
      <c r="B27" s="3" t="s">
        <v>13</v>
      </c>
      <c r="C27" s="7" t="s">
        <v>61</v>
      </c>
      <c r="D27" s="8" t="s">
        <v>21</v>
      </c>
      <c r="E27" s="8">
        <v>3617061425484</v>
      </c>
      <c r="F27" s="1">
        <v>1</v>
      </c>
      <c r="G27" s="10">
        <v>2400</v>
      </c>
      <c r="H27" s="10">
        <f t="shared" si="0"/>
        <v>2400</v>
      </c>
      <c r="I27" s="31">
        <f t="shared" si="1"/>
        <v>792</v>
      </c>
      <c r="J27" s="31">
        <f t="shared" si="2"/>
        <v>792</v>
      </c>
      <c r="K27" s="27">
        <v>2700</v>
      </c>
      <c r="L27" s="27">
        <f t="shared" si="3"/>
        <v>2700</v>
      </c>
      <c r="M27" s="27">
        <f t="shared" si="4"/>
        <v>891</v>
      </c>
      <c r="N27" s="27">
        <f t="shared" si="5"/>
        <v>891</v>
      </c>
    </row>
    <row r="28" spans="1:14" ht="47.25" customHeight="1">
      <c r="A28" s="24"/>
      <c r="B28" s="24"/>
      <c r="C28" s="24"/>
      <c r="D28" s="24"/>
      <c r="E28" s="24"/>
      <c r="F28" s="22">
        <f>SUM(F2:F27)</f>
        <v>105</v>
      </c>
      <c r="G28" s="25"/>
      <c r="H28" s="25">
        <f>SUM(H2:H26)</f>
        <v>322200</v>
      </c>
      <c r="I28" s="30"/>
      <c r="J28" s="30">
        <f>SUM(J2:J27)</f>
        <v>107118</v>
      </c>
      <c r="K28" s="26"/>
      <c r="L28" s="26">
        <f>SUM(L2:L27)</f>
        <v>364004.4</v>
      </c>
      <c r="M28" s="26"/>
      <c r="N28" s="26">
        <f>SUM(N2:N27)</f>
        <v>120121.45199999999</v>
      </c>
    </row>
    <row r="29" spans="1:14" ht="201" customHeight="1">
      <c r="A29" s="11"/>
      <c r="B29" s="11"/>
      <c r="C29" s="11"/>
      <c r="D29" s="11"/>
      <c r="E29" s="11"/>
      <c r="F29" s="11"/>
      <c r="G29" s="32"/>
      <c r="H29" s="33"/>
    </row>
    <row r="30" spans="1:14" ht="201" customHeight="1">
      <c r="A30" s="11"/>
      <c r="B30" s="11"/>
      <c r="C30" s="11"/>
      <c r="D30" s="11"/>
      <c r="E30" s="11"/>
      <c r="F30" s="11"/>
      <c r="G30" s="32"/>
      <c r="H30" s="33"/>
    </row>
    <row r="31" spans="1:14" ht="201" customHeight="1">
      <c r="A31" s="11"/>
      <c r="B31" s="11"/>
      <c r="C31" s="11"/>
      <c r="D31" s="11"/>
      <c r="E31" s="11"/>
      <c r="F31" s="11"/>
      <c r="G31" s="32"/>
      <c r="H31" s="33"/>
    </row>
    <row r="32" spans="1:14" ht="201" customHeight="1">
      <c r="A32" s="11"/>
      <c r="B32" s="11"/>
      <c r="C32" s="11"/>
      <c r="D32" s="11"/>
      <c r="E32" s="11"/>
      <c r="F32" s="11"/>
      <c r="G32" s="32"/>
      <c r="H32" s="33"/>
    </row>
    <row r="33" spans="1:8" ht="201" customHeight="1">
      <c r="A33" s="11"/>
      <c r="B33" s="11"/>
      <c r="C33" s="11"/>
      <c r="D33" s="11"/>
      <c r="E33" s="11"/>
      <c r="F33" s="11"/>
      <c r="G33" s="32"/>
      <c r="H33" s="33"/>
    </row>
    <row r="34" spans="1:8" ht="201" customHeight="1">
      <c r="A34" s="11"/>
      <c r="B34" s="11"/>
      <c r="C34" s="11"/>
      <c r="D34" s="11"/>
      <c r="E34" s="11"/>
      <c r="F34" s="11"/>
      <c r="G34" s="32"/>
      <c r="H34" s="33"/>
    </row>
    <row r="35" spans="1:8" ht="201" customHeight="1">
      <c r="A35" s="11"/>
      <c r="B35" s="11"/>
      <c r="C35" s="11"/>
      <c r="D35" s="11"/>
      <c r="E35" s="11"/>
      <c r="F35" s="11"/>
      <c r="G35" s="32"/>
      <c r="H35" s="33"/>
    </row>
    <row r="36" spans="1:8" ht="201" customHeight="1">
      <c r="A36" s="11"/>
      <c r="B36" s="11"/>
      <c r="C36" s="11"/>
      <c r="D36" s="11"/>
      <c r="E36" s="11"/>
      <c r="F36" s="11"/>
      <c r="G36" s="32"/>
      <c r="H36" s="33"/>
    </row>
    <row r="37" spans="1:8" ht="201" customHeight="1">
      <c r="A37" s="11"/>
      <c r="B37" s="11"/>
      <c r="C37" s="11"/>
      <c r="D37" s="11"/>
      <c r="E37" s="11"/>
      <c r="F37" s="11"/>
      <c r="G37" s="32"/>
      <c r="H37" s="33"/>
    </row>
    <row r="38" spans="1:8" ht="201" customHeight="1">
      <c r="A38" s="11"/>
      <c r="B38" s="11"/>
      <c r="C38" s="11"/>
      <c r="D38" s="11"/>
      <c r="E38" s="11"/>
      <c r="F38" s="11"/>
      <c r="G38" s="32"/>
      <c r="H38" s="33"/>
    </row>
    <row r="39" spans="1:8" ht="201" customHeight="1">
      <c r="A39" s="11"/>
      <c r="B39" s="11"/>
      <c r="C39" s="11"/>
      <c r="D39" s="11"/>
      <c r="E39" s="11"/>
      <c r="F39" s="11"/>
      <c r="G39" s="32"/>
    </row>
    <row r="40" spans="1:8" ht="201" customHeight="1">
      <c r="A40" s="11"/>
      <c r="B40" s="11"/>
      <c r="C40" s="11"/>
      <c r="D40" s="11"/>
      <c r="E40" s="11"/>
      <c r="F40" s="11"/>
      <c r="G40" s="32"/>
    </row>
    <row r="41" spans="1:8" ht="201" customHeight="1">
      <c r="A41" s="11"/>
      <c r="B41" s="11"/>
      <c r="C41" s="11"/>
      <c r="D41" s="11"/>
      <c r="E41" s="11"/>
      <c r="F41" s="11"/>
      <c r="G41" s="32"/>
    </row>
    <row r="42" spans="1:8" ht="201" customHeight="1">
      <c r="A42" s="11"/>
      <c r="B42" s="11"/>
      <c r="C42" s="11"/>
      <c r="D42" s="11"/>
      <c r="E42" s="11"/>
      <c r="F42" s="11"/>
      <c r="G42" s="32"/>
    </row>
    <row r="43" spans="1:8" ht="201" customHeight="1">
      <c r="A43" s="11"/>
      <c r="B43" s="11"/>
      <c r="C43" s="11"/>
      <c r="D43" s="11"/>
      <c r="E43" s="11"/>
      <c r="F43" s="11"/>
      <c r="G43" s="32"/>
    </row>
    <row r="44" spans="1:8" ht="201" customHeight="1">
      <c r="A44" s="11"/>
      <c r="B44" s="11"/>
      <c r="C44" s="11"/>
      <c r="D44" s="11"/>
      <c r="E44" s="11"/>
      <c r="F44" s="11"/>
      <c r="G44" s="32"/>
    </row>
    <row r="45" spans="1:8" ht="201" customHeight="1">
      <c r="A45" s="11"/>
      <c r="B45" s="11"/>
      <c r="C45" s="11"/>
      <c r="D45" s="11"/>
      <c r="E45" s="11"/>
      <c r="F45" s="11"/>
      <c r="G45" s="32"/>
    </row>
    <row r="46" spans="1:8" ht="201" customHeight="1">
      <c r="A46" s="11"/>
      <c r="B46" s="11"/>
      <c r="C46" s="11"/>
      <c r="D46" s="11"/>
      <c r="E46" s="11"/>
      <c r="F46" s="11"/>
      <c r="G46" s="32"/>
    </row>
    <row r="47" spans="1:8" ht="201" customHeight="1">
      <c r="A47" s="11"/>
      <c r="B47" s="11"/>
      <c r="C47" s="11"/>
      <c r="D47" s="11"/>
      <c r="E47" s="11"/>
      <c r="F47" s="11"/>
      <c r="G47" s="32"/>
    </row>
    <row r="48" spans="1:8" ht="201" customHeight="1">
      <c r="A48" s="11"/>
      <c r="B48" s="11"/>
      <c r="C48" s="11"/>
      <c r="D48" s="11"/>
      <c r="E48" s="11"/>
      <c r="F48" s="11"/>
      <c r="G48" s="32"/>
    </row>
    <row r="49" spans="1:7" ht="201" customHeight="1">
      <c r="A49" s="11"/>
      <c r="B49" s="11"/>
      <c r="C49" s="11"/>
      <c r="D49" s="11"/>
      <c r="E49" s="11"/>
      <c r="F49" s="11"/>
      <c r="G49" s="32"/>
    </row>
    <row r="50" spans="1:7" ht="201" customHeight="1">
      <c r="A50" s="11"/>
      <c r="B50" s="11"/>
      <c r="C50" s="11"/>
      <c r="D50" s="11"/>
      <c r="E50" s="11"/>
      <c r="F50" s="11"/>
      <c r="G50" s="32"/>
    </row>
    <row r="51" spans="1:7" ht="201" customHeight="1">
      <c r="A51" s="11"/>
      <c r="B51" s="11"/>
      <c r="C51" s="11"/>
      <c r="D51" s="11"/>
      <c r="E51" s="11"/>
      <c r="F51" s="11"/>
      <c r="G51" s="32"/>
    </row>
    <row r="52" spans="1:7" ht="201" customHeight="1">
      <c r="A52" s="11"/>
      <c r="B52" s="11"/>
      <c r="C52" s="11"/>
      <c r="D52" s="11"/>
      <c r="E52" s="11"/>
      <c r="F52" s="11"/>
      <c r="G52" s="32"/>
    </row>
    <row r="53" spans="1:7" ht="201" customHeight="1">
      <c r="A53" s="11"/>
      <c r="B53" s="11"/>
      <c r="C53" s="11"/>
      <c r="D53" s="11"/>
      <c r="E53" s="11"/>
      <c r="F53" s="11"/>
      <c r="G53" s="32"/>
    </row>
    <row r="54" spans="1:7" ht="201" customHeight="1">
      <c r="A54" s="11"/>
      <c r="B54" s="11"/>
      <c r="C54" s="11"/>
      <c r="D54" s="11"/>
      <c r="E54" s="11"/>
      <c r="F54" s="11"/>
      <c r="G54" s="32"/>
    </row>
    <row r="55" spans="1:7" ht="201" customHeight="1">
      <c r="A55" s="11"/>
      <c r="B55" s="11"/>
      <c r="C55" s="11"/>
      <c r="D55" s="11"/>
      <c r="E55" s="11"/>
      <c r="F55" s="11"/>
      <c r="G55" s="32"/>
    </row>
    <row r="56" spans="1:7" ht="201" customHeight="1">
      <c r="A56" s="11"/>
      <c r="B56" s="11"/>
      <c r="C56" s="11"/>
      <c r="D56" s="11"/>
      <c r="E56" s="11"/>
      <c r="F56" s="11"/>
      <c r="G56" s="32"/>
    </row>
    <row r="57" spans="1:7" ht="201" customHeight="1">
      <c r="A57" s="11"/>
      <c r="B57" s="11"/>
      <c r="C57" s="11"/>
      <c r="D57" s="11"/>
      <c r="E57" s="11"/>
      <c r="F57" s="11"/>
      <c r="G57" s="32"/>
    </row>
    <row r="58" spans="1:7" ht="201" customHeight="1">
      <c r="A58" s="11"/>
      <c r="B58" s="11"/>
      <c r="C58" s="11"/>
      <c r="D58" s="11"/>
      <c r="E58" s="11"/>
      <c r="F58" s="11"/>
      <c r="G58" s="32"/>
    </row>
    <row r="59" spans="1:7" ht="201" customHeight="1">
      <c r="A59" s="11"/>
      <c r="B59" s="11"/>
      <c r="C59" s="11"/>
      <c r="D59" s="11"/>
      <c r="E59" s="11"/>
      <c r="F59" s="11"/>
      <c r="G59" s="32"/>
    </row>
    <row r="60" spans="1:7" ht="201" customHeight="1">
      <c r="A60" s="11"/>
      <c r="B60" s="11"/>
      <c r="C60" s="11"/>
      <c r="D60" s="11"/>
      <c r="E60" s="11"/>
      <c r="F60" s="11"/>
      <c r="G60" s="32"/>
    </row>
    <row r="61" spans="1:7" ht="201" customHeight="1">
      <c r="A61" s="11"/>
      <c r="B61" s="11"/>
      <c r="C61" s="11"/>
      <c r="D61" s="11"/>
      <c r="E61" s="11"/>
      <c r="F61" s="11"/>
      <c r="G61" s="32"/>
    </row>
    <row r="62" spans="1:7" ht="201" customHeight="1">
      <c r="A62" s="11"/>
      <c r="B62" s="11"/>
      <c r="C62" s="11"/>
      <c r="D62" s="11"/>
      <c r="E62" s="11"/>
      <c r="F62" s="11"/>
      <c r="G62" s="32"/>
    </row>
    <row r="63" spans="1:7" ht="201" customHeight="1">
      <c r="A63" s="11"/>
      <c r="B63" s="11"/>
      <c r="C63" s="11"/>
      <c r="D63" s="11"/>
      <c r="E63" s="11"/>
      <c r="F63" s="11"/>
      <c r="G63" s="32"/>
    </row>
    <row r="64" spans="1:7" ht="201" customHeight="1">
      <c r="A64" s="11"/>
      <c r="B64" s="11"/>
      <c r="C64" s="11"/>
      <c r="D64" s="11"/>
      <c r="E64" s="11"/>
      <c r="F64" s="11"/>
      <c r="G64" s="32"/>
    </row>
    <row r="65" spans="1:7" ht="201" customHeight="1">
      <c r="A65" s="11"/>
      <c r="B65" s="11"/>
      <c r="C65" s="11"/>
      <c r="D65" s="11"/>
      <c r="E65" s="11"/>
      <c r="F65" s="11"/>
      <c r="G65" s="32"/>
    </row>
    <row r="66" spans="1:7" ht="201" customHeight="1">
      <c r="A66" s="11"/>
      <c r="B66" s="11"/>
      <c r="C66" s="11"/>
      <c r="D66" s="11"/>
      <c r="E66" s="11"/>
      <c r="F66" s="11"/>
      <c r="G66" s="32"/>
    </row>
    <row r="67" spans="1:7" ht="201" customHeight="1">
      <c r="A67" s="11"/>
      <c r="B67" s="11"/>
      <c r="C67" s="11"/>
      <c r="D67" s="11"/>
      <c r="E67" s="11"/>
      <c r="F67" s="11"/>
      <c r="G67" s="32"/>
    </row>
    <row r="68" spans="1:7" ht="201" customHeight="1">
      <c r="A68" s="11"/>
      <c r="B68" s="11"/>
      <c r="C68" s="11"/>
      <c r="D68" s="11"/>
      <c r="E68" s="11"/>
      <c r="F68" s="11"/>
      <c r="G68" s="32"/>
    </row>
    <row r="69" spans="1:7" ht="201" customHeight="1">
      <c r="A69" s="11"/>
      <c r="B69" s="11"/>
      <c r="C69" s="11"/>
      <c r="D69" s="11"/>
      <c r="E69" s="11"/>
      <c r="F69" s="11"/>
      <c r="G69" s="32"/>
    </row>
    <row r="70" spans="1:7" ht="201" customHeight="1">
      <c r="A70" s="11"/>
      <c r="B70" s="11"/>
      <c r="C70" s="11"/>
      <c r="D70" s="11"/>
      <c r="E70" s="11"/>
      <c r="F70" s="11"/>
      <c r="G70" s="32"/>
    </row>
    <row r="71" spans="1:7" ht="201" customHeight="1">
      <c r="A71" s="11"/>
      <c r="B71" s="11"/>
      <c r="C71" s="11"/>
      <c r="D71" s="11"/>
      <c r="E71" s="11"/>
      <c r="F71" s="11"/>
      <c r="G71" s="32"/>
    </row>
    <row r="72" spans="1:7" ht="201" customHeight="1">
      <c r="A72" s="11"/>
      <c r="B72" s="11"/>
      <c r="C72" s="11"/>
      <c r="D72" s="11"/>
      <c r="E72" s="11"/>
      <c r="F72" s="11"/>
      <c r="G72" s="32"/>
    </row>
    <row r="73" spans="1:7" ht="201" customHeight="1">
      <c r="A73" s="11"/>
      <c r="B73" s="11"/>
      <c r="C73" s="11"/>
      <c r="D73" s="11"/>
      <c r="E73" s="11"/>
      <c r="F73" s="11"/>
      <c r="G73" s="32"/>
    </row>
    <row r="74" spans="1:7" ht="201" customHeight="1">
      <c r="A74" s="11"/>
      <c r="B74" s="11"/>
      <c r="C74" s="11"/>
      <c r="D74" s="11"/>
      <c r="E74" s="11"/>
      <c r="F74" s="11"/>
      <c r="G74" s="32"/>
    </row>
    <row r="75" spans="1:7" ht="201" customHeight="1">
      <c r="A75" s="11"/>
      <c r="B75" s="11"/>
      <c r="C75" s="11"/>
      <c r="D75" s="11"/>
      <c r="E75" s="11"/>
      <c r="F75" s="11"/>
      <c r="G75" s="32"/>
    </row>
    <row r="76" spans="1:7" ht="201" customHeight="1">
      <c r="A76" s="11"/>
      <c r="B76" s="11"/>
      <c r="C76" s="11"/>
      <c r="D76" s="11"/>
      <c r="E76" s="11"/>
      <c r="F76" s="11"/>
      <c r="G76" s="32"/>
    </row>
    <row r="77" spans="1:7" ht="201" customHeight="1">
      <c r="A77" s="11"/>
      <c r="B77" s="11"/>
      <c r="C77" s="11"/>
      <c r="D77" s="11"/>
      <c r="E77" s="11"/>
      <c r="F77" s="11"/>
      <c r="G77" s="32"/>
    </row>
    <row r="78" spans="1:7" ht="201" customHeight="1">
      <c r="A78" s="11"/>
      <c r="B78" s="11"/>
      <c r="C78" s="11"/>
      <c r="D78" s="11"/>
      <c r="E78" s="11"/>
      <c r="F78" s="11"/>
      <c r="G78" s="32"/>
    </row>
    <row r="79" spans="1:7" ht="201" customHeight="1">
      <c r="A79" s="11"/>
      <c r="B79" s="11"/>
      <c r="C79" s="11"/>
      <c r="D79" s="11"/>
      <c r="E79" s="11"/>
      <c r="F79" s="11"/>
      <c r="G79" s="32"/>
    </row>
    <row r="80" spans="1:7" ht="201" customHeight="1">
      <c r="A80" s="11"/>
      <c r="B80" s="11"/>
      <c r="C80" s="11"/>
      <c r="D80" s="11"/>
      <c r="E80" s="11"/>
      <c r="F80" s="11"/>
      <c r="G80" s="32"/>
    </row>
    <row r="81" spans="1:7" ht="201" customHeight="1">
      <c r="A81" s="11"/>
      <c r="B81" s="11"/>
      <c r="C81" s="11"/>
      <c r="D81" s="11"/>
      <c r="E81" s="11"/>
      <c r="F81" s="11"/>
      <c r="G81" s="32"/>
    </row>
    <row r="82" spans="1:7" ht="201" customHeight="1">
      <c r="A82" s="11"/>
      <c r="B82" s="11"/>
      <c r="C82" s="11"/>
      <c r="D82" s="11"/>
      <c r="E82" s="11"/>
      <c r="F82" s="11"/>
      <c r="G82" s="32"/>
    </row>
    <row r="83" spans="1:7" ht="201" customHeight="1">
      <c r="A83" s="11"/>
      <c r="B83" s="11"/>
      <c r="C83" s="11"/>
      <c r="D83" s="11"/>
      <c r="E83" s="11"/>
      <c r="F83" s="11"/>
      <c r="G83" s="32"/>
    </row>
    <row r="84" spans="1:7" ht="201" customHeight="1">
      <c r="A84" s="11"/>
      <c r="B84" s="11"/>
      <c r="C84" s="11"/>
      <c r="D84" s="11"/>
      <c r="E84" s="11"/>
      <c r="F84" s="11"/>
      <c r="G84" s="32"/>
    </row>
    <row r="85" spans="1:7" ht="201" customHeight="1">
      <c r="A85" s="11"/>
      <c r="B85" s="11"/>
      <c r="C85" s="11"/>
      <c r="D85" s="11"/>
      <c r="E85" s="11"/>
      <c r="F85" s="11"/>
      <c r="G85" s="32"/>
    </row>
    <row r="86" spans="1:7" ht="201" customHeight="1">
      <c r="D86" s="11"/>
    </row>
    <row r="87" spans="1:7" ht="201" customHeight="1">
      <c r="D87" s="11"/>
    </row>
    <row r="88" spans="1:7" ht="201" customHeight="1">
      <c r="D88" s="11"/>
    </row>
    <row r="89" spans="1:7" ht="201" customHeight="1">
      <c r="D89" s="11"/>
    </row>
    <row r="90" spans="1:7" ht="201" customHeight="1">
      <c r="D90" s="11"/>
    </row>
  </sheetData>
  <sheetProtection sheet="1" objects="1" scenarios="1" selectLockedCells="1" selectUnlockedCells="1"/>
  <pageMargins left="0.25" right="0.25" top="0.75" bottom="0.75" header="0.3" footer="0.3"/>
  <pageSetup paperSize="8" scale="6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CB056A-773E-4AA8-BF0C-AF0B2D2CA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F5F2BD-6B9C-4F1B-9F06-517CA903483A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3287f65e-bd81-4ef8-9d4a-f770dbe35018"/>
    <ds:schemaRef ds:uri="534545f7-dfad-40dc-8880-0a5cc848d94b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1E612EF-7709-4A15-A308-03A6C374F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hamza aith</dc:creator>
  <cp:keywords/>
  <dc:description/>
  <cp:lastModifiedBy>Ikenna Monza Trading</cp:lastModifiedBy>
  <cp:revision/>
  <dcterms:created xsi:type="dcterms:W3CDTF">2025-11-14T10:39:52Z</dcterms:created>
  <dcterms:modified xsi:type="dcterms:W3CDTF">2026-01-23T12:15:39Z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