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Work\Monza Trading\2025 OFFERS\Bags &amp; Accessories\"/>
    </mc:Choice>
  </mc:AlternateContent>
  <xr:revisionPtr revIDLastSave="0" documentId="13_ncr:1_{DF13AFF8-08F1-48D3-9250-03E4EED6F128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Products" sheetId="1" r:id="rId1"/>
  </sheets>
  <definedNames>
    <definedName name="_xlnm._FilterDatabase" localSheetId="0" hidden="1">Products!$A$1:$P$306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P5" i="1" s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P46" i="1" s="1"/>
  <c r="O47" i="1"/>
  <c r="O48" i="1"/>
  <c r="O49" i="1"/>
  <c r="O50" i="1"/>
  <c r="O51" i="1"/>
  <c r="O52" i="1"/>
  <c r="O53" i="1"/>
  <c r="P53" i="1" s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P69" i="1" s="1"/>
  <c r="O70" i="1"/>
  <c r="O71" i="1"/>
  <c r="O72" i="1"/>
  <c r="O73" i="1"/>
  <c r="O74" i="1"/>
  <c r="O75" i="1"/>
  <c r="O76" i="1"/>
  <c r="O77" i="1"/>
  <c r="O78" i="1"/>
  <c r="P78" i="1" s="1"/>
  <c r="O79" i="1"/>
  <c r="O80" i="1"/>
  <c r="O81" i="1"/>
  <c r="O82" i="1"/>
  <c r="O83" i="1"/>
  <c r="O84" i="1"/>
  <c r="O85" i="1"/>
  <c r="P85" i="1" s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P101" i="1" s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P126" i="1" s="1"/>
  <c r="O127" i="1"/>
  <c r="O128" i="1"/>
  <c r="O129" i="1"/>
  <c r="O130" i="1"/>
  <c r="O131" i="1"/>
  <c r="O132" i="1"/>
  <c r="O133" i="1"/>
  <c r="O134" i="1"/>
  <c r="P134" i="1" s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P158" i="1" s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P174" i="1" s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2" i="1"/>
  <c r="P19" i="1"/>
  <c r="P22" i="1" l="1"/>
  <c r="P94" i="1"/>
  <c r="P86" i="1"/>
  <c r="P286" i="1"/>
  <c r="P254" i="1"/>
  <c r="P246" i="1"/>
  <c r="P238" i="1"/>
  <c r="P118" i="1"/>
  <c r="P70" i="1"/>
  <c r="P14" i="1"/>
  <c r="P222" i="1"/>
  <c r="P110" i="1"/>
  <c r="P6" i="1"/>
  <c r="P198" i="1"/>
  <c r="P102" i="1"/>
  <c r="P62" i="1"/>
  <c r="P182" i="1"/>
  <c r="P54" i="1"/>
  <c r="P119" i="1"/>
  <c r="P294" i="1"/>
  <c r="P257" i="1"/>
  <c r="P209" i="1"/>
  <c r="P153" i="1"/>
  <c r="P97" i="1"/>
  <c r="P57" i="1"/>
  <c r="P33" i="1"/>
  <c r="P280" i="1"/>
  <c r="P224" i="1"/>
  <c r="P176" i="1"/>
  <c r="P136" i="1"/>
  <c r="P8" i="1"/>
  <c r="P303" i="1"/>
  <c r="P295" i="1"/>
  <c r="P287" i="1"/>
  <c r="P279" i="1"/>
  <c r="P271" i="1"/>
  <c r="P263" i="1"/>
  <c r="P255" i="1"/>
  <c r="P247" i="1"/>
  <c r="P239" i="1"/>
  <c r="P231" i="1"/>
  <c r="P223" i="1"/>
  <c r="P215" i="1"/>
  <c r="P207" i="1"/>
  <c r="P199" i="1"/>
  <c r="P191" i="1"/>
  <c r="P183" i="1"/>
  <c r="P175" i="1"/>
  <c r="P167" i="1"/>
  <c r="P159" i="1"/>
  <c r="P151" i="1"/>
  <c r="P143" i="1"/>
  <c r="P135" i="1"/>
  <c r="P127" i="1"/>
  <c r="P111" i="1"/>
  <c r="P103" i="1"/>
  <c r="P95" i="1"/>
  <c r="P87" i="1"/>
  <c r="P79" i="1"/>
  <c r="P71" i="1"/>
  <c r="P63" i="1"/>
  <c r="P55" i="1"/>
  <c r="P47" i="1"/>
  <c r="P39" i="1"/>
  <c r="P31" i="1"/>
  <c r="P23" i="1"/>
  <c r="P15" i="1"/>
  <c r="P7" i="1"/>
  <c r="P273" i="1"/>
  <c r="P241" i="1"/>
  <c r="P193" i="1"/>
  <c r="P145" i="1"/>
  <c r="P113" i="1"/>
  <c r="P73" i="1"/>
  <c r="P9" i="1"/>
  <c r="P288" i="1"/>
  <c r="P248" i="1"/>
  <c r="P216" i="1"/>
  <c r="P184" i="1"/>
  <c r="P152" i="1"/>
  <c r="P120" i="1"/>
  <c r="P80" i="1"/>
  <c r="P64" i="1"/>
  <c r="P48" i="1"/>
  <c r="P72" i="1"/>
  <c r="P302" i="1"/>
  <c r="P278" i="1"/>
  <c r="P270" i="1"/>
  <c r="P262" i="1"/>
  <c r="P230" i="1"/>
  <c r="P214" i="1"/>
  <c r="P206" i="1"/>
  <c r="P190" i="1"/>
  <c r="P166" i="1"/>
  <c r="P150" i="1"/>
  <c r="P142" i="1"/>
  <c r="P38" i="1"/>
  <c r="P30" i="1"/>
  <c r="P297" i="1"/>
  <c r="P265" i="1"/>
  <c r="P225" i="1"/>
  <c r="P201" i="1"/>
  <c r="P161" i="1"/>
  <c r="P121" i="1"/>
  <c r="P81" i="1"/>
  <c r="P17" i="1"/>
  <c r="P296" i="1"/>
  <c r="P264" i="1"/>
  <c r="P232" i="1"/>
  <c r="P192" i="1"/>
  <c r="P160" i="1"/>
  <c r="P104" i="1"/>
  <c r="P16" i="1"/>
  <c r="P301" i="1"/>
  <c r="P293" i="1"/>
  <c r="P285" i="1"/>
  <c r="P277" i="1"/>
  <c r="P269" i="1"/>
  <c r="P261" i="1"/>
  <c r="P253" i="1"/>
  <c r="P245" i="1"/>
  <c r="P237" i="1"/>
  <c r="P229" i="1"/>
  <c r="P221" i="1"/>
  <c r="P213" i="1"/>
  <c r="P205" i="1"/>
  <c r="P197" i="1"/>
  <c r="P189" i="1"/>
  <c r="P181" i="1"/>
  <c r="P173" i="1"/>
  <c r="P165" i="1"/>
  <c r="P157" i="1"/>
  <c r="P149" i="1"/>
  <c r="P141" i="1"/>
  <c r="P133" i="1"/>
  <c r="P125" i="1"/>
  <c r="P117" i="1"/>
  <c r="P109" i="1"/>
  <c r="P93" i="1"/>
  <c r="P77" i="1"/>
  <c r="P61" i="1"/>
  <c r="P45" i="1"/>
  <c r="P37" i="1"/>
  <c r="P29" i="1"/>
  <c r="P21" i="1"/>
  <c r="P13" i="1"/>
  <c r="P281" i="1"/>
  <c r="P217" i="1"/>
  <c r="P177" i="1"/>
  <c r="P129" i="1"/>
  <c r="P41" i="1"/>
  <c r="P272" i="1"/>
  <c r="P208" i="1"/>
  <c r="P168" i="1"/>
  <c r="P112" i="1"/>
  <c r="P24" i="1"/>
  <c r="P300" i="1"/>
  <c r="P292" i="1"/>
  <c r="P284" i="1"/>
  <c r="P276" i="1"/>
  <c r="P268" i="1"/>
  <c r="P260" i="1"/>
  <c r="P252" i="1"/>
  <c r="P244" i="1"/>
  <c r="P236" i="1"/>
  <c r="P228" i="1"/>
  <c r="P220" i="1"/>
  <c r="P212" i="1"/>
  <c r="P204" i="1"/>
  <c r="P196" i="1"/>
  <c r="P188" i="1"/>
  <c r="P180" i="1"/>
  <c r="P172" i="1"/>
  <c r="P164" i="1"/>
  <c r="P156" i="1"/>
  <c r="P148" i="1"/>
  <c r="P140" i="1"/>
  <c r="P132" i="1"/>
  <c r="P124" i="1"/>
  <c r="P116" i="1"/>
  <c r="P108" i="1"/>
  <c r="P100" i="1"/>
  <c r="P92" i="1"/>
  <c r="P84" i="1"/>
  <c r="P76" i="1"/>
  <c r="P68" i="1"/>
  <c r="P60" i="1"/>
  <c r="P52" i="1"/>
  <c r="P44" i="1"/>
  <c r="P36" i="1"/>
  <c r="P28" i="1"/>
  <c r="P20" i="1"/>
  <c r="P12" i="1"/>
  <c r="P4" i="1"/>
  <c r="P289" i="1"/>
  <c r="P249" i="1"/>
  <c r="P185" i="1"/>
  <c r="P137" i="1"/>
  <c r="P89" i="1"/>
  <c r="P65" i="1"/>
  <c r="P25" i="1"/>
  <c r="P256" i="1"/>
  <c r="P200" i="1"/>
  <c r="P128" i="1"/>
  <c r="P96" i="1"/>
  <c r="P56" i="1"/>
  <c r="P32" i="1"/>
  <c r="P299" i="1"/>
  <c r="P291" i="1"/>
  <c r="P283" i="1"/>
  <c r="P275" i="1"/>
  <c r="P267" i="1"/>
  <c r="P259" i="1"/>
  <c r="P251" i="1"/>
  <c r="P243" i="1"/>
  <c r="P235" i="1"/>
  <c r="P227" i="1"/>
  <c r="P219" i="1"/>
  <c r="P211" i="1"/>
  <c r="P203" i="1"/>
  <c r="P195" i="1"/>
  <c r="P187" i="1"/>
  <c r="P179" i="1"/>
  <c r="P171" i="1"/>
  <c r="P163" i="1"/>
  <c r="P155" i="1"/>
  <c r="P147" i="1"/>
  <c r="P139" i="1"/>
  <c r="P131" i="1"/>
  <c r="P123" i="1"/>
  <c r="P115" i="1"/>
  <c r="P107" i="1"/>
  <c r="P99" i="1"/>
  <c r="P91" i="1"/>
  <c r="P83" i="1"/>
  <c r="P75" i="1"/>
  <c r="P67" i="1"/>
  <c r="P59" i="1"/>
  <c r="P51" i="1"/>
  <c r="P43" i="1"/>
  <c r="P35" i="1"/>
  <c r="P27" i="1"/>
  <c r="P11" i="1"/>
  <c r="P3" i="1"/>
  <c r="P305" i="1"/>
  <c r="P233" i="1"/>
  <c r="P169" i="1"/>
  <c r="P105" i="1"/>
  <c r="P49" i="1"/>
  <c r="P304" i="1"/>
  <c r="P240" i="1"/>
  <c r="P144" i="1"/>
  <c r="P88" i="1"/>
  <c r="P40" i="1"/>
  <c r="P2" i="1"/>
  <c r="P298" i="1"/>
  <c r="P290" i="1"/>
  <c r="P282" i="1"/>
  <c r="P274" i="1"/>
  <c r="P266" i="1"/>
  <c r="P258" i="1"/>
  <c r="P250" i="1"/>
  <c r="P242" i="1"/>
  <c r="P234" i="1"/>
  <c r="P226" i="1"/>
  <c r="P218" i="1"/>
  <c r="P210" i="1"/>
  <c r="P202" i="1"/>
  <c r="P194" i="1"/>
  <c r="P186" i="1"/>
  <c r="P178" i="1"/>
  <c r="P170" i="1"/>
  <c r="P162" i="1"/>
  <c r="P154" i="1"/>
  <c r="P146" i="1"/>
  <c r="P138" i="1"/>
  <c r="P130" i="1"/>
  <c r="P122" i="1"/>
  <c r="P114" i="1"/>
  <c r="P106" i="1"/>
  <c r="P98" i="1"/>
  <c r="P90" i="1"/>
  <c r="P82" i="1"/>
  <c r="P74" i="1"/>
  <c r="P66" i="1"/>
  <c r="P58" i="1"/>
  <c r="P50" i="1"/>
  <c r="P42" i="1"/>
  <c r="P34" i="1"/>
  <c r="P26" i="1"/>
  <c r="P18" i="1"/>
  <c r="P10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3" i="1"/>
  <c r="I6" i="1"/>
  <c r="I4" i="1"/>
  <c r="I5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37" i="1"/>
  <c r="I75" i="1"/>
  <c r="I76" i="1"/>
  <c r="I77" i="1"/>
  <c r="I78" i="1"/>
  <c r="I79" i="1"/>
  <c r="I80" i="1"/>
  <c r="I81" i="1"/>
  <c r="I38" i="1"/>
  <c r="I82" i="1"/>
  <c r="I83" i="1"/>
  <c r="I84" i="1"/>
  <c r="I85" i="1"/>
  <c r="I86" i="1"/>
  <c r="I87" i="1"/>
  <c r="I88" i="1"/>
  <c r="I89" i="1"/>
  <c r="I90" i="1"/>
  <c r="I91" i="1"/>
  <c r="I7" i="1"/>
  <c r="I8" i="1"/>
  <c r="I42" i="1"/>
  <c r="I39" i="1"/>
  <c r="I41" i="1"/>
  <c r="I40" i="1"/>
  <c r="I92" i="1"/>
  <c r="I93" i="1"/>
  <c r="I94" i="1"/>
  <c r="I95" i="1"/>
  <c r="I96" i="1"/>
  <c r="I97" i="1"/>
  <c r="I98" i="1"/>
  <c r="I99" i="1"/>
  <c r="I100" i="1"/>
  <c r="I101" i="1"/>
  <c r="I102" i="1"/>
  <c r="I9" i="1"/>
  <c r="I10" i="1"/>
  <c r="I11" i="1"/>
  <c r="I12" i="1"/>
  <c r="I13" i="1"/>
  <c r="I14" i="1"/>
  <c r="I112" i="1"/>
  <c r="I113" i="1"/>
  <c r="I114" i="1"/>
  <c r="I115" i="1"/>
  <c r="I116" i="1"/>
  <c r="I103" i="1"/>
  <c r="I104" i="1"/>
  <c r="I105" i="1"/>
  <c r="I106" i="1"/>
  <c r="I107" i="1"/>
  <c r="I108" i="1"/>
  <c r="I109" i="1"/>
  <c r="I117" i="1"/>
  <c r="I118" i="1"/>
  <c r="I119" i="1"/>
  <c r="I110" i="1"/>
  <c r="I111" i="1"/>
  <c r="I120" i="1"/>
  <c r="I129" i="1"/>
  <c r="I130" i="1"/>
  <c r="I121" i="1"/>
  <c r="I122" i="1"/>
  <c r="I123" i="1"/>
  <c r="I124" i="1"/>
  <c r="I125" i="1"/>
  <c r="I126" i="1"/>
  <c r="I127" i="1"/>
  <c r="I128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8" i="1"/>
  <c r="I159" i="1"/>
  <c r="I160" i="1"/>
  <c r="I161" i="1"/>
  <c r="I153" i="1"/>
  <c r="I154" i="1"/>
  <c r="I155" i="1"/>
  <c r="I162" i="1"/>
  <c r="I163" i="1"/>
  <c r="I156" i="1"/>
  <c r="I157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5" i="1"/>
  <c r="I17" i="1"/>
  <c r="I16" i="1"/>
  <c r="I18" i="1"/>
  <c r="I19" i="1"/>
  <c r="I43" i="1"/>
  <c r="I20" i="1"/>
  <c r="I21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2" i="1"/>
  <c r="I23" i="1"/>
  <c r="I25" i="1"/>
  <c r="I24" i="1"/>
  <c r="I26" i="1"/>
  <c r="I27" i="1"/>
  <c r="I28" i="1"/>
  <c r="I29" i="1"/>
  <c r="I30" i="1"/>
  <c r="I31" i="1"/>
  <c r="I32" i="1"/>
  <c r="I44" i="1"/>
  <c r="I45" i="1"/>
  <c r="I46" i="1"/>
  <c r="I47" i="1"/>
  <c r="I48" i="1"/>
  <c r="I49" i="1"/>
  <c r="I50" i="1"/>
  <c r="I33" i="1"/>
  <c r="I34" i="1"/>
  <c r="I35" i="1"/>
  <c r="I36" i="1"/>
  <c r="I51" i="1"/>
  <c r="I52" i="1"/>
  <c r="I53" i="1"/>
  <c r="I54" i="1"/>
  <c r="I55" i="1"/>
  <c r="I56" i="1"/>
  <c r="I57" i="1"/>
  <c r="I2" i="1"/>
  <c r="P306" i="1" l="1"/>
  <c r="I306" i="1"/>
</calcChain>
</file>

<file path=xl/sharedStrings.xml><?xml version="1.0" encoding="utf-8"?>
<sst xmlns="http://schemas.openxmlformats.org/spreadsheetml/2006/main" count="2752" uniqueCount="395">
  <si>
    <t>Foto</t>
  </si>
  <si>
    <t>Brand</t>
  </si>
  <si>
    <t>MPN</t>
  </si>
  <si>
    <t>FSKU</t>
  </si>
  <si>
    <t>SKU</t>
  </si>
  <si>
    <t>Taglia</t>
  </si>
  <si>
    <t>Qtà</t>
  </si>
  <si>
    <t>Retail</t>
  </si>
  <si>
    <t>Tot Retail</t>
  </si>
  <si>
    <t>Genere</t>
  </si>
  <si>
    <t>Modello</t>
  </si>
  <si>
    <t>Colore</t>
  </si>
  <si>
    <t>Materiale</t>
  </si>
  <si>
    <t>Categoria</t>
  </si>
  <si>
    <t>COST €</t>
  </si>
  <si>
    <t>COST TOT €</t>
  </si>
  <si>
    <t>Versace</t>
  </si>
  <si>
    <t>1013350DVIT2T1KB7V</t>
  </si>
  <si>
    <t>F80290</t>
  </si>
  <si>
    <t>One Size</t>
  </si>
  <si>
    <t>Donna</t>
  </si>
  <si>
    <t>Borse a Tracolla</t>
  </si>
  <si>
    <t>Marrone</t>
  </si>
  <si>
    <t>Pelle</t>
  </si>
  <si>
    <t>Borse</t>
  </si>
  <si>
    <t>10071281A051341W00V</t>
  </si>
  <si>
    <t>F80291</t>
  </si>
  <si>
    <t>Bianco</t>
  </si>
  <si>
    <t>1014245DVIT2T1KB7V</t>
  </si>
  <si>
    <t>F80309</t>
  </si>
  <si>
    <t>Borse a Spalla</t>
  </si>
  <si>
    <t>1014245DVIT2T1LA5V</t>
  </si>
  <si>
    <t>Viola</t>
  </si>
  <si>
    <t>1014245DVIT2T1P86V</t>
  </si>
  <si>
    <t>Fuxia</t>
  </si>
  <si>
    <t>10028771A131852PL5V</t>
  </si>
  <si>
    <t>F83537</t>
  </si>
  <si>
    <t>Borse a Mano</t>
  </si>
  <si>
    <t>Beige</t>
  </si>
  <si>
    <t>Tessuto</t>
  </si>
  <si>
    <t>10126461A131852PL5V</t>
  </si>
  <si>
    <t>F83540</t>
  </si>
  <si>
    <t>Rosa</t>
  </si>
  <si>
    <t>DBSI159S1A039121GM1V</t>
  </si>
  <si>
    <t>F83949</t>
  </si>
  <si>
    <t>Pochette</t>
  </si>
  <si>
    <t>Verde</t>
  </si>
  <si>
    <t>10139251A097412KF4V</t>
  </si>
  <si>
    <t>F84026</t>
  </si>
  <si>
    <t>Beauty Case</t>
  </si>
  <si>
    <t>10133531A159111P56V</t>
  </si>
  <si>
    <t>F84027</t>
  </si>
  <si>
    <t>10133521A159111P56V</t>
  </si>
  <si>
    <t>F84028</t>
  </si>
  <si>
    <t>DBSI159S1A159111P56V</t>
  </si>
  <si>
    <t>F84031</t>
  </si>
  <si>
    <t>10155411A159111P56V</t>
  </si>
  <si>
    <t>F84035</t>
  </si>
  <si>
    <t>10155791A039121PV4V</t>
  </si>
  <si>
    <t>F85126</t>
  </si>
  <si>
    <t>10155401A039121B00V</t>
  </si>
  <si>
    <t>F85128</t>
  </si>
  <si>
    <t>Nero</t>
  </si>
  <si>
    <t>10155401A039121GM1V</t>
  </si>
  <si>
    <t>10155401A039121ND8V</t>
  </si>
  <si>
    <t>10131691A107951E98V</t>
  </si>
  <si>
    <t>F85129</t>
  </si>
  <si>
    <t>Grigio</t>
  </si>
  <si>
    <t>10207061A157191B00V</t>
  </si>
  <si>
    <t>F85131</t>
  </si>
  <si>
    <t>10117851A157191B00V</t>
  </si>
  <si>
    <t>F85132</t>
  </si>
  <si>
    <t>10207431A157522N24V</t>
  </si>
  <si>
    <t>F85534</t>
  </si>
  <si>
    <t>Uomo</t>
  </si>
  <si>
    <t>Zaini e Marsupi</t>
  </si>
  <si>
    <t>10207451A157522N24V</t>
  </si>
  <si>
    <t>F85535</t>
  </si>
  <si>
    <t>10155371A157461GM1V</t>
  </si>
  <si>
    <t>F85536</t>
  </si>
  <si>
    <t>10155371A157461LA5V</t>
  </si>
  <si>
    <t>1013358DVIT2T1KB7V</t>
  </si>
  <si>
    <t>F85537</t>
  </si>
  <si>
    <t>1015535DVIT1B00V</t>
  </si>
  <si>
    <t>F85538</t>
  </si>
  <si>
    <t>10207201A157461GM1V</t>
  </si>
  <si>
    <t>F85539</t>
  </si>
  <si>
    <t>10207441A157522N24V</t>
  </si>
  <si>
    <t>F85540</t>
  </si>
  <si>
    <t>10155781A021551B00V</t>
  </si>
  <si>
    <t>F85541</t>
  </si>
  <si>
    <t>10155771A021551B00V</t>
  </si>
  <si>
    <t>F85542</t>
  </si>
  <si>
    <t>10133561A086681PO3V</t>
  </si>
  <si>
    <t>F85543</t>
  </si>
  <si>
    <t>Raso</t>
  </si>
  <si>
    <t>10155361A157461LA5V</t>
  </si>
  <si>
    <t>F85560</t>
  </si>
  <si>
    <t>10115621A109912KF4V</t>
  </si>
  <si>
    <t>F85561</t>
  </si>
  <si>
    <t>10117851A157281R12V</t>
  </si>
  <si>
    <t>F85562</t>
  </si>
  <si>
    <t>Rosso</t>
  </si>
  <si>
    <t>10145191A087051B00E</t>
  </si>
  <si>
    <t>F85563</t>
  </si>
  <si>
    <t>Borsoni</t>
  </si>
  <si>
    <t>10100771A006203J000</t>
  </si>
  <si>
    <t>F82988</t>
  </si>
  <si>
    <t>21</t>
  </si>
  <si>
    <t>Anelli</t>
  </si>
  <si>
    <t>Oro</t>
  </si>
  <si>
    <t>Ottone</t>
  </si>
  <si>
    <t>Accessori</t>
  </si>
  <si>
    <t>1008104DVIT2T1P86V</t>
  </si>
  <si>
    <t>F83455</t>
  </si>
  <si>
    <t>Portamonete</t>
  </si>
  <si>
    <t>1008105DVIT2T1B00V</t>
  </si>
  <si>
    <t>F83546</t>
  </si>
  <si>
    <t>Portadocumenti</t>
  </si>
  <si>
    <t>1008105DVIT2T1GM1V</t>
  </si>
  <si>
    <t>1008105DVIT2T1LA5V</t>
  </si>
  <si>
    <t>1008105DVIT2T1P86V</t>
  </si>
  <si>
    <t>DPDI175S1A039121PV4V</t>
  </si>
  <si>
    <t>F85130</t>
  </si>
  <si>
    <t>Portafogli</t>
  </si>
  <si>
    <t>10133631A014885B050</t>
  </si>
  <si>
    <t>F85544</t>
  </si>
  <si>
    <t>10088251A120251R70V</t>
  </si>
  <si>
    <t>F85545</t>
  </si>
  <si>
    <t>10061161A014885B050</t>
  </si>
  <si>
    <t>F85546</t>
  </si>
  <si>
    <t>1021748DVITT81B00V</t>
  </si>
  <si>
    <t>F85547</t>
  </si>
  <si>
    <t>65</t>
  </si>
  <si>
    <t>Cinture</t>
  </si>
  <si>
    <t>70</t>
  </si>
  <si>
    <t>75</t>
  </si>
  <si>
    <t>80</t>
  </si>
  <si>
    <t>10103251A014885B15V</t>
  </si>
  <si>
    <t>F85564</t>
  </si>
  <si>
    <t>Poliestere</t>
  </si>
  <si>
    <t>85</t>
  </si>
  <si>
    <t>90</t>
  </si>
  <si>
    <t>105</t>
  </si>
  <si>
    <t>110</t>
  </si>
  <si>
    <t>115</t>
  </si>
  <si>
    <t>10059751A040931KB7V</t>
  </si>
  <si>
    <t>F85565</t>
  </si>
  <si>
    <t>10121231A087731W00V</t>
  </si>
  <si>
    <t>F82515</t>
  </si>
  <si>
    <t>36</t>
  </si>
  <si>
    <t>Mocassini</t>
  </si>
  <si>
    <t>Scarpe</t>
  </si>
  <si>
    <t>37</t>
  </si>
  <si>
    <t>38</t>
  </si>
  <si>
    <t>39</t>
  </si>
  <si>
    <t>41</t>
  </si>
  <si>
    <t>40</t>
  </si>
  <si>
    <t>10144601A124236WE10</t>
  </si>
  <si>
    <t>F82530</t>
  </si>
  <si>
    <t>Sneakers</t>
  </si>
  <si>
    <t>10154371A109252E10P</t>
  </si>
  <si>
    <t>F82536</t>
  </si>
  <si>
    <t>45</t>
  </si>
  <si>
    <t>DSU80941A115532KL40</t>
  </si>
  <si>
    <t>F82954</t>
  </si>
  <si>
    <t>41.5</t>
  </si>
  <si>
    <t>10154241A084151B00V</t>
  </si>
  <si>
    <t>F82956</t>
  </si>
  <si>
    <t>Sandali</t>
  </si>
  <si>
    <t>37.5</t>
  </si>
  <si>
    <t>38.5</t>
  </si>
  <si>
    <t>10037011A006931B00V</t>
  </si>
  <si>
    <t>F82961</t>
  </si>
  <si>
    <t>42.5</t>
  </si>
  <si>
    <t>10119411A086836W480</t>
  </si>
  <si>
    <t>F83435</t>
  </si>
  <si>
    <t>10133771A115542B020</t>
  </si>
  <si>
    <t>F83436</t>
  </si>
  <si>
    <t>43</t>
  </si>
  <si>
    <t>44</t>
  </si>
  <si>
    <t>10143161A115546L370</t>
  </si>
  <si>
    <t>F83437</t>
  </si>
  <si>
    <t>10154281A109841RA8P</t>
  </si>
  <si>
    <t>F83438</t>
  </si>
  <si>
    <t>40.5</t>
  </si>
  <si>
    <t>Arancione</t>
  </si>
  <si>
    <t>Vernice</t>
  </si>
  <si>
    <t>10192291A020871LA5V</t>
  </si>
  <si>
    <t>F83516</t>
  </si>
  <si>
    <t>35</t>
  </si>
  <si>
    <t>Ciabatte e Zoccoli</t>
  </si>
  <si>
    <t>10185371A020871GF1V</t>
  </si>
  <si>
    <t>F83517</t>
  </si>
  <si>
    <t>10121341A085391Y84V</t>
  </si>
  <si>
    <t>F83763</t>
  </si>
  <si>
    <t>10121231A043021E01V</t>
  </si>
  <si>
    <t>F83780</t>
  </si>
  <si>
    <t>Argento</t>
  </si>
  <si>
    <t>10167111A118611B000</t>
  </si>
  <si>
    <t>F84046</t>
  </si>
  <si>
    <t>42</t>
  </si>
  <si>
    <t>43.5</t>
  </si>
  <si>
    <t>44.5</t>
  </si>
  <si>
    <t>10167111A118611W000</t>
  </si>
  <si>
    <t>10163071A115096L210</t>
  </si>
  <si>
    <t>F84047</t>
  </si>
  <si>
    <t>10163071A115096W690</t>
  </si>
  <si>
    <t>10167111A126776G60P</t>
  </si>
  <si>
    <t>F84048</t>
  </si>
  <si>
    <t>Multicolore</t>
  </si>
  <si>
    <t>Camoscio</t>
  </si>
  <si>
    <t>46</t>
  </si>
  <si>
    <t>10167111A126776Y40P</t>
  </si>
  <si>
    <t>10167111A12677NERO</t>
  </si>
  <si>
    <t>10163801A115096W690</t>
  </si>
  <si>
    <t>F84049</t>
  </si>
  <si>
    <t>36.5</t>
  </si>
  <si>
    <t>10163071A126826K640</t>
  </si>
  <si>
    <t>F84166</t>
  </si>
  <si>
    <t>47</t>
  </si>
  <si>
    <t>10163181A140222KK4V</t>
  </si>
  <si>
    <t>F84167</t>
  </si>
  <si>
    <t>10163181A140226WF60</t>
  </si>
  <si>
    <t>10163181A146866WG4V</t>
  </si>
  <si>
    <t>F84197</t>
  </si>
  <si>
    <t>1013453D2VE1B00V</t>
  </si>
  <si>
    <t>F84199</t>
  </si>
  <si>
    <t>Infradito</t>
  </si>
  <si>
    <t>10144601A096081W010</t>
  </si>
  <si>
    <t>F84519</t>
  </si>
  <si>
    <t>10130171A089831B00V</t>
  </si>
  <si>
    <t>F84700</t>
  </si>
  <si>
    <t>1018364D2VE1B000</t>
  </si>
  <si>
    <t>F84877</t>
  </si>
  <si>
    <t>1016203D2VE1B00P</t>
  </si>
  <si>
    <t>F84898</t>
  </si>
  <si>
    <t>Décolleté</t>
  </si>
  <si>
    <t>10176071A135121B00E</t>
  </si>
  <si>
    <t>F84907</t>
  </si>
  <si>
    <t>10163061A126792WP4P</t>
  </si>
  <si>
    <t>F84914</t>
  </si>
  <si>
    <t>10146191A086631PV4V</t>
  </si>
  <si>
    <t>F85134</t>
  </si>
  <si>
    <t>10146181A086631PV4V</t>
  </si>
  <si>
    <t>F85135</t>
  </si>
  <si>
    <t>10147331A086631PV4V</t>
  </si>
  <si>
    <t>F85136</t>
  </si>
  <si>
    <t>10146161A086631PV4V</t>
  </si>
  <si>
    <t>F85137</t>
  </si>
  <si>
    <t>10147481A159542W02V</t>
  </si>
  <si>
    <t>F85527</t>
  </si>
  <si>
    <t>10147331A157281R12V</t>
  </si>
  <si>
    <t>F85528</t>
  </si>
  <si>
    <t>10147471A081761B00V</t>
  </si>
  <si>
    <t>F85529</t>
  </si>
  <si>
    <t>10147351A100141E56V</t>
  </si>
  <si>
    <t>F85530</t>
  </si>
  <si>
    <t>10185341A081761B00V</t>
  </si>
  <si>
    <t>F85531</t>
  </si>
  <si>
    <t>10185341A081761R12V</t>
  </si>
  <si>
    <t>10216061A156431P880</t>
  </si>
  <si>
    <t>F85532</t>
  </si>
  <si>
    <t>10215761A161926EA50</t>
  </si>
  <si>
    <t>F85533</t>
  </si>
  <si>
    <t>Piquadro</t>
  </si>
  <si>
    <t>CA5085B2BLU2</t>
  </si>
  <si>
    <t>F71068</t>
  </si>
  <si>
    <t>Blu</t>
  </si>
  <si>
    <t>CA4481W98N</t>
  </si>
  <si>
    <t>F84160</t>
  </si>
  <si>
    <t>CA4481W98BLU</t>
  </si>
  <si>
    <t>CA5346S110N</t>
  </si>
  <si>
    <t>F84379</t>
  </si>
  <si>
    <t>CA5346S110BLU</t>
  </si>
  <si>
    <t>CA4832VIN</t>
  </si>
  <si>
    <t>F84382</t>
  </si>
  <si>
    <t>CA4832VIBLU</t>
  </si>
  <si>
    <t>CA5751W129GR</t>
  </si>
  <si>
    <t>F84384</t>
  </si>
  <si>
    <t>CA5751W129VE</t>
  </si>
  <si>
    <t>CA5751W129M</t>
  </si>
  <si>
    <t>CA3084S123N</t>
  </si>
  <si>
    <t>F85512</t>
  </si>
  <si>
    <t>CA3084S123BLU</t>
  </si>
  <si>
    <t>CA5530W109N</t>
  </si>
  <si>
    <t>F85516</t>
  </si>
  <si>
    <t>OUTCA4263S94TM</t>
  </si>
  <si>
    <t>F85523</t>
  </si>
  <si>
    <t>OUTCA4263S94N</t>
  </si>
  <si>
    <t>CA6025S129N</t>
  </si>
  <si>
    <t>F84294</t>
  </si>
  <si>
    <t>Borse da Lavoro</t>
  </si>
  <si>
    <t>CA6025S129G</t>
  </si>
  <si>
    <t>CA6025S129BLU</t>
  </si>
  <si>
    <t>CA6025S122N</t>
  </si>
  <si>
    <t>F84348</t>
  </si>
  <si>
    <t>CA6025S122BLU</t>
  </si>
  <si>
    <t>CA4940S105N</t>
  </si>
  <si>
    <t>F84380</t>
  </si>
  <si>
    <t>OUTCA4254S94BLU</t>
  </si>
  <si>
    <t>F85519</t>
  </si>
  <si>
    <t>OUTCA4254S94TM</t>
  </si>
  <si>
    <t>OUTCA4254S94N</t>
  </si>
  <si>
    <t>OUTCA3772VIN</t>
  </si>
  <si>
    <t>F72791</t>
  </si>
  <si>
    <t>CA6030S122BLU</t>
  </si>
  <si>
    <t>F83515</t>
  </si>
  <si>
    <t>CA4532BR2SGRN</t>
  </si>
  <si>
    <t>F84159</t>
  </si>
  <si>
    <t>Nylon Reciclato</t>
  </si>
  <si>
    <t>CA6220W120N</t>
  </si>
  <si>
    <t>F84161</t>
  </si>
  <si>
    <t>Nylon</t>
  </si>
  <si>
    <t>CA4118W82BLU</t>
  </si>
  <si>
    <t>F84295</t>
  </si>
  <si>
    <t>CA6300S129N</t>
  </si>
  <si>
    <t>F84296</t>
  </si>
  <si>
    <t>CA5566W92BLU3</t>
  </si>
  <si>
    <t>F84377</t>
  </si>
  <si>
    <t>CA6301S129BLU</t>
  </si>
  <si>
    <t>F84378</t>
  </si>
  <si>
    <t>CA5105AOBLU</t>
  </si>
  <si>
    <t>F84381</t>
  </si>
  <si>
    <t>CA5105AON</t>
  </si>
  <si>
    <t>CA4576W92CAMOSCIOBLU3</t>
  </si>
  <si>
    <t>F84383</t>
  </si>
  <si>
    <t>CA4536BR2SGRN</t>
  </si>
  <si>
    <t>F84417</t>
  </si>
  <si>
    <t>CA6236W124N</t>
  </si>
  <si>
    <t>F84468</t>
  </si>
  <si>
    <t>CA6249W118N</t>
  </si>
  <si>
    <t>F84824</t>
  </si>
  <si>
    <t>CA6318FXBMN</t>
  </si>
  <si>
    <t>F84825</t>
  </si>
  <si>
    <t>CA6318FXPBMN</t>
  </si>
  <si>
    <t>F84826</t>
  </si>
  <si>
    <t>CA5989S123BLU</t>
  </si>
  <si>
    <t>F85513</t>
  </si>
  <si>
    <t>CA5989S123N</t>
  </si>
  <si>
    <t>CA6029S122BLU</t>
  </si>
  <si>
    <t>F85514</t>
  </si>
  <si>
    <t>CA6029S122N</t>
  </si>
  <si>
    <t>CA5988S123N</t>
  </si>
  <si>
    <t>F85515</t>
  </si>
  <si>
    <t>OUTCA4260S94N</t>
  </si>
  <si>
    <t>F85517</t>
  </si>
  <si>
    <t>OUTCA4260S94TM</t>
  </si>
  <si>
    <t>OUTCA4260S94BLU</t>
  </si>
  <si>
    <t>CA5524W109N</t>
  </si>
  <si>
    <t>F85518</t>
  </si>
  <si>
    <t>CA5524W109BLU</t>
  </si>
  <si>
    <t>CA5525W109BLU</t>
  </si>
  <si>
    <t>F85520</t>
  </si>
  <si>
    <t>CA5525W109N</t>
  </si>
  <si>
    <t>CA5982S123BLU</t>
  </si>
  <si>
    <t>F85521</t>
  </si>
  <si>
    <t>CA5982S123N</t>
  </si>
  <si>
    <t>CA3214X1BLUM</t>
  </si>
  <si>
    <t>F85522</t>
  </si>
  <si>
    <t>CA3214X1N</t>
  </si>
  <si>
    <t>CA4830X1BLUM</t>
  </si>
  <si>
    <t>F85524</t>
  </si>
  <si>
    <t>CA4830X1N</t>
  </si>
  <si>
    <t>CA5526W109BLU</t>
  </si>
  <si>
    <t>F85525</t>
  </si>
  <si>
    <t>BV4427PQLS2GR2</t>
  </si>
  <si>
    <t>F73559</t>
  </si>
  <si>
    <t>Trolley</t>
  </si>
  <si>
    <t>Policarbonato</t>
  </si>
  <si>
    <t>BV3849BMTN</t>
  </si>
  <si>
    <t>F83114</t>
  </si>
  <si>
    <t>BV4343X19N</t>
  </si>
  <si>
    <t>F83830</t>
  </si>
  <si>
    <t>BV4343X19BLU</t>
  </si>
  <si>
    <t>BV4733X19BLU</t>
  </si>
  <si>
    <t>F83832</t>
  </si>
  <si>
    <t>BV4733X19N</t>
  </si>
  <si>
    <t>BV6393PQLS3G</t>
  </si>
  <si>
    <t>F83833</t>
  </si>
  <si>
    <t>Giallo</t>
  </si>
  <si>
    <t>BV3885M2BLU</t>
  </si>
  <si>
    <t>F83902</t>
  </si>
  <si>
    <t>BV4425PQLXGR</t>
  </si>
  <si>
    <t>F84465</t>
  </si>
  <si>
    <t>BV4426PQLBLU</t>
  </si>
  <si>
    <t>F84466</t>
  </si>
  <si>
    <t>BV5028SK70N</t>
  </si>
  <si>
    <t>F84469</t>
  </si>
  <si>
    <t>BV4428PQLR</t>
  </si>
  <si>
    <t>F84472</t>
  </si>
  <si>
    <t>BV5029SK70R</t>
  </si>
  <si>
    <t>F84475</t>
  </si>
  <si>
    <t>BV4426PQLMNO</t>
  </si>
  <si>
    <t>F85526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</si>
</sst>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shopify.com/s/files/1/0710/1467/8793/files/img_2D_0001_30f05595-bf6b-4fb5-9a41-785c0c9994d9_80x80@2x.jpg?v=1756205767" TargetMode="External"/><Relationship Id="rId21" Type="http://schemas.openxmlformats.org/officeDocument/2006/relationships/image" Target="https://cdn.shopify.com/s/files/1/0710/1467/8793/files/img_2D_0001_c8da1158-faf5-4015-b50a-3c5204667622_80x80@2x.jpg?v=1750413934" TargetMode="External"/><Relationship Id="rId42" Type="http://schemas.openxmlformats.org/officeDocument/2006/relationships/image" Target="https://cdn.shopify.com/s/files/1/0710/1467/8793/files/img_2D_0001_e9b8ad24-17f4-4617-84fa-2474844570fa_80x80@2x.jpg?v=1754907612" TargetMode="External"/><Relationship Id="rId63" Type="http://schemas.openxmlformats.org/officeDocument/2006/relationships/image" Target="https://cdn.shopify.com/s/files/1/0710/1467/8793/files/img_2D_0001_d82a1b2f-1094-4652-9368-44cb6a39758b_80x80@2x.jpg?v=1760694904" TargetMode="External"/><Relationship Id="rId84" Type="http://schemas.openxmlformats.org/officeDocument/2006/relationships/image" Target="https://cdn.shopify.com/s/files/1/0710/1467/8793/files/img_2D_0001_d51b96f4-3b5e-4a02-94e2-9d7694ead2e8_80x80@2x.jpg?v=1764847814" TargetMode="External"/><Relationship Id="rId138" Type="http://schemas.openxmlformats.org/officeDocument/2006/relationships/image" Target="https://cdn.shopify.com/s/files/1/0710/1467/8793/files/img_2D_0001_aed5e5e0-75c4-40e4-a84e-15612635ce1a_80x80@2x.jpg?v=1764335363" TargetMode="External"/><Relationship Id="rId159" Type="http://schemas.openxmlformats.org/officeDocument/2006/relationships/image" Target="https://cdn.shopify.com/s/files/1/0710/1467/8793/files/img_2D_0001_c7dae269-db2d-47b8-86ae-43f846264a89_80x80@2x.jpg?v=1764335383" TargetMode="External"/><Relationship Id="rId107" Type="http://schemas.openxmlformats.org/officeDocument/2006/relationships/image" Target="https://cdn.shopify.com/s/files/1/0710/1467/8793/files/img_2D_0001_5349ad7b-0d28-4a09-96ad-06d97f5eea2b_80x80@2x.jpg?v=1754647492" TargetMode="External"/><Relationship Id="rId11" Type="http://schemas.openxmlformats.org/officeDocument/2006/relationships/image" Target="https://cdn.shopify.com/s/files/1/0710/1467/8793/files/img_2D_0001_103638b7-bb0b-46dc-9d89-c09d1bd9c6f8_80x80@2x.jpg?v=1741602082" TargetMode="External"/><Relationship Id="rId32" Type="http://schemas.openxmlformats.org/officeDocument/2006/relationships/image" Target="https://cdn.shopify.com/s/files/1/0710/1467/8793/files/img_2D_0001_a6b4310b-a6e5-46ed-8521-7cee623a2486_80x80@2x.jpg?v=1753779670" TargetMode="External"/><Relationship Id="rId53" Type="http://schemas.openxmlformats.org/officeDocument/2006/relationships/image" Target="https://cdn.shopify.com/s/files/1/0710/1467/8793/files/img_2D_0001_758093c0-e147-4e53-aae9-fb96696e920e_80x80@2x.jpg?v=1760694887" TargetMode="External"/><Relationship Id="rId74" Type="http://schemas.openxmlformats.org/officeDocument/2006/relationships/image" Target="https://cdn.shopify.com/s/files/1/0710/1467/8793/files/img_2D_0001_63abe2df-5dd5-4301-992b-8fc5bef7151d_80x80@2x.jpg?v=1764847829" TargetMode="External"/><Relationship Id="rId128" Type="http://schemas.openxmlformats.org/officeDocument/2006/relationships/image" Target="https://cdn.shopify.com/s/files/1/0710/1467/8793/files/img_2D_0001_13c1b738-c77f-4ccb-8525-7c386ab4b76a_80x80@2x.jpg?v=1756205770" TargetMode="External"/><Relationship Id="rId149" Type="http://schemas.openxmlformats.org/officeDocument/2006/relationships/image" Target="https://cdn.shopify.com/s/files/1/0710/1467/8793/files/img_2D_0001_1d05891f-e1d2-4d58-804b-e288a560f19d_80x80@2x.jpg?v=1764335368" TargetMode="External"/><Relationship Id="rId5" Type="http://schemas.openxmlformats.org/officeDocument/2006/relationships/image" Target="https://cdn.shopify.com/s/files/1/0710/1467/8793/files/img_2D_0001_81ee08ed-9891-4fd3-aed3-9182ea996245_80x80@2x.jpg?v=1764854012" TargetMode="External"/><Relationship Id="rId95" Type="http://schemas.openxmlformats.org/officeDocument/2006/relationships/image" Target="https://cdn.shopify.com/s/files/1/0710/1467/8793/files/img_2D_0001_152428_80x80@2x.jpg?v=1712823892" TargetMode="External"/><Relationship Id="rId160" Type="http://schemas.openxmlformats.org/officeDocument/2006/relationships/image" Target="https://cdn.shopify.com/s/files/1/0710/1467/8793/files/img_2D_0001_a919cf5a-ae52-4747-9da5-ce88f54c2f85_80x80@2x.jpg?v=1764335370" TargetMode="External"/><Relationship Id="rId22" Type="http://schemas.openxmlformats.org/officeDocument/2006/relationships/image" Target="https://cdn.shopify.com/s/files/1/0710/1467/8793/files/img_2D_0001_e7b51a43-fcba-4a37-bbe0-e73aa44ed7b6_80x80@2x.jpg?v=1749724243" TargetMode="External"/><Relationship Id="rId43" Type="http://schemas.openxmlformats.org/officeDocument/2006/relationships/image" Target="https://cdn.shopify.com/s/files/1/0710/1467/8793/files/img_2D_0001_2c270c8e-e57f-4d36-8adb-51c958bfa007_80x80@2x.jpg?v=1754907599" TargetMode="External"/><Relationship Id="rId64" Type="http://schemas.openxmlformats.org/officeDocument/2006/relationships/image" Target="https://cdn.shopify.com/s/files/1/0710/1467/8793/files/img_2D_0001_4e604c8f-b7d5-4320-98df-54cb5daf16cd_80x80@2x.jpg?v=1760694902" TargetMode="External"/><Relationship Id="rId118" Type="http://schemas.openxmlformats.org/officeDocument/2006/relationships/image" Target="https://cdn.shopify.com/s/files/1/0710/1467/8793/files/img_2D_0001_a836b4e7-1345-4582-8b3a-b4cbd22e0fa3_80x80@2x.jpg?v=1756205775" TargetMode="External"/><Relationship Id="rId139" Type="http://schemas.openxmlformats.org/officeDocument/2006/relationships/image" Target="https://cdn.shopify.com/s/files/1/0710/1467/8793/files/img_2D_0001_de3f6da8-f2c0-4117-b053-b820223ba6bc_80x80@2x.jpg?v=1764335373" TargetMode="External"/><Relationship Id="rId85" Type="http://schemas.openxmlformats.org/officeDocument/2006/relationships/image" Target="https://cdn.shopify.com/s/files/1/0710/1467/8793/files/img_2D_0001_3a55ca54-0d62-4c93-b55a-7c0fd653cdee_80x80@2x.jpg?v=1764847786" TargetMode="External"/><Relationship Id="rId150" Type="http://schemas.openxmlformats.org/officeDocument/2006/relationships/image" Target="https://cdn.shopify.com/s/files/1/0710/1467/8793/files/img_2D_0001_df714d3d-0db3-481e-ad20-69982686b0cd_80x80@2x.jpg?v=1764335405" TargetMode="External"/><Relationship Id="rId12" Type="http://schemas.openxmlformats.org/officeDocument/2006/relationships/image" Target="https://cdn.shopify.com/s/files/1/0710/1467/8793/files/img_2D_0001_7540cb7b-5cf0-43f1-b058-3aad5602e485_80x80@2x.jpg?v=1742208666" TargetMode="External"/><Relationship Id="rId17" Type="http://schemas.openxmlformats.org/officeDocument/2006/relationships/image" Target="https://cdn.shopify.com/s/files/1/0710/1467/8793/files/img_2D_0001_13c80474-9122-479d-961b-47430260d189_80x80@2x.jpg?v=1749724240" TargetMode="External"/><Relationship Id="rId33" Type="http://schemas.openxmlformats.org/officeDocument/2006/relationships/image" Target="https://cdn.shopify.com/s/files/1/0710/1467/8793/files/img_2D_0001_b6a9c17b-2930-4e4a-a728-ce4b1d208718_80x80@2x.jpg?v=1754045928" TargetMode="External"/><Relationship Id="rId38" Type="http://schemas.openxmlformats.org/officeDocument/2006/relationships/image" Target="https://cdn.shopify.com/s/files/1/0710/1467/8793/files/img_2D_0001_65106384-fc4e-4e00-9c95-4f01cd0e6bcb_80x80@2x.jpg?v=1753699329" TargetMode="External"/><Relationship Id="rId59" Type="http://schemas.openxmlformats.org/officeDocument/2006/relationships/image" Target="https://cdn.shopify.com/s/files/1/0710/1467/8793/files/img_2D_0001_14e7c5f1-827e-4500-aa30-f114dddd2d19_80x80@2x.jpg?v=1760694911" TargetMode="External"/><Relationship Id="rId103" Type="http://schemas.openxmlformats.org/officeDocument/2006/relationships/image" Target="https://cdn.shopify.com/s/files/1/0710/1467/8793/files/img_2D_0001_2fa8803c-ff56-4b3c-bc1a-d3cdbf4aec5c_80x80@2x.jpg?v=1751626293" TargetMode="External"/><Relationship Id="rId108" Type="http://schemas.openxmlformats.org/officeDocument/2006/relationships/image" Target="https://cdn.shopify.com/s/files/1/0710/1467/8793/files/img_2D_0001_3370e129-392f-4301-bb4c-448b409b03fd_80x80@2x.jpg?v=1756288445" TargetMode="External"/><Relationship Id="rId124" Type="http://schemas.openxmlformats.org/officeDocument/2006/relationships/image" Target="https://cdn.shopify.com/s/files/1/0710/1467/8793/files/img_2D_0001_123694c5-fb2e-4b3b-86ed-591db68b85e7_80x80@2x.jpg?v=1764244421" TargetMode="External"/><Relationship Id="rId129" Type="http://schemas.openxmlformats.org/officeDocument/2006/relationships/image" Target="https://cdn.shopify.com/s/files/1/0710/1467/8793/files/img_2D_0001_7235f6f3-46b0-4df4-bbc8-896b2e9a7548_80x80@2x.jpg?v=1756891031" TargetMode="External"/><Relationship Id="rId54" Type="http://schemas.openxmlformats.org/officeDocument/2006/relationships/image" Target="https://cdn.shopify.com/s/files/1/0710/1467/8793/files/img_2D_0001_d390e098-c185-477b-ae71-5bcf106aac21_80x80@2x.jpg?v=1764766984" TargetMode="External"/><Relationship Id="rId70" Type="http://schemas.openxmlformats.org/officeDocument/2006/relationships/image" Target="https://cdn.shopify.com/s/files/1/0710/1467/8793/files/img_2D_0001_515d0ee0-fdd9-4c03-9ca6-a8fc7f308ccd_80x80@2x.jpg?v=1764767005" TargetMode="External"/><Relationship Id="rId75" Type="http://schemas.openxmlformats.org/officeDocument/2006/relationships/image" Target="https://cdn.shopify.com/s/files/1/0710/1467/8793/files/img_2D_0001_b352173e-713e-44ed-abf4-cbf835abc098_80x80@2x.jpg?v=1764847822" TargetMode="External"/><Relationship Id="rId91" Type="http://schemas.openxmlformats.org/officeDocument/2006/relationships/image" Target="https://cdn.shopify.com/s/files/1/0710/1467/8793/files/img_2D_0001_386a9822-adfd-4513-b644-38378336815a_80x80@2x.jpg?v=1764934557" TargetMode="External"/><Relationship Id="rId96" Type="http://schemas.openxmlformats.org/officeDocument/2006/relationships/image" Target="https://cdn.shopify.com/s/files/1/0710/1467/8793/files/img_2D_0001_2db6161c-628c-4748-8c50-44dd29110473_80x80@2x.jpg?v=1742816921" TargetMode="External"/><Relationship Id="rId140" Type="http://schemas.openxmlformats.org/officeDocument/2006/relationships/image" Target="https://cdn.shopify.com/s/files/1/0710/1467/8793/files/img_2D_0001_f484ea44-4144-40a8-bd57-7511f1d49f8b_80x80@2x.jpg?v=1764335366" TargetMode="External"/><Relationship Id="rId145" Type="http://schemas.openxmlformats.org/officeDocument/2006/relationships/image" Target="https://cdn.shopify.com/s/files/1/0710/1467/8793/files/img_2D_0001_a4b6b913-351f-400f-9049-a80f904a8d34_80x80@2x.jpg?v=1764335379" TargetMode="External"/><Relationship Id="rId161" Type="http://schemas.openxmlformats.org/officeDocument/2006/relationships/image" Target="https://cdn.shopify.com/s/files/1/0710/1467/8793/files/img_2D_0001_b4468472-a4e3-4af1-931c-e1db393ae4e3_80x80@2x.jpg?v=1764335355" TargetMode="External"/><Relationship Id="rId1" Type="http://schemas.openxmlformats.org/officeDocument/2006/relationships/image" Target="https://cdn.shopify.com/s/files/1/0710/1467/8793/files/img_2D_0001_8b9cd0b4-98ba-4025-8b71-63a51e11179e_80x80@2x.jpg?v=1764766979" TargetMode="External"/><Relationship Id="rId6" Type="http://schemas.openxmlformats.org/officeDocument/2006/relationships/image" Target="https://cdn.shopify.com/s/files/1/0710/1467/8793/files/img_2D_0001_9e8af58e-32d6-4ecd-ba4e-8553918085c1_80x80@2x.jpg?v=1749725752" TargetMode="External"/><Relationship Id="rId23" Type="http://schemas.openxmlformats.org/officeDocument/2006/relationships/image" Target="https://cdn.shopify.com/s/files/1/0710/1467/8793/files/img_2D_0001_b9c0a70b-5b74-4fa3-a345-e481bc9f5edf_80x80@2x.jpg?v=1764847790" TargetMode="External"/><Relationship Id="rId28" Type="http://schemas.openxmlformats.org/officeDocument/2006/relationships/image" Target="https://cdn.shopify.com/s/files/1/0710/1467/8793/files/img_2D_0001_cb68f27f-27fd-4fcb-bdca-0cad23583a11_80x80@2x.jpg?v=1760694913" TargetMode="External"/><Relationship Id="rId49" Type="http://schemas.openxmlformats.org/officeDocument/2006/relationships/image" Target="https://cdn.shopify.com/s/files/1/0710/1467/8793/files/img_2D_0001_3972631a-9383-4576-b262-b7badaaf7f0e_80x80@2x.jpg?v=1758199558" TargetMode="External"/><Relationship Id="rId114" Type="http://schemas.openxmlformats.org/officeDocument/2006/relationships/image" Target="https://cdn.shopify.com/s/files/1/0710/1467/8793/files/img_2D_0003_7ed714db-71a4-403d-9976-4e9be0c2144d_80x80@2x.jpg?v=1759477464" TargetMode="External"/><Relationship Id="rId119" Type="http://schemas.openxmlformats.org/officeDocument/2006/relationships/image" Target="https://cdn.shopify.com/s/files/1/0710/1467/8793/files/img_2D_0001_61bc3ecf-d50e-467f-841f-738fd5bb5947_80x80@2x.jpg?v=1756288442" TargetMode="External"/><Relationship Id="rId44" Type="http://schemas.openxmlformats.org/officeDocument/2006/relationships/image" Target="https://cdn.shopify.com/s/files/1/0710/1467/8793/files/img_2D_0001_73863ba7-a543-43ef-b9a3-510b2b18cf62_80x80@2x.jpg?v=1755514158" TargetMode="External"/><Relationship Id="rId60" Type="http://schemas.openxmlformats.org/officeDocument/2006/relationships/image" Target="https://cdn.shopify.com/s/files/1/0710/1467/8793/files/img_2D_0001_cff0cfd8-46ea-46ad-be33-b41e895133f3_80x80@2x.jpg?v=1760694909" TargetMode="External"/><Relationship Id="rId65" Type="http://schemas.openxmlformats.org/officeDocument/2006/relationships/image" Target="https://cdn.shopify.com/s/files/1/0710/1467/8793/files/img_2D_0001_6eac3e38-4922-4f02-aa4e-ce36eb8dfda8_80x80@2x.jpg?v=1764766977" TargetMode="External"/><Relationship Id="rId81" Type="http://schemas.openxmlformats.org/officeDocument/2006/relationships/image" Target="https://cdn.shopify.com/s/files/1/0710/1467/8793/files/img_2D_0001_fa5bd6f1-e818-4f34-a141-145b7146c6c8_80x80@2x.jpg?v=1764766968" TargetMode="External"/><Relationship Id="rId86" Type="http://schemas.openxmlformats.org/officeDocument/2006/relationships/image" Target="https://cdn.shopify.com/s/files/1/0710/1467/8793/files/img_2D_0001_726e84d7-397f-4755-87b8-84dd9a7ffebe_80x80@2x.jpg?v=1764847780" TargetMode="External"/><Relationship Id="rId130" Type="http://schemas.openxmlformats.org/officeDocument/2006/relationships/image" Target="https://cdn.shopify.com/s/files/1/0710/1467/8793/files/img_2D_0001_208ad96b-5ece-4f0f-9c21-4f21f3ffdf52_80x80@2x.jpg?v=1756891027" TargetMode="External"/><Relationship Id="rId135" Type="http://schemas.openxmlformats.org/officeDocument/2006/relationships/image" Target="https://cdn.shopify.com/s/files/1/0710/1467/8793/files/img_2D_0001_c619a9b4-64b3-4ffa-b6bd-ea95900a8a40_80x80@2x.jpg?v=1758029155" TargetMode="External"/><Relationship Id="rId151" Type="http://schemas.openxmlformats.org/officeDocument/2006/relationships/image" Target="https://cdn.shopify.com/s/files/1/0710/1467/8793/files/img_2D_0001_74494128-a931-46ac-a990-743c685ec7cb_80x80@2x.jpg?v=1764679612" TargetMode="External"/><Relationship Id="rId156" Type="http://schemas.openxmlformats.org/officeDocument/2006/relationships/image" Target="https://cdn.shopify.com/s/files/1/0710/1467/8793/files/img_2D_0001_5ce258da-e70d-49fc-810c-cc2942d00549_80x80@2x.jpg?v=1764335376" TargetMode="External"/><Relationship Id="rId13" Type="http://schemas.openxmlformats.org/officeDocument/2006/relationships/image" Target="https://cdn.shopify.com/s/files/1/0710/1467/8793/files/img_2D_0001_2f03bd8e-0ba7-4208-bd27-dd18a403b352_80x80@2x.jpg?v=1746615387" TargetMode="External"/><Relationship Id="rId18" Type="http://schemas.openxmlformats.org/officeDocument/2006/relationships/image" Target="https://cdn.shopify.com/s/files/1/0710/1467/8793/files/img_2D_0001_4e4469c6-86c0-4829-b9d6-02ca22e1c63b_80x80@2x.jpg?v=1764766975" TargetMode="External"/><Relationship Id="rId39" Type="http://schemas.openxmlformats.org/officeDocument/2006/relationships/image" Target="https://cdn.shopify.com/s/files/1/0710/1467/8793/files/img_2D_0001_b5733454-2bc6-459c-bac1-dc7b95630daf_80x80@2x.jpg?v=1755514167" TargetMode="External"/><Relationship Id="rId109" Type="http://schemas.openxmlformats.org/officeDocument/2006/relationships/image" Target="https://cdn.shopify.com/s/files/1/0710/1467/8793/files/img_2D_0001_11d6f395-b65b-4deb-a996-4de6f1590fce_80x80@2x.jpg?v=1756288438" TargetMode="External"/><Relationship Id="rId34" Type="http://schemas.openxmlformats.org/officeDocument/2006/relationships/image" Target="https://cdn.shopify.com/s/files/1/0710/1467/8793/files/img_2D_0001_1e084502-d99a-42f2-b97a-aa3231a98e5e_80x80@2x.jpg?v=1753699315" TargetMode="External"/><Relationship Id="rId50" Type="http://schemas.openxmlformats.org/officeDocument/2006/relationships/image" Target="https://cdn.shopify.com/s/files/1/0710/1467/8793/files/img_2D_0001_012de9be-9242-460b-b7d0-6c8a84fdfa02_80x80@2x.jpg?v=1758201587" TargetMode="External"/><Relationship Id="rId55" Type="http://schemas.openxmlformats.org/officeDocument/2006/relationships/image" Target="https://cdn.shopify.com/s/files/1/0710/1467/8793/files/img_2D_0001_fcac3209-3c6d-4da9-80b0-3cefdee6cd1a_80x80@2x.jpg?v=1764767592" TargetMode="External"/><Relationship Id="rId76" Type="http://schemas.openxmlformats.org/officeDocument/2006/relationships/image" Target="https://cdn.shopify.com/s/files/1/0710/1467/8793/files/img_2D_0001_11498da2-fd80-40e0-9518-917bd26a31fb_80x80@2x.jpg?v=1764847819" TargetMode="External"/><Relationship Id="rId97" Type="http://schemas.openxmlformats.org/officeDocument/2006/relationships/image" Target="https://cdn.shopify.com/s/files/1/0710/1467/8793/files/img_2D_0001_654a9d5f-1fbf-463f-9a2b-fa6533bc0f67_80x80@2x.jpg?v=1747650260" TargetMode="External"/><Relationship Id="rId104" Type="http://schemas.openxmlformats.org/officeDocument/2006/relationships/image" Target="https://cdn.shopify.com/s/files/1/0710/1467/8793/files/img_2D_0001_20c57877-9dc6-48e2-94d6-1a6ffdf24160_80x80@2x.jpg?v=1754647499" TargetMode="External"/><Relationship Id="rId120" Type="http://schemas.openxmlformats.org/officeDocument/2006/relationships/image" Target="https://cdn.shopify.com/s/files/1/0710/1467/8793/files/img_2D_0001_56f02050-fda2-49cc-bc18-a34d5087abad_80x80@2x.jpg?v=1756288454" TargetMode="External"/><Relationship Id="rId125" Type="http://schemas.openxmlformats.org/officeDocument/2006/relationships/image" Target="https://cdn.shopify.com/s/files/1/0710/1467/8793/files/img_2D_0001_dbba224f-1082-4379-b517-d5b2daae39f4_80x80@2x.jpg?v=1756205786" TargetMode="External"/><Relationship Id="rId141" Type="http://schemas.openxmlformats.org/officeDocument/2006/relationships/image" Target="https://cdn.shopify.com/s/files/1/0710/1467/8793/files/img_2D_0001_85d62640-1282-47f5-98e2-22b08c1c2bda_80x80@2x.jpg?v=1764335358" TargetMode="External"/><Relationship Id="rId146" Type="http://schemas.openxmlformats.org/officeDocument/2006/relationships/image" Target="https://cdn.shopify.com/s/files/1/0710/1467/8793/files/img_2D_0001_510f3341-82fe-4b4c-84c3-53fc1d779674_80x80@2x.jpg?v=1764335386" TargetMode="External"/><Relationship Id="rId7" Type="http://schemas.openxmlformats.org/officeDocument/2006/relationships/image" Target="https://cdn.shopify.com/s/files/1/0710/1467/8793/files/img_2D_0001_c1e7bb56-af13-4687-b6d0-256c9c56d8ce_80x80@2x.jpg?v=1739445302" TargetMode="External"/><Relationship Id="rId71" Type="http://schemas.openxmlformats.org/officeDocument/2006/relationships/image" Target="https://cdn.shopify.com/s/files/1/0710/1467/8793/files/img_2D_0001_36a9d3b3-14f9-402e-a26c-1a677cc44839_80x80@2x.jpg?v=1764766988" TargetMode="External"/><Relationship Id="rId92" Type="http://schemas.openxmlformats.org/officeDocument/2006/relationships/image" Target="https://cdn.shopify.com/s/files/1/0710/1467/8793/files/img_2D_0001_ba1267b9-9054-4efd-96fa-67dfb472e5cc_80x80@2x.jpg?v=1764934559" TargetMode="External"/><Relationship Id="rId162" Type="http://schemas.openxmlformats.org/officeDocument/2006/relationships/image" Target="https://cdn.shopify.com/s/files/1/0710/1467/8793/files/img_2D_0001_5cf44932-763a-46f4-b8ee-5a981adbbffe_80x80@2x.jpg?v=1764335400" TargetMode="External"/><Relationship Id="rId2" Type="http://schemas.openxmlformats.org/officeDocument/2006/relationships/image" Target="https://cdn.shopify.com/s/files/1/0710/1467/8793/files/img_2D_0001_3f73931e-d06d-4ef2-aead-23758c6c65c0_80x80@2x.jpg?v=1741693768" TargetMode="External"/><Relationship Id="rId29" Type="http://schemas.openxmlformats.org/officeDocument/2006/relationships/image" Target="https://cdn.shopify.com/s/files/1/0710/1467/8793/files/img_2D_0001_1e60bb28-4be6-41d5-b7df-a3b27aa922f0_80x80@2x.jpg?v=1755514232" TargetMode="External"/><Relationship Id="rId24" Type="http://schemas.openxmlformats.org/officeDocument/2006/relationships/image" Target="https://cdn.shopify.com/s/files/1/0710/1467/8793/files/img_2D_0001_e978f43e-bf7e-4221-9cff-4447040b9941_80x80@2x.jpg?v=1764847796" TargetMode="External"/><Relationship Id="rId40" Type="http://schemas.openxmlformats.org/officeDocument/2006/relationships/image" Target="https://cdn.shopify.com/s/files/1/0710/1467/8793/files/img_2D_0001_bcfcda4b-91a8-4d18-9350-737c3719b6e9_80x80@2x.jpg?v=1760962487" TargetMode="External"/><Relationship Id="rId45" Type="http://schemas.openxmlformats.org/officeDocument/2006/relationships/image" Target="https://cdn.shopify.com/s/files/1/0710/1467/8793/files/img_2D_0001_70b057c5-e113-4d68-8b1d-b4c219fd82a8_80x80@2x.jpg?v=1755507716" TargetMode="External"/><Relationship Id="rId66" Type="http://schemas.openxmlformats.org/officeDocument/2006/relationships/image" Target="https://cdn.shopify.com/s/files/1/0710/1467/8793/files/img_2D_0001_e44b7e19-6bd6-474f-865b-729561b1c99f_80x80@2x.jpg?v=1764766993" TargetMode="External"/><Relationship Id="rId87" Type="http://schemas.openxmlformats.org/officeDocument/2006/relationships/image" Target="https://cdn.shopify.com/s/files/1/0710/1467/8793/files/img_2D_0001_9152dcb5-5faa-4356-ade6-92281b400e18_80x80@2x.jpg?v=1764934549" TargetMode="External"/><Relationship Id="rId110" Type="http://schemas.openxmlformats.org/officeDocument/2006/relationships/image" Target="https://cdn.shopify.com/s/files/1/0710/1467/8793/files/img_2D_0001_a3db4d1c-22c4-47aa-9579-63781aecb6aa_80x80@2x.jpg?v=1756288432" TargetMode="External"/><Relationship Id="rId115" Type="http://schemas.openxmlformats.org/officeDocument/2006/relationships/image" Target="https://cdn.shopify.com/s/files/1/0710/1467/8793/files/img_2D_0001_c47f403e-805f-4d49-a1d1-4cd42f3ba45d_80x80@2x.jpg?v=1756288436" TargetMode="External"/><Relationship Id="rId131" Type="http://schemas.openxmlformats.org/officeDocument/2006/relationships/image" Target="https://cdn.shopify.com/s/files/1/0710/1467/8793/files/img_2D_0001_c3fbd42d-1799-49a9-bd53-8307c206494f_80x80@2x.jpg?v=1756976516" TargetMode="External"/><Relationship Id="rId136" Type="http://schemas.openxmlformats.org/officeDocument/2006/relationships/image" Target="https://cdn.shopify.com/s/files/1/0710/1467/8793/files/img_2D_0001_6810de16-96d0-4697-acf6-3a7c8c381eea_80x80@2x.jpg?v=1758118279" TargetMode="External"/><Relationship Id="rId157" Type="http://schemas.openxmlformats.org/officeDocument/2006/relationships/image" Target="https://cdn.shopify.com/s/files/1/0710/1467/8793/files/img_2D_0001_30862eb0-f355-477f-9034-1afa76aad3a3_80x80@2x.jpg?v=1764335361" TargetMode="External"/><Relationship Id="rId61" Type="http://schemas.openxmlformats.org/officeDocument/2006/relationships/image" Target="https://cdn.shopify.com/s/files/1/0710/1467/8793/files/img_2D_0001_4562200f-0953-4d1d-bc7c-b1123b2e88b8_80x80@2x.jpg?v=1760694893" TargetMode="External"/><Relationship Id="rId82" Type="http://schemas.openxmlformats.org/officeDocument/2006/relationships/image" Target="https://cdn.shopify.com/s/files/1/0710/1467/8793/files/img_2D_0001_8568b712-7601-46dd-b52b-071fb328ad78_80x80@2x.jpg?v=1764766996" TargetMode="External"/><Relationship Id="rId152" Type="http://schemas.openxmlformats.org/officeDocument/2006/relationships/image" Target="https://cdn.shopify.com/s/files/1/0710/1467/8793/files/img_2D_0001_455904cd-cdee-4dcb-bd47-5f4735af0c12_80x80@2x.jpg?v=1764766986" TargetMode="External"/><Relationship Id="rId19" Type="http://schemas.openxmlformats.org/officeDocument/2006/relationships/image" Target="https://cdn.shopify.com/s/files/1/0710/1467/8793/files/img_2D_0001_1f528bec-1a3a-48fe-9048-69423139ac67_80x80@2x.jpg?v=1747652337" TargetMode="External"/><Relationship Id="rId14" Type="http://schemas.openxmlformats.org/officeDocument/2006/relationships/image" Target="https://cdn.shopify.com/s/files/1/0710/1467/8793/files/img_2D_0001_0154ba13-e7e7-4025-8c8e-68217d36fed2_80x80@2x.jpg?v=1746695062" TargetMode="External"/><Relationship Id="rId30" Type="http://schemas.openxmlformats.org/officeDocument/2006/relationships/image" Target="https://cdn.shopify.com/s/files/1/0710/1467/8793/files/img_2D_0001_cd799640-58a6-41d3-9dab-491262127aa9_80x80@2x.jpg?v=1753699340" TargetMode="External"/><Relationship Id="rId35" Type="http://schemas.openxmlformats.org/officeDocument/2006/relationships/image" Target="https://cdn.shopify.com/s/files/1/0710/1467/8793/files/img_2D_0001_7726a52e-850b-4eb2-af20-e53e3fafc4f9_80x80@2x.jpg?v=1753699332" TargetMode="External"/><Relationship Id="rId56" Type="http://schemas.openxmlformats.org/officeDocument/2006/relationships/image" Target="https://cdn.shopify.com/s/files/1/0710/1467/8793/files/img_2D_0001_554ac536-26c3-4c93-8298-9e6dbdaa857a_80x80@2x.jpg?v=1764767590" TargetMode="External"/><Relationship Id="rId77" Type="http://schemas.openxmlformats.org/officeDocument/2006/relationships/image" Target="https://cdn.shopify.com/s/files/1/0710/1467/8793/files/img_2D_0001_4942472f-152b-40f2-a345-e35a144b4e72_80x80@2x.jpg?v=1764847817" TargetMode="External"/><Relationship Id="rId100" Type="http://schemas.openxmlformats.org/officeDocument/2006/relationships/image" Target="https://cdn.shopify.com/s/files/1/0710/1467/8793/files/img_2D_0001_6e2dc364-a9d0-4477-933c-7ec9b955ec1f_80x80@2x.jpg?v=1751021298" TargetMode="External"/><Relationship Id="rId105" Type="http://schemas.openxmlformats.org/officeDocument/2006/relationships/image" Target="https://cdn.shopify.com/s/files/1/0710/1467/8793/files/img_2D_0001_548c974c-9871-4911-9f64-7298223e3136_80x80@2x.jpg?v=1754647490" TargetMode="External"/><Relationship Id="rId126" Type="http://schemas.openxmlformats.org/officeDocument/2006/relationships/image" Target="https://cdn.shopify.com/s/files/1/0710/1467/8793/files/img_2D_0001_597e501f-3827-4186-a9bb-6c26f7251e1a_80x80@2x.jpg?v=1756205780" TargetMode="External"/><Relationship Id="rId147" Type="http://schemas.openxmlformats.org/officeDocument/2006/relationships/image" Target="https://cdn.shopify.com/s/files/1/0710/1467/8793/files/img_2D_0001_4d154f6a-b01c-4525-8d74-23ff7643c345_80x80@2x.jpg?v=1764335381" TargetMode="External"/><Relationship Id="rId8" Type="http://schemas.openxmlformats.org/officeDocument/2006/relationships/image" Target="https://cdn.shopify.com/s/files/1/0710/1467/8793/files/img_2D_0001_5f34800f-3a10-497d-a15d-aff665bc30bb_80x80@2x.jpg?v=1739445325" TargetMode="External"/><Relationship Id="rId51" Type="http://schemas.openxmlformats.org/officeDocument/2006/relationships/image" Target="https://cdn.shopify.com/s/files/1/0710/1467/8793/files/img_2D_0001_5582139f-b5e5-4c84-ba6c-35953d7540d0_80x80@2x.jpg?v=1758275795" TargetMode="External"/><Relationship Id="rId72" Type="http://schemas.openxmlformats.org/officeDocument/2006/relationships/image" Target="https://cdn.shopify.com/s/files/1/0710/1467/8793/files/img_2D_0001_f76a0574-f15a-4cf8-8bf8-a13ece1cc542_80x80@2x.jpg?v=1764766998" TargetMode="External"/><Relationship Id="rId93" Type="http://schemas.openxmlformats.org/officeDocument/2006/relationships/image" Target="https://cdn.shopify.com/s/files/1/0710/1467/8793/files/img_2D_0001_c24f677b-de24-4ed2-9d0f-8639fa00b204_80x80@2x.jpg?v=1756205773" TargetMode="External"/><Relationship Id="rId98" Type="http://schemas.openxmlformats.org/officeDocument/2006/relationships/image" Target="https://cdn.shopify.com/s/files/1/0710/1467/8793/files/img_2D_0001_ff03f3b6-415a-4d75-94cd-c0d54292edb9_80x80@2x.jpg?v=1751021292" TargetMode="External"/><Relationship Id="rId121" Type="http://schemas.openxmlformats.org/officeDocument/2006/relationships/image" Target="https://cdn.shopify.com/s/files/1/0710/1467/8793/files/img_2D_0001_417fef61-5da1-48fa-bcba-db46be45436d_80x80@2x.jpg?v=1756288450" TargetMode="External"/><Relationship Id="rId142" Type="http://schemas.openxmlformats.org/officeDocument/2006/relationships/image" Target="https://cdn.shopify.com/s/files/1/0710/1467/8793/files/img_2D_0001_1dcdd13c-8e42-404e-b149-67cae6f8304d_80x80@2x.jpg?v=1764335393" TargetMode="External"/><Relationship Id="rId163" Type="http://schemas.openxmlformats.org/officeDocument/2006/relationships/image" Target="https://cdn.shopify.com/s/files/1/0710/1467/8793/files/img_2D_0001_35abd2d5-9989-44d0-8a76-1e4e30fa0ef0_80x80@2x.jpg?v=1764335396" TargetMode="External"/><Relationship Id="rId3" Type="http://schemas.openxmlformats.org/officeDocument/2006/relationships/image" Target="https://cdn.shopify.com/s/files/1/0710/1467/8793/files/img_2D_0001_4be1bb6a-fc39-4b39-98c6-76a1f5ab4670_80x80@2x.jpg?v=1749719362" TargetMode="External"/><Relationship Id="rId25" Type="http://schemas.openxmlformats.org/officeDocument/2006/relationships/image" Target="https://cdn.shopify.com/s/files/1/0710/1467/8793/files/img_2D_0001_50a750c4-d84f-439d-b55e-728d19932b4b_80x80@2x.jpg?v=1764847794" TargetMode="External"/><Relationship Id="rId46" Type="http://schemas.openxmlformats.org/officeDocument/2006/relationships/image" Target="https://cdn.shopify.com/s/files/1/0710/1467/8793/files/img_2D_0001_b2aac49b-5f23-41ce-b91b-5f7c3010cfec_80x80@2x.jpg?v=1755507694" TargetMode="External"/><Relationship Id="rId67" Type="http://schemas.openxmlformats.org/officeDocument/2006/relationships/image" Target="https://cdn.shopify.com/s/files/1/0710/1467/8793/files/img_2D_0001_c7ecd72c-e270-434c-af8a-ff62114540e1_80x80@2x.jpg?v=1764766982" TargetMode="External"/><Relationship Id="rId116" Type="http://schemas.openxmlformats.org/officeDocument/2006/relationships/image" Target="https://cdn.shopify.com/s/files/1/0710/1467/8793/files/img_2D_0001_c71958b2-fa07-4624-baff-f50742fcd36f_80x80@2x.jpg?v=1756288465" TargetMode="External"/><Relationship Id="rId137" Type="http://schemas.openxmlformats.org/officeDocument/2006/relationships/image" Target="https://cdn.shopify.com/s/files/1/0710/1467/8793/files/img_2D_0001_79dbdb6d-a3d0-47f3-8ecd-204adfc8af2d_80x80@2x.jpg?v=1758118282" TargetMode="External"/><Relationship Id="rId158" Type="http://schemas.openxmlformats.org/officeDocument/2006/relationships/image" Target="https://cdn.shopify.com/s/files/1/0710/1467/8793/files/img_2D_0001_289e305a-b488-4ac6-806e-ec9043cc785e_80x80@2x.jpg?v=1764335398" TargetMode="External"/><Relationship Id="rId20" Type="http://schemas.openxmlformats.org/officeDocument/2006/relationships/image" Target="https://cdn.shopify.com/s/files/1/0710/1467/8793/files/img_2D_0001_ceebbb28-dfc3-493a-91c5-2ca30f0d0cc1_80x80@2x.jpg?v=1750413936" TargetMode="External"/><Relationship Id="rId41" Type="http://schemas.openxmlformats.org/officeDocument/2006/relationships/image" Target="https://cdn.shopify.com/s/files/1/0710/1467/8793/files/img_2D_0001_d2ff1d73-43cd-4a98-9cf2-e36592dfaa5a_80x80@2x.jpg?v=1753699317" TargetMode="External"/><Relationship Id="rId62" Type="http://schemas.openxmlformats.org/officeDocument/2006/relationships/image" Target="https://cdn.shopify.com/s/files/1/0710/1467/8793/files/img_2D_0001_dbad102b-675c-4779-a4c1-06bc29e63dde_80x80@2x.jpg?v=1760694897" TargetMode="External"/><Relationship Id="rId83" Type="http://schemas.openxmlformats.org/officeDocument/2006/relationships/image" Target="https://cdn.shopify.com/s/files/1/0710/1467/8793/files/img_2D_0001_30c33196-6e98-46f4-bb18-c99a9f8bd1a3_80x80@2x.jpg?v=1764847799" TargetMode="External"/><Relationship Id="rId88" Type="http://schemas.openxmlformats.org/officeDocument/2006/relationships/image" Target="https://cdn.shopify.com/s/files/1/0710/1467/8793/files/img_2D_0001_d50f2c2d-a841-4a5f-925a-1104cc047966_80x80@2x.jpg?v=1764934552" TargetMode="External"/><Relationship Id="rId111" Type="http://schemas.openxmlformats.org/officeDocument/2006/relationships/image" Target="https://cdn.shopify.com/s/files/1/0710/1467/8793/files/img_2D_0001_dbbdb1a6-ba50-41ab-8cdf-c485ee1fe40a_80x80@2x.jpg?v=1756288457" TargetMode="External"/><Relationship Id="rId132" Type="http://schemas.openxmlformats.org/officeDocument/2006/relationships/image" Target="https://cdn.shopify.com/s/files/1/0710/1467/8793/files/img_2D_0001_807bde84-9f84-43cd-80bc-236a3cd36af8_80x80@2x.jpg?v=1756979626" TargetMode="External"/><Relationship Id="rId153" Type="http://schemas.openxmlformats.org/officeDocument/2006/relationships/image" Target="https://cdn.shopify.com/s/files/1/0710/1467/8793/files/img_2D_0001_67c15348-6a78-41c8-ad0d-fecfb7034cfb_80x80@2x.jpg?v=1764679611" TargetMode="External"/><Relationship Id="rId15" Type="http://schemas.openxmlformats.org/officeDocument/2006/relationships/image" Target="https://cdn.shopify.com/s/files/1/0710/1467/8793/files/img_2D_0001_f287a20d-66bc-4bf4-98bd-be6bcb4754ec_80x80@2x.jpg?v=1747652334" TargetMode="External"/><Relationship Id="rId36" Type="http://schemas.openxmlformats.org/officeDocument/2006/relationships/image" Target="https://cdn.shopify.com/s/files/1/0710/1467/8793/files/img_2D_0001_a2032e28-671f-4c83-a8dd-b9dee762d79a_80x80@2x.jpg?v=1753699320" TargetMode="External"/><Relationship Id="rId57" Type="http://schemas.openxmlformats.org/officeDocument/2006/relationships/image" Target="https://cdn.shopify.com/s/files/1/0710/1467/8793/files/img_2D_0001_38ecd631-d62a-46fb-8f8d-c7879be5678c_80x80@2x.jpg?v=1764244418" TargetMode="External"/><Relationship Id="rId106" Type="http://schemas.openxmlformats.org/officeDocument/2006/relationships/image" Target="https://cdn.shopify.com/s/files/1/0710/1467/8793/files/img_2D_0001_3529f834-0821-4f97-83ef-57a55b6a4fe7_80x80@2x.jpg?v=1756205765" TargetMode="External"/><Relationship Id="rId127" Type="http://schemas.openxmlformats.org/officeDocument/2006/relationships/image" Target="https://cdn.shopify.com/s/files/1/0710/1467/8793/files/img_2D_0001_7f27c3ef-7108-4ba0-b878-74eba9fc86a8_80x80@2x.jpg?v=1756205778" TargetMode="External"/><Relationship Id="rId10" Type="http://schemas.openxmlformats.org/officeDocument/2006/relationships/image" Target="https://cdn.shopify.com/s/files/1/0710/1467/8793/files/img_2D_0001_b1849275-fef2-4d55-a87e-ce37eed163e7_80x80@2x.jpg?v=1741602072" TargetMode="External"/><Relationship Id="rId31" Type="http://schemas.openxmlformats.org/officeDocument/2006/relationships/image" Target="https://cdn.shopify.com/s/files/1/0710/1467/8793/files/img_2D_0001_14fbb653-1059-4c8f-b153-f21a364683b1_80x80@2x.jpg?v=1753699334" TargetMode="External"/><Relationship Id="rId52" Type="http://schemas.openxmlformats.org/officeDocument/2006/relationships/image" Target="https://cdn.shopify.com/s/files/1/0710/1467/8793/files/img_2D_0001_d2312383-35c4-4675-adf4-b6e06707e30c_80x80@2x.jpg?v=1762434690" TargetMode="External"/><Relationship Id="rId73" Type="http://schemas.openxmlformats.org/officeDocument/2006/relationships/image" Target="https://cdn.shopify.com/s/files/1/0710/1467/8793/files/img_2D_0001_18bb8cd2-237b-44f0-bc7d-bba04457e569_80x80@2x.jpg?v=1764767008" TargetMode="External"/><Relationship Id="rId78" Type="http://schemas.openxmlformats.org/officeDocument/2006/relationships/image" Target="https://cdn.shopify.com/s/files/1/0710/1467/8793/files/img_2D_0001_2686f6e2-1c54-4d4f-a19a-f7a69de7a72b_80x80@2x.jpg?v=1764767000" TargetMode="External"/><Relationship Id="rId94" Type="http://schemas.openxmlformats.org/officeDocument/2006/relationships/image" Target="https://cdn.shopify.com/s/files/1/0710/1467/8793/files/img_2D_0001_bf21ded0-0659-4584-8211-786630b18dd4_80x80@2x.jpg?v=1764679618" TargetMode="External"/><Relationship Id="rId99" Type="http://schemas.openxmlformats.org/officeDocument/2006/relationships/image" Target="https://cdn.shopify.com/s/files/1/0710/1467/8793/files/img_2D_0001_fc9cd2bb-7dbf-4c81-98b3-edb7cf62746a_80x80@2x.jpg?v=1751021295" TargetMode="External"/><Relationship Id="rId101" Type="http://schemas.openxmlformats.org/officeDocument/2006/relationships/image" Target="https://cdn.shopify.com/s/files/1/0710/1467/8793/files/img_2D_0001_ebec22e4-f547-46a7-bbfa-6e6dfecbad22_80x80@2x.jpg?v=1751021290" TargetMode="External"/><Relationship Id="rId122" Type="http://schemas.openxmlformats.org/officeDocument/2006/relationships/image" Target="https://cdn.shopify.com/s/files/1/0710/1467/8793/files/img_2D_0001_52b9294d-0c2c-4771-b439-5b75e3a02c2d_80x80@2x.jpg?v=1756205788" TargetMode="External"/><Relationship Id="rId143" Type="http://schemas.openxmlformats.org/officeDocument/2006/relationships/image" Target="https://cdn.shopify.com/s/files/1/0710/1467/8793/files/img_2D_0001_6c062a9d-d49f-43cf-8b05-abf163531f71_80x80@2x.jpg?v=1764679615" TargetMode="External"/><Relationship Id="rId148" Type="http://schemas.openxmlformats.org/officeDocument/2006/relationships/image" Target="https://cdn.shopify.com/s/files/1/0710/1467/8793/files/img_2D_0001_a18fdba8-456a-4a79-a434-33a3c686889b_80x80@2x.jpg?v=1764335389" TargetMode="External"/><Relationship Id="rId164" Type="http://schemas.openxmlformats.org/officeDocument/2006/relationships/image" Target="https://cdn.shopify.com/s/files/1/0710/1467/8793/files/img_2D_0001_a00f862e-c8cd-426c-a817-6cb6136c1188_80x80@2x.jpg?v=1764679621" TargetMode="External"/><Relationship Id="rId4" Type="http://schemas.openxmlformats.org/officeDocument/2006/relationships/image" Target="https://cdn.shopify.com/s/files/1/0710/1467/8793/files/img_2D_0001_b8d8eebc-f5df-4633-8a48-26d4270ecfce_80x80@2x.jpg?v=1764766972" TargetMode="External"/><Relationship Id="rId9" Type="http://schemas.openxmlformats.org/officeDocument/2006/relationships/image" Target="https://cdn.shopify.com/s/files/1/0710/1467/8793/files/img_2D_0001_20e11419-a0cb-4f20-9195-76a2e0290ba1_80x80@2x.jpg?v=1741262103" TargetMode="External"/><Relationship Id="rId26" Type="http://schemas.openxmlformats.org/officeDocument/2006/relationships/image" Target="https://cdn.shopify.com/s/files/1/0710/1467/8793/files/img_2D_0001_e7c44567-83a9-4d8f-b4d2-b5a1cc461bed_80x80@2x.jpg?v=1749811916" TargetMode="External"/><Relationship Id="rId47" Type="http://schemas.openxmlformats.org/officeDocument/2006/relationships/image" Target="https://cdn.shopify.com/s/files/1/0710/1467/8793/files/img_2D_0001_a6768c33-db9e-4582-a1c5-8be313dbda4f_80x80@2x.jpg?v=1756807345" TargetMode="External"/><Relationship Id="rId68" Type="http://schemas.openxmlformats.org/officeDocument/2006/relationships/image" Target="https://cdn.shopify.com/s/files/1/0710/1467/8793/files/img_2D_0001_63e3640d-8f9e-4bfc-a5eb-03473652d28e_80x80@2x.jpg?v=1764766991" TargetMode="External"/><Relationship Id="rId89" Type="http://schemas.openxmlformats.org/officeDocument/2006/relationships/image" Target="https://cdn.shopify.com/s/files/1/0710/1467/8793/files/img_2D_0001_384487f4-e33b-4dff-85d5-81b855aa44a8_80x80@2x.jpg?v=1764934553" TargetMode="External"/><Relationship Id="rId112" Type="http://schemas.openxmlformats.org/officeDocument/2006/relationships/image" Target="https://cdn.shopify.com/s/files/1/0710/1467/8793/files/img_2D_0001_d1d623af-c3a3-4cb7-be43-5a1c2d66d892_80x80@2x.jpg?v=1756288463" TargetMode="External"/><Relationship Id="rId133" Type="http://schemas.openxmlformats.org/officeDocument/2006/relationships/image" Target="https://cdn.shopify.com/s/files/1/0710/1467/8793/files/img_2D_0001_b4fbbcbc-9187-4319-a82b-4bc1b99e6fb0_80x80@2x.jpg?v=1756979623" TargetMode="External"/><Relationship Id="rId154" Type="http://schemas.openxmlformats.org/officeDocument/2006/relationships/image" Target="https://cdn.shopify.com/s/files/1/0710/1467/8793/files/img_2D_0001_97a4ba19-e8f9-4872-91d8-76f223553735_80x80@2x.jpg?v=1764335402" TargetMode="External"/><Relationship Id="rId16" Type="http://schemas.openxmlformats.org/officeDocument/2006/relationships/image" Target="https://cdn.shopify.com/s/files/1/0710/1467/8793/files/img_2D_0001_f31928db-346d-4951-b499-0a7d13ba5e0d_80x80@2x.jpg?v=1746695079" TargetMode="External"/><Relationship Id="rId37" Type="http://schemas.openxmlformats.org/officeDocument/2006/relationships/image" Target="https://cdn.shopify.com/s/files/1/0710/1467/8793/files/img_2D_0001_882b4122-4348-4447-a3df-910936b75209_80x80@2x.jpg?v=1753699325" TargetMode="External"/><Relationship Id="rId58" Type="http://schemas.openxmlformats.org/officeDocument/2006/relationships/image" Target="https://cdn.shopify.com/s/files/1/0710/1467/8793/files/img_2D_0001_33c00d07-30b5-4475-bdfd-458a5ea90776_80x80@2x.jpg?v=1760694895" TargetMode="External"/><Relationship Id="rId79" Type="http://schemas.openxmlformats.org/officeDocument/2006/relationships/image" Target="https://cdn.shopify.com/s/files/1/0710/1467/8793/files/img_2D_0001_ec335650-15a9-41ea-bfaa-f9fb4cd7cebf_80x80@2x.jpg?v=1764847810" TargetMode="External"/><Relationship Id="rId102" Type="http://schemas.openxmlformats.org/officeDocument/2006/relationships/image" Target="https://cdn.shopify.com/s/files/1/0710/1467/8793/files/img_2D_0001_06fccb07-2319-4b68-9b3f-250e9fc04235_80x80@2x.jpg?v=1751021281" TargetMode="External"/><Relationship Id="rId123" Type="http://schemas.openxmlformats.org/officeDocument/2006/relationships/image" Target="https://cdn.shopify.com/s/files/1/0710/1467/8793/files/img_2D_0001_c5c6470b-f399-4114-887d-0e10d6ab6104_80x80@2x.jpg?v=1756205790" TargetMode="External"/><Relationship Id="rId144" Type="http://schemas.openxmlformats.org/officeDocument/2006/relationships/image" Target="https://cdn.shopify.com/s/files/1/0710/1467/8793/files/img_2D_0001_e4356237-7f87-43d1-8b8f-0528c1e2cefd_80x80@2x.jpg?v=1764335352" TargetMode="External"/><Relationship Id="rId90" Type="http://schemas.openxmlformats.org/officeDocument/2006/relationships/image" Target="https://cdn.shopify.com/s/files/1/0710/1467/8793/files/img_2D_0001_2eeeaa86-061c-4641-bfcb-825efea9dcfd_80x80@2x.jpg?v=1764934556" TargetMode="External"/><Relationship Id="rId165" Type="http://schemas.openxmlformats.org/officeDocument/2006/relationships/image" Target="https://cdn.shopify.com/s/files/1/0710/1467/8793/files/img_2D_0001_5d1e7f75-746d-454b-8554-f05a9125838f_80x80@2x.jpg?v=1764767010" TargetMode="External"/><Relationship Id="rId27" Type="http://schemas.openxmlformats.org/officeDocument/2006/relationships/image" Target="https://cdn.shopify.com/s/files/1/0710/1467/8793/files/img_2D_0001_a955ae29-42f3-480d-a296-9ddfaeaca1bf_80x80@2x.jpg?v=1750070807" TargetMode="External"/><Relationship Id="rId48" Type="http://schemas.openxmlformats.org/officeDocument/2006/relationships/image" Target="https://cdn.shopify.com/s/files/1/0710/1467/8793/files/img_2D_0001_fa032bd9-6bba-41ab-a1b5-b11df47c217e_80x80@2x.jpg?v=1757588261" TargetMode="External"/><Relationship Id="rId69" Type="http://schemas.openxmlformats.org/officeDocument/2006/relationships/image" Target="https://cdn.shopify.com/s/files/1/0710/1467/8793/files/img_2D_0001_d6f58657-8fb1-47e0-8571-6d2666fd5d45_80x80@2x.jpg?v=1764767002" TargetMode="External"/><Relationship Id="rId113" Type="http://schemas.openxmlformats.org/officeDocument/2006/relationships/image" Target="https://cdn.shopify.com/s/files/1/0710/1467/8793/files/img_2D_0001_18d75b2c-c043-4745-9e29-fe61ff7a28d2_80x80@2x.jpg?v=1756288447" TargetMode="External"/><Relationship Id="rId134" Type="http://schemas.openxmlformats.org/officeDocument/2006/relationships/image" Target="https://cdn.shopify.com/s/files/1/0710/1467/8793/files/img_2D_0001_fb1204e6-f042-4b21-9ce9-e38ce6edd90b_80x80@2x.jpg?v=1756980354" TargetMode="External"/><Relationship Id="rId80" Type="http://schemas.openxmlformats.org/officeDocument/2006/relationships/image" Target="https://cdn.shopify.com/s/files/1/0710/1467/8793/files/img_2D_0001_b9d78c1c-f944-4490-b829-a453637a21bc_80x80@2x.jpg?v=1764766970" TargetMode="External"/><Relationship Id="rId155" Type="http://schemas.openxmlformats.org/officeDocument/2006/relationships/image" Target="https://cdn.shopify.com/s/files/1/0710/1467/8793/files/img_2D_0001_771793c5-4530-4923-82e7-bef4a717c2e5_80x80@2x.jpg?v=176433539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325438</xdr:colOff>
      <xdr:row>1</xdr:row>
      <xdr:rowOff>263525</xdr:rowOff>
    </xdr:from>
    <xdr:to>
      <xdr:col>0</xdr:col>
      <xdr:colOff>1627188</xdr:colOff>
      <xdr:row>1</xdr:row>
      <xdr:rowOff>1317625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D3305E0-E7A7-238B-0EB4-BC7715BCA7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868363" y="454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</xdr:row>
      <xdr:rowOff>263525</xdr:rowOff>
    </xdr:from>
    <xdr:to>
      <xdr:col>0</xdr:col>
      <xdr:colOff>1627188</xdr:colOff>
      <xdr:row>2</xdr:row>
      <xdr:rowOff>1317625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30E4F370-BAE5-A250-C239-D76A4C2EC1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868363" y="2035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</xdr:row>
      <xdr:rowOff>263525</xdr:rowOff>
    </xdr:from>
    <xdr:to>
      <xdr:col>0</xdr:col>
      <xdr:colOff>1627188</xdr:colOff>
      <xdr:row>5</xdr:row>
      <xdr:rowOff>1317625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62E0B3B7-0A36-F92D-1BB0-3FEE6E9557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868363" y="3616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</xdr:row>
      <xdr:rowOff>263525</xdr:rowOff>
    </xdr:from>
    <xdr:to>
      <xdr:col>0</xdr:col>
      <xdr:colOff>1627188</xdr:colOff>
      <xdr:row>3</xdr:row>
      <xdr:rowOff>1317625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3586DE05-E40C-DC43-4F29-0CF1C0B64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868363" y="5197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</xdr:row>
      <xdr:rowOff>263525</xdr:rowOff>
    </xdr:from>
    <xdr:to>
      <xdr:col>0</xdr:col>
      <xdr:colOff>1627188</xdr:colOff>
      <xdr:row>4</xdr:row>
      <xdr:rowOff>1317625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8406208A-4124-0642-32C6-2FE4FBDC9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868363" y="6778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57</xdr:row>
      <xdr:rowOff>263525</xdr:rowOff>
    </xdr:from>
    <xdr:to>
      <xdr:col>0</xdr:col>
      <xdr:colOff>1627188</xdr:colOff>
      <xdr:row>57</xdr:row>
      <xdr:rowOff>1317625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05C170C5-6F40-F26E-B227-733707695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868363" y="17846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58</xdr:row>
      <xdr:rowOff>263525</xdr:rowOff>
    </xdr:from>
    <xdr:to>
      <xdr:col>0</xdr:col>
      <xdr:colOff>1627188</xdr:colOff>
      <xdr:row>58</xdr:row>
      <xdr:rowOff>1317625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86E7FE73-6E15-7404-0ECA-014212B91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868363" y="19427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59</xdr:row>
      <xdr:rowOff>263525</xdr:rowOff>
    </xdr:from>
    <xdr:to>
      <xdr:col>0</xdr:col>
      <xdr:colOff>1627188</xdr:colOff>
      <xdr:row>59</xdr:row>
      <xdr:rowOff>1317625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BBED36C6-CC14-BDF4-6977-504AB049D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868363" y="21008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60</xdr:row>
      <xdr:rowOff>263525</xdr:rowOff>
    </xdr:from>
    <xdr:to>
      <xdr:col>0</xdr:col>
      <xdr:colOff>1627188</xdr:colOff>
      <xdr:row>60</xdr:row>
      <xdr:rowOff>1317625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10A279EE-3EB7-E763-275C-7DC25683C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868363" y="22590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61</xdr:row>
      <xdr:rowOff>263525</xdr:rowOff>
    </xdr:from>
    <xdr:to>
      <xdr:col>0</xdr:col>
      <xdr:colOff>1627188</xdr:colOff>
      <xdr:row>61</xdr:row>
      <xdr:rowOff>1317625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AEFFB3A7-6E7C-1C01-EB04-F7BC159F1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868363" y="24171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62</xdr:row>
      <xdr:rowOff>263525</xdr:rowOff>
    </xdr:from>
    <xdr:to>
      <xdr:col>0</xdr:col>
      <xdr:colOff>1627188</xdr:colOff>
      <xdr:row>62</xdr:row>
      <xdr:rowOff>1317625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2C272FCD-6DF0-E894-B11D-3D1A9C95BF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868363" y="25752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63</xdr:row>
      <xdr:rowOff>263525</xdr:rowOff>
    </xdr:from>
    <xdr:to>
      <xdr:col>0</xdr:col>
      <xdr:colOff>1627188</xdr:colOff>
      <xdr:row>63</xdr:row>
      <xdr:rowOff>1317625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64B0AA14-4205-47A5-2BBD-105DC84F6C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868363" y="27333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64</xdr:row>
      <xdr:rowOff>263525</xdr:rowOff>
    </xdr:from>
    <xdr:to>
      <xdr:col>0</xdr:col>
      <xdr:colOff>1627188</xdr:colOff>
      <xdr:row>64</xdr:row>
      <xdr:rowOff>1317625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C03F6165-105E-CD36-3649-C11C776F6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868363" y="28914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65</xdr:row>
      <xdr:rowOff>263525</xdr:rowOff>
    </xdr:from>
    <xdr:to>
      <xdr:col>0</xdr:col>
      <xdr:colOff>1627188</xdr:colOff>
      <xdr:row>65</xdr:row>
      <xdr:rowOff>1317625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F586C21A-247E-A32C-F5CF-7109AA5B0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868363" y="30495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66</xdr:row>
      <xdr:rowOff>263525</xdr:rowOff>
    </xdr:from>
    <xdr:to>
      <xdr:col>0</xdr:col>
      <xdr:colOff>1627188</xdr:colOff>
      <xdr:row>66</xdr:row>
      <xdr:rowOff>1317625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1913C56F-725A-4077-043B-E2D3CB1E4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868363" y="32077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67</xdr:row>
      <xdr:rowOff>263525</xdr:rowOff>
    </xdr:from>
    <xdr:to>
      <xdr:col>0</xdr:col>
      <xdr:colOff>1627188</xdr:colOff>
      <xdr:row>67</xdr:row>
      <xdr:rowOff>1317625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8225A1C5-43A6-8B31-5797-6D01C82D09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868363" y="33658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68</xdr:row>
      <xdr:rowOff>263525</xdr:rowOff>
    </xdr:from>
    <xdr:to>
      <xdr:col>0</xdr:col>
      <xdr:colOff>1627188</xdr:colOff>
      <xdr:row>68</xdr:row>
      <xdr:rowOff>1317625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14B5742F-25B2-198E-138A-2018FF9461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868363" y="35239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69</xdr:row>
      <xdr:rowOff>263525</xdr:rowOff>
    </xdr:from>
    <xdr:to>
      <xdr:col>0</xdr:col>
      <xdr:colOff>1627188</xdr:colOff>
      <xdr:row>69</xdr:row>
      <xdr:rowOff>1317625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61BCB558-CAA5-ACCC-9EA1-7EA74F0F0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868363" y="36820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70</xdr:row>
      <xdr:rowOff>263525</xdr:rowOff>
    </xdr:from>
    <xdr:to>
      <xdr:col>0</xdr:col>
      <xdr:colOff>1627188</xdr:colOff>
      <xdr:row>70</xdr:row>
      <xdr:rowOff>1317625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B7BF92B8-E9BE-90D2-D98A-AC57790C5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868363" y="38401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71</xdr:row>
      <xdr:rowOff>263525</xdr:rowOff>
    </xdr:from>
    <xdr:to>
      <xdr:col>0</xdr:col>
      <xdr:colOff>1627188</xdr:colOff>
      <xdr:row>71</xdr:row>
      <xdr:rowOff>1317625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4AF73D2E-AA25-9932-AD76-CCE0468FC5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868363" y="39982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72</xdr:row>
      <xdr:rowOff>263525</xdr:rowOff>
    </xdr:from>
    <xdr:to>
      <xdr:col>0</xdr:col>
      <xdr:colOff>1627188</xdr:colOff>
      <xdr:row>72</xdr:row>
      <xdr:rowOff>1317625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83BAF9D4-D27B-90B5-ADA2-02281A338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868363" y="41563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73</xdr:row>
      <xdr:rowOff>263525</xdr:rowOff>
    </xdr:from>
    <xdr:to>
      <xdr:col>0</xdr:col>
      <xdr:colOff>1627188</xdr:colOff>
      <xdr:row>73</xdr:row>
      <xdr:rowOff>1317625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71439CF2-33E6-71DA-5FF7-0377BE3B2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868363" y="43145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36</xdr:row>
      <xdr:rowOff>263525</xdr:rowOff>
    </xdr:from>
    <xdr:to>
      <xdr:col>0</xdr:col>
      <xdr:colOff>1627188</xdr:colOff>
      <xdr:row>36</xdr:row>
      <xdr:rowOff>1317625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C9E668F7-790E-1A6C-402E-06CD6AD833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868363" y="44726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74</xdr:row>
      <xdr:rowOff>263525</xdr:rowOff>
    </xdr:from>
    <xdr:to>
      <xdr:col>0</xdr:col>
      <xdr:colOff>1627188</xdr:colOff>
      <xdr:row>74</xdr:row>
      <xdr:rowOff>1317625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FE921AD9-8994-AB9D-3078-2B2DCEAD12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868363" y="46307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75</xdr:row>
      <xdr:rowOff>263525</xdr:rowOff>
    </xdr:from>
    <xdr:to>
      <xdr:col>0</xdr:col>
      <xdr:colOff>1627188</xdr:colOff>
      <xdr:row>75</xdr:row>
      <xdr:rowOff>1317625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0E73EE80-7F20-93FE-5646-A97A5B401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868363" y="47888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76</xdr:row>
      <xdr:rowOff>263525</xdr:rowOff>
    </xdr:from>
    <xdr:to>
      <xdr:col>0</xdr:col>
      <xdr:colOff>1627188</xdr:colOff>
      <xdr:row>76</xdr:row>
      <xdr:rowOff>1317625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DF1A961E-0102-E8FE-1CF2-433DA8DD3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868363" y="49469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77</xdr:row>
      <xdr:rowOff>263525</xdr:rowOff>
    </xdr:from>
    <xdr:to>
      <xdr:col>0</xdr:col>
      <xdr:colOff>1627188</xdr:colOff>
      <xdr:row>77</xdr:row>
      <xdr:rowOff>1317625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FBA2CAD6-F4E9-D5D2-B2FE-70EEF0C60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868363" y="51050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78</xdr:row>
      <xdr:rowOff>263525</xdr:rowOff>
    </xdr:from>
    <xdr:to>
      <xdr:col>0</xdr:col>
      <xdr:colOff>1627188</xdr:colOff>
      <xdr:row>78</xdr:row>
      <xdr:rowOff>1317625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2A470826-2BC8-6146-D061-A7D542711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868363" y="52631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79</xdr:row>
      <xdr:rowOff>263525</xdr:rowOff>
    </xdr:from>
    <xdr:to>
      <xdr:col>0</xdr:col>
      <xdr:colOff>1627188</xdr:colOff>
      <xdr:row>79</xdr:row>
      <xdr:rowOff>1317625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60F5EA58-38D9-E5CF-4E52-EFAB8641C0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868363" y="54213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80</xdr:row>
      <xdr:rowOff>263525</xdr:rowOff>
    </xdr:from>
    <xdr:to>
      <xdr:col>0</xdr:col>
      <xdr:colOff>1627188</xdr:colOff>
      <xdr:row>80</xdr:row>
      <xdr:rowOff>1317625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F8F0E9D5-CED6-6C6A-4B04-7F377BE64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868363" y="55794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37</xdr:row>
      <xdr:rowOff>263525</xdr:rowOff>
    </xdr:from>
    <xdr:to>
      <xdr:col>0</xdr:col>
      <xdr:colOff>1627188</xdr:colOff>
      <xdr:row>37</xdr:row>
      <xdr:rowOff>1317625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97B7BB3-1C69-9D37-B609-39C312AC2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868363" y="57375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81</xdr:row>
      <xdr:rowOff>263525</xdr:rowOff>
    </xdr:from>
    <xdr:to>
      <xdr:col>0</xdr:col>
      <xdr:colOff>1627188</xdr:colOff>
      <xdr:row>81</xdr:row>
      <xdr:rowOff>1317625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3CC5F274-163B-31CF-FFF9-095D20F46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868363" y="58956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82</xdr:row>
      <xdr:rowOff>263525</xdr:rowOff>
    </xdr:from>
    <xdr:to>
      <xdr:col>0</xdr:col>
      <xdr:colOff>1627188</xdr:colOff>
      <xdr:row>82</xdr:row>
      <xdr:rowOff>1317625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B5164EFC-9EB9-F39E-53BB-E5870150A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868363" y="60537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83</xdr:row>
      <xdr:rowOff>263525</xdr:rowOff>
    </xdr:from>
    <xdr:to>
      <xdr:col>0</xdr:col>
      <xdr:colOff>1627188</xdr:colOff>
      <xdr:row>83</xdr:row>
      <xdr:rowOff>1317625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A80CDBA3-619C-25AD-46F6-A6B20D48D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868363" y="62118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84</xdr:row>
      <xdr:rowOff>263525</xdr:rowOff>
    </xdr:from>
    <xdr:to>
      <xdr:col>0</xdr:col>
      <xdr:colOff>1627188</xdr:colOff>
      <xdr:row>84</xdr:row>
      <xdr:rowOff>1317625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91C98FD4-0DB1-37A5-7A7B-91CDD7A74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868363" y="63700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85</xdr:row>
      <xdr:rowOff>263525</xdr:rowOff>
    </xdr:from>
    <xdr:to>
      <xdr:col>0</xdr:col>
      <xdr:colOff>1627188</xdr:colOff>
      <xdr:row>85</xdr:row>
      <xdr:rowOff>1317625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DA0869D3-4045-2F77-6BF6-422E2A107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868363" y="65281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86</xdr:row>
      <xdr:rowOff>263525</xdr:rowOff>
    </xdr:from>
    <xdr:to>
      <xdr:col>0</xdr:col>
      <xdr:colOff>1627188</xdr:colOff>
      <xdr:row>86</xdr:row>
      <xdr:rowOff>1317625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0E669D96-5A40-F519-960A-5430444954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868363" y="66862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87</xdr:row>
      <xdr:rowOff>263525</xdr:rowOff>
    </xdr:from>
    <xdr:to>
      <xdr:col>0</xdr:col>
      <xdr:colOff>1627188</xdr:colOff>
      <xdr:row>87</xdr:row>
      <xdr:rowOff>1317625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1B3B8E1F-7ADD-8AAB-91B8-03914A111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868363" y="68443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88</xdr:row>
      <xdr:rowOff>263525</xdr:rowOff>
    </xdr:from>
    <xdr:to>
      <xdr:col>0</xdr:col>
      <xdr:colOff>1627188</xdr:colOff>
      <xdr:row>88</xdr:row>
      <xdr:rowOff>1317625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BFC49392-2D61-FF9B-B865-D2E14C97E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868363" y="70024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89</xdr:row>
      <xdr:rowOff>263525</xdr:rowOff>
    </xdr:from>
    <xdr:to>
      <xdr:col>0</xdr:col>
      <xdr:colOff>1627188</xdr:colOff>
      <xdr:row>89</xdr:row>
      <xdr:rowOff>1317625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CE3247C0-A9CF-FC49-F010-F8BC8F2FA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868363" y="71605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90</xdr:row>
      <xdr:rowOff>263525</xdr:rowOff>
    </xdr:from>
    <xdr:to>
      <xdr:col>0</xdr:col>
      <xdr:colOff>1627188</xdr:colOff>
      <xdr:row>90</xdr:row>
      <xdr:rowOff>1317625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3B8924B4-55DD-1942-E79D-1B1047984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868363" y="73186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6</xdr:row>
      <xdr:rowOff>263525</xdr:rowOff>
    </xdr:from>
    <xdr:to>
      <xdr:col>0</xdr:col>
      <xdr:colOff>1627188</xdr:colOff>
      <xdr:row>6</xdr:row>
      <xdr:rowOff>1317625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89F5078F-C5E5-A120-798A-69FA596B6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868363" y="74768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7</xdr:row>
      <xdr:rowOff>263525</xdr:rowOff>
    </xdr:from>
    <xdr:to>
      <xdr:col>0</xdr:col>
      <xdr:colOff>1627188</xdr:colOff>
      <xdr:row>7</xdr:row>
      <xdr:rowOff>1317625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1E5C05E5-2DFA-4AF4-601E-D19C3D030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868363" y="76349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41</xdr:row>
      <xdr:rowOff>263525</xdr:rowOff>
    </xdr:from>
    <xdr:to>
      <xdr:col>0</xdr:col>
      <xdr:colOff>1627188</xdr:colOff>
      <xdr:row>41</xdr:row>
      <xdr:rowOff>1317625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A51451C8-3187-4FA3-1CEA-F85D48703E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868363" y="77930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38</xdr:row>
      <xdr:rowOff>263525</xdr:rowOff>
    </xdr:from>
    <xdr:to>
      <xdr:col>0</xdr:col>
      <xdr:colOff>1627188</xdr:colOff>
      <xdr:row>38</xdr:row>
      <xdr:rowOff>1317625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FDCE469E-A566-DFC3-CA70-4C2E4CB72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868363" y="79511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40</xdr:row>
      <xdr:rowOff>263525</xdr:rowOff>
    </xdr:from>
    <xdr:to>
      <xdr:col>0</xdr:col>
      <xdr:colOff>1627188</xdr:colOff>
      <xdr:row>40</xdr:row>
      <xdr:rowOff>1317625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CEF4832F-6EAB-9364-C045-1DCC2732A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868363" y="81092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39</xdr:row>
      <xdr:rowOff>263525</xdr:rowOff>
    </xdr:from>
    <xdr:to>
      <xdr:col>0</xdr:col>
      <xdr:colOff>1627188</xdr:colOff>
      <xdr:row>39</xdr:row>
      <xdr:rowOff>1317625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F6BEA300-02E9-B1AE-759D-B49D4B5D5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868363" y="82673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91</xdr:row>
      <xdr:rowOff>263525</xdr:rowOff>
    </xdr:from>
    <xdr:to>
      <xdr:col>0</xdr:col>
      <xdr:colOff>1627188</xdr:colOff>
      <xdr:row>91</xdr:row>
      <xdr:rowOff>1317625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4B58E264-AA80-5B53-57FE-721D46985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868363" y="84254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92</xdr:row>
      <xdr:rowOff>263525</xdr:rowOff>
    </xdr:from>
    <xdr:to>
      <xdr:col>0</xdr:col>
      <xdr:colOff>1627188</xdr:colOff>
      <xdr:row>92</xdr:row>
      <xdr:rowOff>1317625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37260E8A-878C-C706-DD3D-2AD3992240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868363" y="85836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93</xdr:row>
      <xdr:rowOff>263525</xdr:rowOff>
    </xdr:from>
    <xdr:to>
      <xdr:col>0</xdr:col>
      <xdr:colOff>1627188</xdr:colOff>
      <xdr:row>93</xdr:row>
      <xdr:rowOff>1317625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B4C512BC-5A06-3BF3-15AE-95FD8A95E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868363" y="87417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94</xdr:row>
      <xdr:rowOff>263525</xdr:rowOff>
    </xdr:from>
    <xdr:to>
      <xdr:col>0</xdr:col>
      <xdr:colOff>1627188</xdr:colOff>
      <xdr:row>94</xdr:row>
      <xdr:rowOff>1317625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B0F8B4E3-D751-E734-6D1E-4A9413F51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868363" y="88998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95</xdr:row>
      <xdr:rowOff>263525</xdr:rowOff>
    </xdr:from>
    <xdr:to>
      <xdr:col>0</xdr:col>
      <xdr:colOff>1627188</xdr:colOff>
      <xdr:row>95</xdr:row>
      <xdr:rowOff>1317625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75B1B01B-AF65-1A17-FABF-F636914A9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868363" y="90579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96</xdr:row>
      <xdr:rowOff>263525</xdr:rowOff>
    </xdr:from>
    <xdr:to>
      <xdr:col>0</xdr:col>
      <xdr:colOff>1627188</xdr:colOff>
      <xdr:row>96</xdr:row>
      <xdr:rowOff>1317625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B597B39A-EB7E-EA8A-1CAE-1FD31AD4C7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868363" y="92160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97</xdr:row>
      <xdr:rowOff>263525</xdr:rowOff>
    </xdr:from>
    <xdr:to>
      <xdr:col>0</xdr:col>
      <xdr:colOff>1627188</xdr:colOff>
      <xdr:row>97</xdr:row>
      <xdr:rowOff>1317625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609884F1-EE48-21A4-A32A-A8E529620D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868363" y="93741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98</xdr:row>
      <xdr:rowOff>263525</xdr:rowOff>
    </xdr:from>
    <xdr:to>
      <xdr:col>0</xdr:col>
      <xdr:colOff>1627188</xdr:colOff>
      <xdr:row>98</xdr:row>
      <xdr:rowOff>1317625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B6E91A3A-7FEF-C97B-B76F-28A33B9A7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868363" y="95323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99</xdr:row>
      <xdr:rowOff>263525</xdr:rowOff>
    </xdr:from>
    <xdr:to>
      <xdr:col>0</xdr:col>
      <xdr:colOff>1627188</xdr:colOff>
      <xdr:row>99</xdr:row>
      <xdr:rowOff>1317625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5ED351A6-E9CF-0282-040C-07CBF8EC5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868363" y="96904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100</xdr:row>
      <xdr:rowOff>263525</xdr:rowOff>
    </xdr:from>
    <xdr:to>
      <xdr:col>0</xdr:col>
      <xdr:colOff>1627188</xdr:colOff>
      <xdr:row>100</xdr:row>
      <xdr:rowOff>1317625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D47C7933-8707-9F18-DFC0-441A0669B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868363" y="98485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101</xdr:row>
      <xdr:rowOff>263525</xdr:rowOff>
    </xdr:from>
    <xdr:to>
      <xdr:col>0</xdr:col>
      <xdr:colOff>1627188</xdr:colOff>
      <xdr:row>101</xdr:row>
      <xdr:rowOff>1317625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58B02C0D-E679-E67A-1C78-D6D456EE1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868363" y="100066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8</xdr:row>
      <xdr:rowOff>263525</xdr:rowOff>
    </xdr:from>
    <xdr:to>
      <xdr:col>0</xdr:col>
      <xdr:colOff>1627188</xdr:colOff>
      <xdr:row>8</xdr:row>
      <xdr:rowOff>1317625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C868356E-116D-5E00-1A09-CD7B7A62E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868363" y="101647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9</xdr:row>
      <xdr:rowOff>263525</xdr:rowOff>
    </xdr:from>
    <xdr:to>
      <xdr:col>0</xdr:col>
      <xdr:colOff>1627188</xdr:colOff>
      <xdr:row>9</xdr:row>
      <xdr:rowOff>1317625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B01334F3-335C-BAE9-5E2E-25784DA2E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868363" y="103228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</xdr:row>
      <xdr:rowOff>263525</xdr:rowOff>
    </xdr:from>
    <xdr:to>
      <xdr:col>0</xdr:col>
      <xdr:colOff>1627188</xdr:colOff>
      <xdr:row>10</xdr:row>
      <xdr:rowOff>1317625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22E371C4-5A61-18E2-2A0F-1F8594F79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868363" y="104809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</xdr:row>
      <xdr:rowOff>263525</xdr:rowOff>
    </xdr:from>
    <xdr:to>
      <xdr:col>0</xdr:col>
      <xdr:colOff>1627188</xdr:colOff>
      <xdr:row>11</xdr:row>
      <xdr:rowOff>1317625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C7F3183B-2F69-EC4C-E0E3-D02585E93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868363" y="106391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</xdr:row>
      <xdr:rowOff>263525</xdr:rowOff>
    </xdr:from>
    <xdr:to>
      <xdr:col>0</xdr:col>
      <xdr:colOff>1627188</xdr:colOff>
      <xdr:row>12</xdr:row>
      <xdr:rowOff>1317625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99192DC8-C591-F43E-DFFE-7ED750EDD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868363" y="107972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13</xdr:row>
      <xdr:rowOff>263525</xdr:rowOff>
    </xdr:from>
    <xdr:to>
      <xdr:col>0</xdr:col>
      <xdr:colOff>1627188</xdr:colOff>
      <xdr:row>13</xdr:row>
      <xdr:rowOff>1317625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88B293AE-5063-41E0-9B84-8C8C0D662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868363" y="109553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111</xdr:row>
      <xdr:rowOff>263525</xdr:rowOff>
    </xdr:from>
    <xdr:to>
      <xdr:col>0</xdr:col>
      <xdr:colOff>1627188</xdr:colOff>
      <xdr:row>111</xdr:row>
      <xdr:rowOff>1317625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94FCD2FA-6B62-B2AC-C52B-F806EF867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868363" y="111134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112</xdr:row>
      <xdr:rowOff>263525</xdr:rowOff>
    </xdr:from>
    <xdr:to>
      <xdr:col>0</xdr:col>
      <xdr:colOff>1627188</xdr:colOff>
      <xdr:row>112</xdr:row>
      <xdr:rowOff>1317625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3656B3CA-5988-FFA4-6F66-F96287AD5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868363" y="112715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113</xdr:row>
      <xdr:rowOff>263525</xdr:rowOff>
    </xdr:from>
    <xdr:to>
      <xdr:col>0</xdr:col>
      <xdr:colOff>1627188</xdr:colOff>
      <xdr:row>113</xdr:row>
      <xdr:rowOff>1317625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27D21943-6B16-97DB-AA5A-56DA99ED7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868363" y="114296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114</xdr:row>
      <xdr:rowOff>263525</xdr:rowOff>
    </xdr:from>
    <xdr:to>
      <xdr:col>0</xdr:col>
      <xdr:colOff>1627188</xdr:colOff>
      <xdr:row>114</xdr:row>
      <xdr:rowOff>1317625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D1855BFD-AA66-63D4-7605-6190DED29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868363" y="115877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115</xdr:row>
      <xdr:rowOff>263525</xdr:rowOff>
    </xdr:from>
    <xdr:to>
      <xdr:col>0</xdr:col>
      <xdr:colOff>1627188</xdr:colOff>
      <xdr:row>115</xdr:row>
      <xdr:rowOff>1317625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5A07F506-1753-E5F5-1CDC-88FE5823D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868363" y="117459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102</xdr:row>
      <xdr:rowOff>263525</xdr:rowOff>
    </xdr:from>
    <xdr:to>
      <xdr:col>0</xdr:col>
      <xdr:colOff>1627188</xdr:colOff>
      <xdr:row>102</xdr:row>
      <xdr:rowOff>1317625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DA2F0566-EFCC-7C33-7B3B-7489FFEAA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868363" y="119040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103</xdr:row>
      <xdr:rowOff>263525</xdr:rowOff>
    </xdr:from>
    <xdr:to>
      <xdr:col>0</xdr:col>
      <xdr:colOff>1627188</xdr:colOff>
      <xdr:row>103</xdr:row>
      <xdr:rowOff>1317625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8812D7C8-F3B8-FEAC-2358-76725B5EC8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868363" y="120621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104</xdr:row>
      <xdr:rowOff>263525</xdr:rowOff>
    </xdr:from>
    <xdr:to>
      <xdr:col>0</xdr:col>
      <xdr:colOff>1627188</xdr:colOff>
      <xdr:row>104</xdr:row>
      <xdr:rowOff>1317625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2A19FCA7-76C6-6093-001C-5BB0D670A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868363" y="122202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105</xdr:row>
      <xdr:rowOff>263525</xdr:rowOff>
    </xdr:from>
    <xdr:to>
      <xdr:col>0</xdr:col>
      <xdr:colOff>1627188</xdr:colOff>
      <xdr:row>105</xdr:row>
      <xdr:rowOff>1317625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F505859C-D134-E061-094C-9C04D20DF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325438" y="165560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106</xdr:row>
      <xdr:rowOff>263525</xdr:rowOff>
    </xdr:from>
    <xdr:to>
      <xdr:col>0</xdr:col>
      <xdr:colOff>1627188</xdr:colOff>
      <xdr:row>106</xdr:row>
      <xdr:rowOff>1317625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962FBF87-102E-44E2-5D44-EB189F6925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868363" y="125364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107</xdr:row>
      <xdr:rowOff>263525</xdr:rowOff>
    </xdr:from>
    <xdr:to>
      <xdr:col>0</xdr:col>
      <xdr:colOff>1627188</xdr:colOff>
      <xdr:row>107</xdr:row>
      <xdr:rowOff>1317625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EB734CD6-5322-7121-8C40-E489A6818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868363" y="126946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108</xdr:row>
      <xdr:rowOff>263525</xdr:rowOff>
    </xdr:from>
    <xdr:to>
      <xdr:col>0</xdr:col>
      <xdr:colOff>1627188</xdr:colOff>
      <xdr:row>108</xdr:row>
      <xdr:rowOff>1317625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B3E2B3DC-1C0C-6715-7E31-225C8B216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868363" y="128527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116</xdr:row>
      <xdr:rowOff>263525</xdr:rowOff>
    </xdr:from>
    <xdr:to>
      <xdr:col>0</xdr:col>
      <xdr:colOff>1627188</xdr:colOff>
      <xdr:row>116</xdr:row>
      <xdr:rowOff>1317625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18BF0ADB-433C-8D6B-4446-E62C1E6E5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868363" y="130108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117</xdr:row>
      <xdr:rowOff>263525</xdr:rowOff>
    </xdr:from>
    <xdr:to>
      <xdr:col>0</xdr:col>
      <xdr:colOff>1627188</xdr:colOff>
      <xdr:row>117</xdr:row>
      <xdr:rowOff>1317625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E00F28BD-B756-600E-7327-D56373FB9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868363" y="131689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118</xdr:row>
      <xdr:rowOff>263525</xdr:rowOff>
    </xdr:from>
    <xdr:to>
      <xdr:col>0</xdr:col>
      <xdr:colOff>1627188</xdr:colOff>
      <xdr:row>118</xdr:row>
      <xdr:rowOff>1317625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3E0A0503-4129-7405-B1C0-A2410F16F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868363" y="133270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109</xdr:row>
      <xdr:rowOff>263525</xdr:rowOff>
    </xdr:from>
    <xdr:to>
      <xdr:col>0</xdr:col>
      <xdr:colOff>1627188</xdr:colOff>
      <xdr:row>109</xdr:row>
      <xdr:rowOff>1317625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117C337B-1320-F002-4A72-4DE16011D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868363" y="134851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110</xdr:row>
      <xdr:rowOff>263525</xdr:rowOff>
    </xdr:from>
    <xdr:to>
      <xdr:col>0</xdr:col>
      <xdr:colOff>1627188</xdr:colOff>
      <xdr:row>110</xdr:row>
      <xdr:rowOff>1317625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336C9406-2780-6121-4886-9D2891AE6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868363" y="136432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119</xdr:row>
      <xdr:rowOff>263525</xdr:rowOff>
    </xdr:from>
    <xdr:to>
      <xdr:col>0</xdr:col>
      <xdr:colOff>1627188</xdr:colOff>
      <xdr:row>119</xdr:row>
      <xdr:rowOff>1317625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33E05A96-441F-C8BF-90A2-361D0AC23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868363" y="138014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128</xdr:row>
      <xdr:rowOff>263525</xdr:rowOff>
    </xdr:from>
    <xdr:to>
      <xdr:col>0</xdr:col>
      <xdr:colOff>1627188</xdr:colOff>
      <xdr:row>128</xdr:row>
      <xdr:rowOff>1317625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11A666D8-C931-0A91-564F-F3BB1A825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868363" y="139595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129</xdr:row>
      <xdr:rowOff>263525</xdr:rowOff>
    </xdr:from>
    <xdr:to>
      <xdr:col>0</xdr:col>
      <xdr:colOff>1627188</xdr:colOff>
      <xdr:row>129</xdr:row>
      <xdr:rowOff>1317625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05FC2A86-FB36-D3C0-3D55-7DBF9C135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868363" y="141176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120</xdr:row>
      <xdr:rowOff>263525</xdr:rowOff>
    </xdr:from>
    <xdr:to>
      <xdr:col>0</xdr:col>
      <xdr:colOff>1627188</xdr:colOff>
      <xdr:row>120</xdr:row>
      <xdr:rowOff>1317625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24DBFAAE-82D4-AF3A-38E2-D84B1BA23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325438" y="189372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121</xdr:row>
      <xdr:rowOff>263525</xdr:rowOff>
    </xdr:from>
    <xdr:to>
      <xdr:col>0</xdr:col>
      <xdr:colOff>1627188</xdr:colOff>
      <xdr:row>121</xdr:row>
      <xdr:rowOff>1317625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BB96471D-CEE4-60C9-29A8-37B2B3EEB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868363" y="144338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122</xdr:row>
      <xdr:rowOff>263525</xdr:rowOff>
    </xdr:from>
    <xdr:to>
      <xdr:col>0</xdr:col>
      <xdr:colOff>1627188</xdr:colOff>
      <xdr:row>122</xdr:row>
      <xdr:rowOff>1317625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46C15F8F-1905-3295-5D32-A419538F5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868363" y="145919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123</xdr:row>
      <xdr:rowOff>263525</xdr:rowOff>
    </xdr:from>
    <xdr:to>
      <xdr:col>0</xdr:col>
      <xdr:colOff>1627188</xdr:colOff>
      <xdr:row>123</xdr:row>
      <xdr:rowOff>1317625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633319B5-C96B-07BB-C3BD-366F85356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868363" y="147500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124</xdr:row>
      <xdr:rowOff>263525</xdr:rowOff>
    </xdr:from>
    <xdr:to>
      <xdr:col>0</xdr:col>
      <xdr:colOff>1627188</xdr:colOff>
      <xdr:row>124</xdr:row>
      <xdr:rowOff>1317625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B8B142F7-E199-7A40-5D31-9E2033DDB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868363" y="149082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125</xdr:row>
      <xdr:rowOff>263525</xdr:rowOff>
    </xdr:from>
    <xdr:to>
      <xdr:col>0</xdr:col>
      <xdr:colOff>1627188</xdr:colOff>
      <xdr:row>125</xdr:row>
      <xdr:rowOff>1317625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D8C80E4D-ACE2-DA00-78C0-2453D36BE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868363" y="150663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126</xdr:row>
      <xdr:rowOff>263525</xdr:rowOff>
    </xdr:from>
    <xdr:to>
      <xdr:col>0</xdr:col>
      <xdr:colOff>1627188</xdr:colOff>
      <xdr:row>126</xdr:row>
      <xdr:rowOff>1317625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22CE02D1-3EAA-A372-769F-0B213DA05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868363" y="152244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127</xdr:row>
      <xdr:rowOff>263525</xdr:rowOff>
    </xdr:from>
    <xdr:to>
      <xdr:col>0</xdr:col>
      <xdr:colOff>1627188</xdr:colOff>
      <xdr:row>127</xdr:row>
      <xdr:rowOff>1317625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A1E8AA30-ACB6-CA15-DC9A-CD1B592CE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868363" y="153825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130</xdr:row>
      <xdr:rowOff>263525</xdr:rowOff>
    </xdr:from>
    <xdr:to>
      <xdr:col>0</xdr:col>
      <xdr:colOff>1627188</xdr:colOff>
      <xdr:row>130</xdr:row>
      <xdr:rowOff>1317625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80C2D51C-FE12-29C4-0CC6-DFBF3ECD4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868363" y="155406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131</xdr:row>
      <xdr:rowOff>263525</xdr:rowOff>
    </xdr:from>
    <xdr:to>
      <xdr:col>0</xdr:col>
      <xdr:colOff>1627188</xdr:colOff>
      <xdr:row>131</xdr:row>
      <xdr:rowOff>1317625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E3607FEE-3E4C-EBCD-F905-2B3AB805A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868363" y="156987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132</xdr:row>
      <xdr:rowOff>263525</xdr:rowOff>
    </xdr:from>
    <xdr:to>
      <xdr:col>0</xdr:col>
      <xdr:colOff>1627188</xdr:colOff>
      <xdr:row>132</xdr:row>
      <xdr:rowOff>1317625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1C8AFA9F-D21E-6C98-6B67-0CE6575BFF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868363" y="158569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133</xdr:row>
      <xdr:rowOff>263525</xdr:rowOff>
    </xdr:from>
    <xdr:to>
      <xdr:col>0</xdr:col>
      <xdr:colOff>1627188</xdr:colOff>
      <xdr:row>133</xdr:row>
      <xdr:rowOff>1317625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76C7F3EE-0D65-D38E-AF33-CF7C79656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868363" y="160150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134</xdr:row>
      <xdr:rowOff>263525</xdr:rowOff>
    </xdr:from>
    <xdr:to>
      <xdr:col>0</xdr:col>
      <xdr:colOff>1627188</xdr:colOff>
      <xdr:row>134</xdr:row>
      <xdr:rowOff>1317625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8053AD06-0DF9-0153-99DF-1B91A521C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868363" y="161731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395288</xdr:colOff>
      <xdr:row>135</xdr:row>
      <xdr:rowOff>123825</xdr:rowOff>
    </xdr:from>
    <xdr:to>
      <xdr:col>0</xdr:col>
      <xdr:colOff>1697038</xdr:colOff>
      <xdr:row>135</xdr:row>
      <xdr:rowOff>1177925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A9DE8876-6A9F-660F-8582-E314D26A73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395288" y="213045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136</xdr:row>
      <xdr:rowOff>263525</xdr:rowOff>
    </xdr:from>
    <xdr:to>
      <xdr:col>0</xdr:col>
      <xdr:colOff>1627188</xdr:colOff>
      <xdr:row>136</xdr:row>
      <xdr:rowOff>1317625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3BFEC326-BCF0-2F48-85E1-7C7D7BD37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325438" y="214772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137</xdr:row>
      <xdr:rowOff>263525</xdr:rowOff>
    </xdr:from>
    <xdr:to>
      <xdr:col>0</xdr:col>
      <xdr:colOff>1627188</xdr:colOff>
      <xdr:row>137</xdr:row>
      <xdr:rowOff>1317625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0279ED78-CB74-9237-8A0D-6151F69FA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868363" y="166474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138</xdr:row>
      <xdr:rowOff>263525</xdr:rowOff>
    </xdr:from>
    <xdr:to>
      <xdr:col>0</xdr:col>
      <xdr:colOff>1627188</xdr:colOff>
      <xdr:row>138</xdr:row>
      <xdr:rowOff>1317625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3906F1BB-7F8A-196A-88E5-5CE616708F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868363" y="168055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139</xdr:row>
      <xdr:rowOff>263525</xdr:rowOff>
    </xdr:from>
    <xdr:to>
      <xdr:col>0</xdr:col>
      <xdr:colOff>1627188</xdr:colOff>
      <xdr:row>139</xdr:row>
      <xdr:rowOff>1317625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ABF727B3-2F37-437A-5122-9795ABCE7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868363" y="169637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140</xdr:row>
      <xdr:rowOff>263525</xdr:rowOff>
    </xdr:from>
    <xdr:to>
      <xdr:col>0</xdr:col>
      <xdr:colOff>1627188</xdr:colOff>
      <xdr:row>140</xdr:row>
      <xdr:rowOff>1317625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DA30AA82-77B3-469B-38AC-7252D29DA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868363" y="171218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141</xdr:row>
      <xdr:rowOff>263525</xdr:rowOff>
    </xdr:from>
    <xdr:to>
      <xdr:col>0</xdr:col>
      <xdr:colOff>1627188</xdr:colOff>
      <xdr:row>141</xdr:row>
      <xdr:rowOff>1317625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482D3C69-AF31-0075-B1B4-65B1A5AFC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868363" y="172799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142</xdr:row>
      <xdr:rowOff>263525</xdr:rowOff>
    </xdr:from>
    <xdr:to>
      <xdr:col>0</xdr:col>
      <xdr:colOff>1627188</xdr:colOff>
      <xdr:row>142</xdr:row>
      <xdr:rowOff>1317625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4FD28612-7623-9EE9-291F-306FB02E6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868363" y="174380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143</xdr:row>
      <xdr:rowOff>263525</xdr:rowOff>
    </xdr:from>
    <xdr:to>
      <xdr:col>0</xdr:col>
      <xdr:colOff>1627188</xdr:colOff>
      <xdr:row>143</xdr:row>
      <xdr:rowOff>1317625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284BE8E0-8C9D-59D5-E346-7D3D7B5C8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868363" y="175961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144</xdr:row>
      <xdr:rowOff>263525</xdr:rowOff>
    </xdr:from>
    <xdr:to>
      <xdr:col>0</xdr:col>
      <xdr:colOff>1627188</xdr:colOff>
      <xdr:row>144</xdr:row>
      <xdr:rowOff>1317625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ECC5B170-2790-3752-6490-7DEF7E156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868363" y="177542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145</xdr:row>
      <xdr:rowOff>263525</xdr:rowOff>
    </xdr:from>
    <xdr:to>
      <xdr:col>0</xdr:col>
      <xdr:colOff>1627188</xdr:colOff>
      <xdr:row>145</xdr:row>
      <xdr:rowOff>1317625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49693934-014C-8D2F-9728-04F179356B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868363" y="179123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146</xdr:row>
      <xdr:rowOff>263525</xdr:rowOff>
    </xdr:from>
    <xdr:to>
      <xdr:col>0</xdr:col>
      <xdr:colOff>1627188</xdr:colOff>
      <xdr:row>146</xdr:row>
      <xdr:rowOff>1317625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D80288AA-2D6E-5F07-A7F9-1F4A68ECD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868363" y="180705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147</xdr:row>
      <xdr:rowOff>263525</xdr:rowOff>
    </xdr:from>
    <xdr:to>
      <xdr:col>0</xdr:col>
      <xdr:colOff>1627188</xdr:colOff>
      <xdr:row>147</xdr:row>
      <xdr:rowOff>1317625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1548C7E1-D72F-DB47-23AE-5C9E9C390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868363" y="182286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148</xdr:row>
      <xdr:rowOff>263525</xdr:rowOff>
    </xdr:from>
    <xdr:to>
      <xdr:col>0</xdr:col>
      <xdr:colOff>1627188</xdr:colOff>
      <xdr:row>148</xdr:row>
      <xdr:rowOff>1317625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197FF58A-12DC-48BF-10A9-D9B406606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868363" y="183867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149</xdr:row>
      <xdr:rowOff>263525</xdr:rowOff>
    </xdr:from>
    <xdr:to>
      <xdr:col>0</xdr:col>
      <xdr:colOff>1627188</xdr:colOff>
      <xdr:row>149</xdr:row>
      <xdr:rowOff>1317625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0ECE57DC-8073-8AD6-59E8-04C1A2697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868363" y="185448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150</xdr:row>
      <xdr:rowOff>263525</xdr:rowOff>
    </xdr:from>
    <xdr:to>
      <xdr:col>0</xdr:col>
      <xdr:colOff>1627188</xdr:colOff>
      <xdr:row>150</xdr:row>
      <xdr:rowOff>1317625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26F05062-142D-2A6A-4C0C-1C07BF16C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868363" y="187029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151</xdr:row>
      <xdr:rowOff>263525</xdr:rowOff>
    </xdr:from>
    <xdr:to>
      <xdr:col>0</xdr:col>
      <xdr:colOff>1627188</xdr:colOff>
      <xdr:row>151</xdr:row>
      <xdr:rowOff>1317625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9B801A63-921A-39AF-7CCC-CA11281CA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868363" y="188610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157</xdr:row>
      <xdr:rowOff>263525</xdr:rowOff>
    </xdr:from>
    <xdr:to>
      <xdr:col>0</xdr:col>
      <xdr:colOff>1627188</xdr:colOff>
      <xdr:row>157</xdr:row>
      <xdr:rowOff>1317625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B71DC575-DDEC-7D0D-A4A3-F8465390E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868363" y="190192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158</xdr:row>
      <xdr:rowOff>263525</xdr:rowOff>
    </xdr:from>
    <xdr:to>
      <xdr:col>0</xdr:col>
      <xdr:colOff>1627188</xdr:colOff>
      <xdr:row>158</xdr:row>
      <xdr:rowOff>1317625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3493D826-78AC-D967-63DE-2905C9B7C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868363" y="191773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159</xdr:row>
      <xdr:rowOff>263525</xdr:rowOff>
    </xdr:from>
    <xdr:to>
      <xdr:col>0</xdr:col>
      <xdr:colOff>1627188</xdr:colOff>
      <xdr:row>159</xdr:row>
      <xdr:rowOff>1317625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7B692AAB-2E21-FA49-6E20-42B7D077F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868363" y="193354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160</xdr:row>
      <xdr:rowOff>263525</xdr:rowOff>
    </xdr:from>
    <xdr:to>
      <xdr:col>0</xdr:col>
      <xdr:colOff>1627188</xdr:colOff>
      <xdr:row>160</xdr:row>
      <xdr:rowOff>1317625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4E8EA030-9D40-D6E7-449A-6F16CEBDA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868363" y="194935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152</xdr:row>
      <xdr:rowOff>263525</xdr:rowOff>
    </xdr:from>
    <xdr:to>
      <xdr:col>0</xdr:col>
      <xdr:colOff>1627188</xdr:colOff>
      <xdr:row>152</xdr:row>
      <xdr:rowOff>1317625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7DB72989-D877-8483-A829-5F0C68335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868363" y="196516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153</xdr:row>
      <xdr:rowOff>263525</xdr:rowOff>
    </xdr:from>
    <xdr:to>
      <xdr:col>0</xdr:col>
      <xdr:colOff>1627188</xdr:colOff>
      <xdr:row>153</xdr:row>
      <xdr:rowOff>1317625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82CF02B7-C404-8103-A662-B6B387B44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868363" y="198097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154</xdr:row>
      <xdr:rowOff>263525</xdr:rowOff>
    </xdr:from>
    <xdr:to>
      <xdr:col>0</xdr:col>
      <xdr:colOff>1627188</xdr:colOff>
      <xdr:row>154</xdr:row>
      <xdr:rowOff>1317625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2A423540-C597-4FBB-96D1-9BC101332F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868363" y="199678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161</xdr:row>
      <xdr:rowOff>263525</xdr:rowOff>
    </xdr:from>
    <xdr:to>
      <xdr:col>0</xdr:col>
      <xdr:colOff>1627188</xdr:colOff>
      <xdr:row>161</xdr:row>
      <xdr:rowOff>1317625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169A0C5D-EC90-4576-0BD8-1FF3515E11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868363" y="201260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162</xdr:row>
      <xdr:rowOff>263525</xdr:rowOff>
    </xdr:from>
    <xdr:to>
      <xdr:col>0</xdr:col>
      <xdr:colOff>1627188</xdr:colOff>
      <xdr:row>162</xdr:row>
      <xdr:rowOff>1317625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C740AC2F-8CB5-6104-A8C0-0F4E9B6E1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868363" y="202841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155</xdr:row>
      <xdr:rowOff>263525</xdr:rowOff>
    </xdr:from>
    <xdr:to>
      <xdr:col>0</xdr:col>
      <xdr:colOff>1627188</xdr:colOff>
      <xdr:row>155</xdr:row>
      <xdr:rowOff>1317625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389861CB-CF16-FA67-B0E0-46B004FEB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868363" y="204422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156</xdr:row>
      <xdr:rowOff>263525</xdr:rowOff>
    </xdr:from>
    <xdr:to>
      <xdr:col>0</xdr:col>
      <xdr:colOff>1627188</xdr:colOff>
      <xdr:row>156</xdr:row>
      <xdr:rowOff>1317625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BAF25B3E-8E32-59EE-E4DB-166F40A34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868363" y="206003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163</xdr:row>
      <xdr:rowOff>263525</xdr:rowOff>
    </xdr:from>
    <xdr:to>
      <xdr:col>0</xdr:col>
      <xdr:colOff>1627188</xdr:colOff>
      <xdr:row>163</xdr:row>
      <xdr:rowOff>1317625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F9F92F30-1ED2-8B1B-AD86-259AE1E69A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868363" y="207584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164</xdr:row>
      <xdr:rowOff>263525</xdr:rowOff>
    </xdr:from>
    <xdr:to>
      <xdr:col>0</xdr:col>
      <xdr:colOff>1627188</xdr:colOff>
      <xdr:row>164</xdr:row>
      <xdr:rowOff>1317625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0002BB9C-B6F2-109B-4D50-0E2296BD9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325438" y="259222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165</xdr:row>
      <xdr:rowOff>263525</xdr:rowOff>
    </xdr:from>
    <xdr:to>
      <xdr:col>0</xdr:col>
      <xdr:colOff>1627188</xdr:colOff>
      <xdr:row>165</xdr:row>
      <xdr:rowOff>1317625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C50306D9-3515-065B-0C80-95B5AC9D5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868363" y="210746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166</xdr:row>
      <xdr:rowOff>263525</xdr:rowOff>
    </xdr:from>
    <xdr:to>
      <xdr:col>0</xdr:col>
      <xdr:colOff>1627188</xdr:colOff>
      <xdr:row>166</xdr:row>
      <xdr:rowOff>1317625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BD9A3602-3580-45FC-B413-6896BCAC5D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868363" y="212328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167</xdr:row>
      <xdr:rowOff>263525</xdr:rowOff>
    </xdr:from>
    <xdr:to>
      <xdr:col>0</xdr:col>
      <xdr:colOff>1627188</xdr:colOff>
      <xdr:row>167</xdr:row>
      <xdr:rowOff>1317625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1283A0DB-6F91-094C-1609-FE154357B8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868363" y="213909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168</xdr:row>
      <xdr:rowOff>263525</xdr:rowOff>
    </xdr:from>
    <xdr:to>
      <xdr:col>0</xdr:col>
      <xdr:colOff>1627188</xdr:colOff>
      <xdr:row>168</xdr:row>
      <xdr:rowOff>1317625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F4B1D373-6CF3-54B9-F68F-7405DE5FB5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868363" y="215490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169</xdr:row>
      <xdr:rowOff>263525</xdr:rowOff>
    </xdr:from>
    <xdr:to>
      <xdr:col>0</xdr:col>
      <xdr:colOff>1627188</xdr:colOff>
      <xdr:row>169</xdr:row>
      <xdr:rowOff>1317625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0032CCA5-CF6C-7D3F-B0EF-3B41EC87B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868363" y="217071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170</xdr:row>
      <xdr:rowOff>263525</xdr:rowOff>
    </xdr:from>
    <xdr:to>
      <xdr:col>0</xdr:col>
      <xdr:colOff>1627188</xdr:colOff>
      <xdr:row>170</xdr:row>
      <xdr:rowOff>1317625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0E7D63A5-8F16-BF46-47A8-3F8EC8758E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868363" y="218652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171</xdr:row>
      <xdr:rowOff>263525</xdr:rowOff>
    </xdr:from>
    <xdr:to>
      <xdr:col>0</xdr:col>
      <xdr:colOff>1627188</xdr:colOff>
      <xdr:row>171</xdr:row>
      <xdr:rowOff>1317625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F62FAE8D-E03B-9EA8-2D0A-B4ADEE09A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868363" y="220233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172</xdr:row>
      <xdr:rowOff>263525</xdr:rowOff>
    </xdr:from>
    <xdr:to>
      <xdr:col>0</xdr:col>
      <xdr:colOff>1627188</xdr:colOff>
      <xdr:row>172</xdr:row>
      <xdr:rowOff>1317625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B2BD21EF-9E73-49D3-13AE-788CB6221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868363" y="224977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173</xdr:row>
      <xdr:rowOff>263525</xdr:rowOff>
    </xdr:from>
    <xdr:to>
      <xdr:col>0</xdr:col>
      <xdr:colOff>1627188</xdr:colOff>
      <xdr:row>173</xdr:row>
      <xdr:rowOff>1317625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1F95B0CB-8E07-C06C-830A-3905B54AA2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868363" y="226558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174</xdr:row>
      <xdr:rowOff>263525</xdr:rowOff>
    </xdr:from>
    <xdr:to>
      <xdr:col>0</xdr:col>
      <xdr:colOff>1627188</xdr:colOff>
      <xdr:row>174</xdr:row>
      <xdr:rowOff>1317625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DB2FFB7B-5DD4-EE65-1A6D-CDA508CD4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868363" y="228139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175</xdr:row>
      <xdr:rowOff>263525</xdr:rowOff>
    </xdr:from>
    <xdr:to>
      <xdr:col>0</xdr:col>
      <xdr:colOff>1627188</xdr:colOff>
      <xdr:row>175</xdr:row>
      <xdr:rowOff>1317625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B641CB24-394C-3DBF-BEA1-E11918A775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868363" y="229720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176</xdr:row>
      <xdr:rowOff>263525</xdr:rowOff>
    </xdr:from>
    <xdr:to>
      <xdr:col>0</xdr:col>
      <xdr:colOff>1627188</xdr:colOff>
      <xdr:row>176</xdr:row>
      <xdr:rowOff>1317625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8ECDC380-6456-AA1A-0297-E31F6620F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868363" y="231301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177</xdr:row>
      <xdr:rowOff>263525</xdr:rowOff>
    </xdr:from>
    <xdr:to>
      <xdr:col>0</xdr:col>
      <xdr:colOff>1627188</xdr:colOff>
      <xdr:row>177</xdr:row>
      <xdr:rowOff>1317625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EE22CF17-6397-37E4-7FE5-2F39C7DB9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868363" y="240788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178</xdr:row>
      <xdr:rowOff>263525</xdr:rowOff>
    </xdr:from>
    <xdr:to>
      <xdr:col>0</xdr:col>
      <xdr:colOff>1627188</xdr:colOff>
      <xdr:row>178</xdr:row>
      <xdr:rowOff>1317625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E941FAD1-231C-D794-E3A2-20DA9DA869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868363" y="242369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179</xdr:row>
      <xdr:rowOff>263525</xdr:rowOff>
    </xdr:from>
    <xdr:to>
      <xdr:col>0</xdr:col>
      <xdr:colOff>1627188</xdr:colOff>
      <xdr:row>179</xdr:row>
      <xdr:rowOff>1317625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51AF99B1-D572-601A-3A8B-9DEFD050F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868363" y="243951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180</xdr:row>
      <xdr:rowOff>263525</xdr:rowOff>
    </xdr:from>
    <xdr:to>
      <xdr:col>0</xdr:col>
      <xdr:colOff>1627188</xdr:colOff>
      <xdr:row>180</xdr:row>
      <xdr:rowOff>1317625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13EFBD92-A2DD-4683-9B9F-28864EF02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868363" y="245532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181</xdr:row>
      <xdr:rowOff>263525</xdr:rowOff>
    </xdr:from>
    <xdr:to>
      <xdr:col>0</xdr:col>
      <xdr:colOff>1627188</xdr:colOff>
      <xdr:row>181</xdr:row>
      <xdr:rowOff>1317625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FA285BB2-1CFA-55AC-E4C5-B7F0EA31B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868363" y="247113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182</xdr:row>
      <xdr:rowOff>263525</xdr:rowOff>
    </xdr:from>
    <xdr:to>
      <xdr:col>0</xdr:col>
      <xdr:colOff>1627188</xdr:colOff>
      <xdr:row>182</xdr:row>
      <xdr:rowOff>1317625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001F08CC-A9E8-F59F-A07B-9097FD7F0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868363" y="248694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183</xdr:row>
      <xdr:rowOff>263525</xdr:rowOff>
    </xdr:from>
    <xdr:to>
      <xdr:col>0</xdr:col>
      <xdr:colOff>1627188</xdr:colOff>
      <xdr:row>183</xdr:row>
      <xdr:rowOff>1317625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1FD42E2F-C16F-1D96-234A-A0EECC1815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868363" y="250275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14</xdr:row>
      <xdr:rowOff>263525</xdr:rowOff>
    </xdr:from>
    <xdr:to>
      <xdr:col>0</xdr:col>
      <xdr:colOff>1627188</xdr:colOff>
      <xdr:row>14</xdr:row>
      <xdr:rowOff>1317625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5A90F68B-4E4F-3F01-56E2-771BCDED1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868363" y="251856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16</xdr:row>
      <xdr:rowOff>263525</xdr:rowOff>
    </xdr:from>
    <xdr:to>
      <xdr:col>0</xdr:col>
      <xdr:colOff>1627188</xdr:colOff>
      <xdr:row>16</xdr:row>
      <xdr:rowOff>1317625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A0825882-67E9-93D6-0A00-1648E8F5B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868363" y="253438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15</xdr:row>
      <xdr:rowOff>263525</xdr:rowOff>
    </xdr:from>
    <xdr:to>
      <xdr:col>0</xdr:col>
      <xdr:colOff>1627188</xdr:colOff>
      <xdr:row>15</xdr:row>
      <xdr:rowOff>1317625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04A5806E-3265-6F8B-C753-81931B471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868363" y="255019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17</xdr:row>
      <xdr:rowOff>263525</xdr:rowOff>
    </xdr:from>
    <xdr:to>
      <xdr:col>0</xdr:col>
      <xdr:colOff>1627188</xdr:colOff>
      <xdr:row>17</xdr:row>
      <xdr:rowOff>1317625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28115C0A-577D-ACAC-3CFB-21B91EB9A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868363" y="256600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18</xdr:row>
      <xdr:rowOff>263525</xdr:rowOff>
    </xdr:from>
    <xdr:to>
      <xdr:col>0</xdr:col>
      <xdr:colOff>1627188</xdr:colOff>
      <xdr:row>18</xdr:row>
      <xdr:rowOff>1317625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694F45A7-0E66-06C7-E730-3CF94737C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868363" y="258181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42</xdr:row>
      <xdr:rowOff>263525</xdr:rowOff>
    </xdr:from>
    <xdr:to>
      <xdr:col>0</xdr:col>
      <xdr:colOff>1627188</xdr:colOff>
      <xdr:row>42</xdr:row>
      <xdr:rowOff>1317625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537A5B4F-B1D9-9C93-0A3E-BB038B4DF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868363" y="259762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19</xdr:row>
      <xdr:rowOff>263525</xdr:rowOff>
    </xdr:from>
    <xdr:to>
      <xdr:col>0</xdr:col>
      <xdr:colOff>1627188</xdr:colOff>
      <xdr:row>19</xdr:row>
      <xdr:rowOff>1317625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B8F8A283-51BA-A772-72A5-E8208C4D8F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868363" y="261343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20</xdr:row>
      <xdr:rowOff>263525</xdr:rowOff>
    </xdr:from>
    <xdr:to>
      <xdr:col>0</xdr:col>
      <xdr:colOff>1627188</xdr:colOff>
      <xdr:row>20</xdr:row>
      <xdr:rowOff>1317625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3993EBD0-9DAC-7A4E-D3EB-42EF63025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868363" y="262924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184</xdr:row>
      <xdr:rowOff>263525</xdr:rowOff>
    </xdr:from>
    <xdr:to>
      <xdr:col>0</xdr:col>
      <xdr:colOff>1627188</xdr:colOff>
      <xdr:row>184</xdr:row>
      <xdr:rowOff>1317625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86F47AB4-255C-96E6-1794-7210D99D3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868363" y="264506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185</xdr:row>
      <xdr:rowOff>263525</xdr:rowOff>
    </xdr:from>
    <xdr:to>
      <xdr:col>0</xdr:col>
      <xdr:colOff>1627188</xdr:colOff>
      <xdr:row>185</xdr:row>
      <xdr:rowOff>1317625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A81ABDF2-076A-009D-6707-710DBBF14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868363" y="266087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186</xdr:row>
      <xdr:rowOff>263525</xdr:rowOff>
    </xdr:from>
    <xdr:to>
      <xdr:col>0</xdr:col>
      <xdr:colOff>1627188</xdr:colOff>
      <xdr:row>186</xdr:row>
      <xdr:rowOff>1317625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438C17DB-2AFD-24CB-3FA2-78AFD7F26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868363" y="267668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187</xdr:row>
      <xdr:rowOff>263525</xdr:rowOff>
    </xdr:from>
    <xdr:to>
      <xdr:col>0</xdr:col>
      <xdr:colOff>1627188</xdr:colOff>
      <xdr:row>187</xdr:row>
      <xdr:rowOff>1317625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85FC0A7D-902B-3FDE-53F3-086340BBC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868363" y="269249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188</xdr:row>
      <xdr:rowOff>263525</xdr:rowOff>
    </xdr:from>
    <xdr:to>
      <xdr:col>0</xdr:col>
      <xdr:colOff>1627188</xdr:colOff>
      <xdr:row>188</xdr:row>
      <xdr:rowOff>1317625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165D71CD-5172-7578-609B-924D4A765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868363" y="270830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189</xdr:row>
      <xdr:rowOff>263525</xdr:rowOff>
    </xdr:from>
    <xdr:to>
      <xdr:col>0</xdr:col>
      <xdr:colOff>1627188</xdr:colOff>
      <xdr:row>189</xdr:row>
      <xdr:rowOff>1317625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A1670F49-C2B1-C522-4B05-84619B80AB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868363" y="272411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190</xdr:row>
      <xdr:rowOff>263525</xdr:rowOff>
    </xdr:from>
    <xdr:to>
      <xdr:col>0</xdr:col>
      <xdr:colOff>1627188</xdr:colOff>
      <xdr:row>190</xdr:row>
      <xdr:rowOff>1317625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5A5A847D-4D63-1B24-951C-EABA46615C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868363" y="273992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191</xdr:row>
      <xdr:rowOff>263525</xdr:rowOff>
    </xdr:from>
    <xdr:to>
      <xdr:col>0</xdr:col>
      <xdr:colOff>1627188</xdr:colOff>
      <xdr:row>191</xdr:row>
      <xdr:rowOff>1317625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4DCC0EC9-22F3-0485-831E-72B2C04AA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868363" y="275574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192</xdr:row>
      <xdr:rowOff>263525</xdr:rowOff>
    </xdr:from>
    <xdr:to>
      <xdr:col>0</xdr:col>
      <xdr:colOff>1627188</xdr:colOff>
      <xdr:row>192</xdr:row>
      <xdr:rowOff>1317625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86B0189A-7A66-9410-E18B-03289C233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868363" y="277155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193</xdr:row>
      <xdr:rowOff>263525</xdr:rowOff>
    </xdr:from>
    <xdr:to>
      <xdr:col>0</xdr:col>
      <xdr:colOff>1627188</xdr:colOff>
      <xdr:row>193</xdr:row>
      <xdr:rowOff>1317625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8E4FDA34-BD3B-5D84-21A0-0C9824460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868363" y="278736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194</xdr:row>
      <xdr:rowOff>263525</xdr:rowOff>
    </xdr:from>
    <xdr:to>
      <xdr:col>0</xdr:col>
      <xdr:colOff>1627188</xdr:colOff>
      <xdr:row>194</xdr:row>
      <xdr:rowOff>1317625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E245732E-6D86-AC37-04B7-6DBD19B47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868363" y="280317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195</xdr:row>
      <xdr:rowOff>263525</xdr:rowOff>
    </xdr:from>
    <xdr:to>
      <xdr:col>0</xdr:col>
      <xdr:colOff>1627188</xdr:colOff>
      <xdr:row>195</xdr:row>
      <xdr:rowOff>1317625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C7FBEF92-8A95-C3A7-2CD4-E22BDDA362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868363" y="281898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196</xdr:row>
      <xdr:rowOff>263525</xdr:rowOff>
    </xdr:from>
    <xdr:to>
      <xdr:col>0</xdr:col>
      <xdr:colOff>1627188</xdr:colOff>
      <xdr:row>196</xdr:row>
      <xdr:rowOff>1317625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47084CBD-06CE-A7A9-39A9-CFFFEB624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868363" y="283479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197</xdr:row>
      <xdr:rowOff>263525</xdr:rowOff>
    </xdr:from>
    <xdr:to>
      <xdr:col>0</xdr:col>
      <xdr:colOff>1627188</xdr:colOff>
      <xdr:row>197</xdr:row>
      <xdr:rowOff>1317625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CDFD452E-6A3F-E5C0-289E-2360C7C62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868363" y="285061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198</xdr:row>
      <xdr:rowOff>263525</xdr:rowOff>
    </xdr:from>
    <xdr:to>
      <xdr:col>0</xdr:col>
      <xdr:colOff>1627188</xdr:colOff>
      <xdr:row>198</xdr:row>
      <xdr:rowOff>1317625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CA4AFB6B-57BD-E03E-AE99-69369DE92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868363" y="286642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199</xdr:row>
      <xdr:rowOff>263525</xdr:rowOff>
    </xdr:from>
    <xdr:to>
      <xdr:col>0</xdr:col>
      <xdr:colOff>1627188</xdr:colOff>
      <xdr:row>199</xdr:row>
      <xdr:rowOff>1317625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54B86747-E29C-4B4E-F94D-3CDE9B1D4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868363" y="288223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200</xdr:row>
      <xdr:rowOff>263525</xdr:rowOff>
    </xdr:from>
    <xdr:to>
      <xdr:col>0</xdr:col>
      <xdr:colOff>1627188</xdr:colOff>
      <xdr:row>200</xdr:row>
      <xdr:rowOff>1317625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374ED377-F63E-0402-8741-DBAD70753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868363" y="289804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201</xdr:row>
      <xdr:rowOff>263525</xdr:rowOff>
    </xdr:from>
    <xdr:to>
      <xdr:col>0</xdr:col>
      <xdr:colOff>1627188</xdr:colOff>
      <xdr:row>201</xdr:row>
      <xdr:rowOff>1317625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00187E67-1102-2616-164D-6A6D4815D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868363" y="291385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202</xdr:row>
      <xdr:rowOff>263525</xdr:rowOff>
    </xdr:from>
    <xdr:to>
      <xdr:col>0</xdr:col>
      <xdr:colOff>1627188</xdr:colOff>
      <xdr:row>202</xdr:row>
      <xdr:rowOff>1317625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FA1D2018-359F-FDE2-369D-5259D663B1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868363" y="292966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203</xdr:row>
      <xdr:rowOff>263525</xdr:rowOff>
    </xdr:from>
    <xdr:to>
      <xdr:col>0</xdr:col>
      <xdr:colOff>1627188</xdr:colOff>
      <xdr:row>203</xdr:row>
      <xdr:rowOff>1317625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598B9852-5785-73C5-56EC-E3219E164D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868363" y="294547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204</xdr:row>
      <xdr:rowOff>263525</xdr:rowOff>
    </xdr:from>
    <xdr:to>
      <xdr:col>0</xdr:col>
      <xdr:colOff>1627188</xdr:colOff>
      <xdr:row>204</xdr:row>
      <xdr:rowOff>1317625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BFDEB29C-7F22-D405-AE71-38378BCBE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868363" y="296129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205</xdr:row>
      <xdr:rowOff>263525</xdr:rowOff>
    </xdr:from>
    <xdr:to>
      <xdr:col>0</xdr:col>
      <xdr:colOff>1627188</xdr:colOff>
      <xdr:row>205</xdr:row>
      <xdr:rowOff>1317625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F8B984FC-A96B-2ED1-BF96-485B0D238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868363" y="297710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206</xdr:row>
      <xdr:rowOff>263525</xdr:rowOff>
    </xdr:from>
    <xdr:to>
      <xdr:col>0</xdr:col>
      <xdr:colOff>1627188</xdr:colOff>
      <xdr:row>206</xdr:row>
      <xdr:rowOff>1317625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6B99A08A-F2D4-9284-4E8D-B3C452E73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868363" y="299291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207</xdr:row>
      <xdr:rowOff>263525</xdr:rowOff>
    </xdr:from>
    <xdr:to>
      <xdr:col>0</xdr:col>
      <xdr:colOff>1627188</xdr:colOff>
      <xdr:row>207</xdr:row>
      <xdr:rowOff>1317625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A976BDFF-10C4-EBC2-13A9-84155ECF2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868363" y="300872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208</xdr:row>
      <xdr:rowOff>263525</xdr:rowOff>
    </xdr:from>
    <xdr:to>
      <xdr:col>0</xdr:col>
      <xdr:colOff>1627188</xdr:colOff>
      <xdr:row>208</xdr:row>
      <xdr:rowOff>1317625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D9595D54-5826-7C0C-F271-A0F296845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868363" y="302453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209</xdr:row>
      <xdr:rowOff>263525</xdr:rowOff>
    </xdr:from>
    <xdr:to>
      <xdr:col>0</xdr:col>
      <xdr:colOff>1627188</xdr:colOff>
      <xdr:row>209</xdr:row>
      <xdr:rowOff>1317625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812D1065-0B19-13ED-283A-8F8439E1A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868363" y="304034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210</xdr:row>
      <xdr:rowOff>263525</xdr:rowOff>
    </xdr:from>
    <xdr:to>
      <xdr:col>0</xdr:col>
      <xdr:colOff>1627188</xdr:colOff>
      <xdr:row>210</xdr:row>
      <xdr:rowOff>1317625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22001681-411E-921B-9141-A213C9CE3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868363" y="305615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211</xdr:row>
      <xdr:rowOff>263525</xdr:rowOff>
    </xdr:from>
    <xdr:to>
      <xdr:col>0</xdr:col>
      <xdr:colOff>1627188</xdr:colOff>
      <xdr:row>211</xdr:row>
      <xdr:rowOff>1317625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465CC439-BAE8-5FBB-9F5A-81A5E47A97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868363" y="307197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212</xdr:row>
      <xdr:rowOff>263525</xdr:rowOff>
    </xdr:from>
    <xdr:to>
      <xdr:col>0</xdr:col>
      <xdr:colOff>1627188</xdr:colOff>
      <xdr:row>212</xdr:row>
      <xdr:rowOff>1317625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21E4902D-8327-3764-48BF-4CDDDF68C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868363" y="308778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213</xdr:row>
      <xdr:rowOff>263525</xdr:rowOff>
    </xdr:from>
    <xdr:to>
      <xdr:col>0</xdr:col>
      <xdr:colOff>1627188</xdr:colOff>
      <xdr:row>213</xdr:row>
      <xdr:rowOff>1317625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8D1D1FBA-8649-64B3-5907-937ED30CB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868363" y="310359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214</xdr:row>
      <xdr:rowOff>263525</xdr:rowOff>
    </xdr:from>
    <xdr:to>
      <xdr:col>0</xdr:col>
      <xdr:colOff>1627188</xdr:colOff>
      <xdr:row>214</xdr:row>
      <xdr:rowOff>1317625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AC0CC792-AF3E-8244-019F-56E8AEE52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868363" y="311940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215</xdr:row>
      <xdr:rowOff>263525</xdr:rowOff>
    </xdr:from>
    <xdr:to>
      <xdr:col>0</xdr:col>
      <xdr:colOff>1627188</xdr:colOff>
      <xdr:row>215</xdr:row>
      <xdr:rowOff>1317625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id="{52BC1CC0-5B55-AF8E-B53F-35AD0DC2A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868363" y="313521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216</xdr:row>
      <xdr:rowOff>263525</xdr:rowOff>
    </xdr:from>
    <xdr:to>
      <xdr:col>0</xdr:col>
      <xdr:colOff>1627188</xdr:colOff>
      <xdr:row>216</xdr:row>
      <xdr:rowOff>1317625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id="{19696C3B-E018-140A-6D4D-CF884B0CE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868363" y="315102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217</xdr:row>
      <xdr:rowOff>263525</xdr:rowOff>
    </xdr:from>
    <xdr:to>
      <xdr:col>0</xdr:col>
      <xdr:colOff>1627188</xdr:colOff>
      <xdr:row>217</xdr:row>
      <xdr:rowOff>1317625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id="{E902AA26-04C4-946F-4DAE-7756AD26DE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868363" y="316684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218</xdr:row>
      <xdr:rowOff>263525</xdr:rowOff>
    </xdr:from>
    <xdr:to>
      <xdr:col>0</xdr:col>
      <xdr:colOff>1627188</xdr:colOff>
      <xdr:row>218</xdr:row>
      <xdr:rowOff>1317625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id="{8FB12FF8-0E34-D378-CE77-E35B323B1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868363" y="318265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219</xdr:row>
      <xdr:rowOff>263525</xdr:rowOff>
    </xdr:from>
    <xdr:to>
      <xdr:col>0</xdr:col>
      <xdr:colOff>1627188</xdr:colOff>
      <xdr:row>219</xdr:row>
      <xdr:rowOff>1317625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id="{E62CD9A7-9F5D-E805-B7FC-DA1C6D097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868363" y="319846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220</xdr:row>
      <xdr:rowOff>263525</xdr:rowOff>
    </xdr:from>
    <xdr:to>
      <xdr:col>0</xdr:col>
      <xdr:colOff>1627188</xdr:colOff>
      <xdr:row>220</xdr:row>
      <xdr:rowOff>1317625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3C96F1DA-F962-0352-6285-BFF36DA3A2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868363" y="321427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221</xdr:row>
      <xdr:rowOff>263525</xdr:rowOff>
    </xdr:from>
    <xdr:to>
      <xdr:col>0</xdr:col>
      <xdr:colOff>1627188</xdr:colOff>
      <xdr:row>221</xdr:row>
      <xdr:rowOff>1317625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167F8038-4195-711F-E090-E827F67D3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868363" y="323008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222</xdr:row>
      <xdr:rowOff>263525</xdr:rowOff>
    </xdr:from>
    <xdr:to>
      <xdr:col>0</xdr:col>
      <xdr:colOff>1627188</xdr:colOff>
      <xdr:row>222</xdr:row>
      <xdr:rowOff>1317625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61FAD30E-6201-3612-2C82-032C492A3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325438" y="351297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223</xdr:row>
      <xdr:rowOff>263525</xdr:rowOff>
    </xdr:from>
    <xdr:to>
      <xdr:col>0</xdr:col>
      <xdr:colOff>1627188</xdr:colOff>
      <xdr:row>223</xdr:row>
      <xdr:rowOff>1317625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D7579D26-7F9D-7F13-E212-3268988D8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325438" y="352885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224</xdr:row>
      <xdr:rowOff>263525</xdr:rowOff>
    </xdr:from>
    <xdr:to>
      <xdr:col>0</xdr:col>
      <xdr:colOff>1627188</xdr:colOff>
      <xdr:row>224</xdr:row>
      <xdr:rowOff>1317625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2A4E3F66-2FB6-E7F9-E4F1-F68C26202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868363" y="327752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225</xdr:row>
      <xdr:rowOff>263525</xdr:rowOff>
    </xdr:from>
    <xdr:to>
      <xdr:col>0</xdr:col>
      <xdr:colOff>1627188</xdr:colOff>
      <xdr:row>225</xdr:row>
      <xdr:rowOff>1317625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908A1241-C3F9-EA1C-7F51-AFA3F0007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868363" y="329333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226</xdr:row>
      <xdr:rowOff>263525</xdr:rowOff>
    </xdr:from>
    <xdr:to>
      <xdr:col>0</xdr:col>
      <xdr:colOff>1627188</xdr:colOff>
      <xdr:row>226</xdr:row>
      <xdr:rowOff>1317625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id="{679F3948-8913-E8C0-BB33-B6A23045C4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868363" y="330914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227</xdr:row>
      <xdr:rowOff>263525</xdr:rowOff>
    </xdr:from>
    <xdr:to>
      <xdr:col>0</xdr:col>
      <xdr:colOff>1627188</xdr:colOff>
      <xdr:row>227</xdr:row>
      <xdr:rowOff>1317625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10A47C7B-3AEC-1A12-7189-436A7B3403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868363" y="332495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228</xdr:row>
      <xdr:rowOff>263525</xdr:rowOff>
    </xdr:from>
    <xdr:to>
      <xdr:col>0</xdr:col>
      <xdr:colOff>1627188</xdr:colOff>
      <xdr:row>228</xdr:row>
      <xdr:rowOff>1317625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34E864F2-628D-0ED0-37FA-77B32E402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868363" y="334076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229</xdr:row>
      <xdr:rowOff>263525</xdr:rowOff>
    </xdr:from>
    <xdr:to>
      <xdr:col>0</xdr:col>
      <xdr:colOff>1627188</xdr:colOff>
      <xdr:row>229</xdr:row>
      <xdr:rowOff>1317625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090CEC9E-C996-E1AA-4ED0-4C8037D2D7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868363" y="335657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230</xdr:row>
      <xdr:rowOff>263525</xdr:rowOff>
    </xdr:from>
    <xdr:to>
      <xdr:col>0</xdr:col>
      <xdr:colOff>1627188</xdr:colOff>
      <xdr:row>230</xdr:row>
      <xdr:rowOff>1317625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id="{AC2F19D1-40A6-5F12-550C-222F9A277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868363" y="337238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231</xdr:row>
      <xdr:rowOff>263525</xdr:rowOff>
    </xdr:from>
    <xdr:to>
      <xdr:col>0</xdr:col>
      <xdr:colOff>1627188</xdr:colOff>
      <xdr:row>231</xdr:row>
      <xdr:rowOff>1317625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id="{09F4AE70-FC08-5334-823D-9EC8283204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868363" y="338820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21</xdr:row>
      <xdr:rowOff>263525</xdr:rowOff>
    </xdr:from>
    <xdr:to>
      <xdr:col>0</xdr:col>
      <xdr:colOff>1627188</xdr:colOff>
      <xdr:row>21</xdr:row>
      <xdr:rowOff>1317625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id="{134935DE-F0D3-6C9C-2CA1-7AD73DA65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868363" y="340401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22</xdr:row>
      <xdr:rowOff>263525</xdr:rowOff>
    </xdr:from>
    <xdr:to>
      <xdr:col>0</xdr:col>
      <xdr:colOff>1627188</xdr:colOff>
      <xdr:row>22</xdr:row>
      <xdr:rowOff>1317625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id="{E4ADC8DF-1A91-468C-E037-BBDDDAA5B1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868363" y="341982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24</xdr:row>
      <xdr:rowOff>263525</xdr:rowOff>
    </xdr:from>
    <xdr:to>
      <xdr:col>0</xdr:col>
      <xdr:colOff>1627188</xdr:colOff>
      <xdr:row>24</xdr:row>
      <xdr:rowOff>1317625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id="{6D1E57C7-61EB-1871-83C5-800A9FEE1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868363" y="343563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23</xdr:row>
      <xdr:rowOff>263525</xdr:rowOff>
    </xdr:from>
    <xdr:to>
      <xdr:col>0</xdr:col>
      <xdr:colOff>1627188</xdr:colOff>
      <xdr:row>23</xdr:row>
      <xdr:rowOff>1317625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id="{131237B1-FDBE-0119-B77B-D1404E50B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868363" y="345144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25</xdr:row>
      <xdr:rowOff>263525</xdr:rowOff>
    </xdr:from>
    <xdr:to>
      <xdr:col>0</xdr:col>
      <xdr:colOff>1627188</xdr:colOff>
      <xdr:row>25</xdr:row>
      <xdr:rowOff>1317625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id="{C586DA36-8135-9679-26BB-F3ECC4DC14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868363" y="346725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26</xdr:row>
      <xdr:rowOff>263525</xdr:rowOff>
    </xdr:from>
    <xdr:to>
      <xdr:col>0</xdr:col>
      <xdr:colOff>1627188</xdr:colOff>
      <xdr:row>26</xdr:row>
      <xdr:rowOff>1317625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id="{0338C781-67B0-A4C1-D2D2-1364680D0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868363" y="348307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27</xdr:row>
      <xdr:rowOff>263525</xdr:rowOff>
    </xdr:from>
    <xdr:to>
      <xdr:col>0</xdr:col>
      <xdr:colOff>1627188</xdr:colOff>
      <xdr:row>27</xdr:row>
      <xdr:rowOff>1317625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id="{361F5E44-BF4B-25DA-0380-9BB25DC12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868363" y="349888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29</xdr:row>
      <xdr:rowOff>263525</xdr:rowOff>
    </xdr:from>
    <xdr:to>
      <xdr:col>0</xdr:col>
      <xdr:colOff>1627188</xdr:colOff>
      <xdr:row>29</xdr:row>
      <xdr:rowOff>1317625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id="{9CC55F00-8DD6-FACF-1049-125732687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868363" y="353050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30</xdr:row>
      <xdr:rowOff>263525</xdr:rowOff>
    </xdr:from>
    <xdr:to>
      <xdr:col>0</xdr:col>
      <xdr:colOff>1627188</xdr:colOff>
      <xdr:row>30</xdr:row>
      <xdr:rowOff>1317625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id="{19E53445-2E09-286B-D1B6-550BB04D1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868363" y="354631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31</xdr:row>
      <xdr:rowOff>263525</xdr:rowOff>
    </xdr:from>
    <xdr:to>
      <xdr:col>0</xdr:col>
      <xdr:colOff>1627188</xdr:colOff>
      <xdr:row>31</xdr:row>
      <xdr:rowOff>1317625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id="{7A6F1CFF-935D-EFC8-9F19-414A36855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868363" y="356212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43</xdr:row>
      <xdr:rowOff>263525</xdr:rowOff>
    </xdr:from>
    <xdr:to>
      <xdr:col>0</xdr:col>
      <xdr:colOff>1627188</xdr:colOff>
      <xdr:row>43</xdr:row>
      <xdr:rowOff>1317625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id="{50303DCF-47DF-0A1B-ABCF-D47955BBA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868363" y="357793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44</xdr:row>
      <xdr:rowOff>263525</xdr:rowOff>
    </xdr:from>
    <xdr:to>
      <xdr:col>0</xdr:col>
      <xdr:colOff>1627188</xdr:colOff>
      <xdr:row>44</xdr:row>
      <xdr:rowOff>1317625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id="{58458C23-BC40-974C-865E-62C132CC7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868363" y="359375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45</xdr:row>
      <xdr:rowOff>263525</xdr:rowOff>
    </xdr:from>
    <xdr:to>
      <xdr:col>0</xdr:col>
      <xdr:colOff>1627188</xdr:colOff>
      <xdr:row>45</xdr:row>
      <xdr:rowOff>1317625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6E3C0BDA-A282-4739-6E17-7B6FA1362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868363" y="360956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46</xdr:row>
      <xdr:rowOff>263525</xdr:rowOff>
    </xdr:from>
    <xdr:to>
      <xdr:col>0</xdr:col>
      <xdr:colOff>1627188</xdr:colOff>
      <xdr:row>46</xdr:row>
      <xdr:rowOff>1317625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45906201-79FA-B994-91CE-8D191A867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868363" y="362537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47</xdr:row>
      <xdr:rowOff>263525</xdr:rowOff>
    </xdr:from>
    <xdr:to>
      <xdr:col>0</xdr:col>
      <xdr:colOff>1627188</xdr:colOff>
      <xdr:row>47</xdr:row>
      <xdr:rowOff>1317625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id="{7B735268-E655-73CC-015C-35F901453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868363" y="364118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48</xdr:row>
      <xdr:rowOff>263525</xdr:rowOff>
    </xdr:from>
    <xdr:to>
      <xdr:col>0</xdr:col>
      <xdr:colOff>1627188</xdr:colOff>
      <xdr:row>48</xdr:row>
      <xdr:rowOff>1317625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339229A1-DB27-1EF7-0CCB-E8B8BDFBA9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868363" y="365699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49</xdr:row>
      <xdr:rowOff>263525</xdr:rowOff>
    </xdr:from>
    <xdr:to>
      <xdr:col>0</xdr:col>
      <xdr:colOff>1627188</xdr:colOff>
      <xdr:row>49</xdr:row>
      <xdr:rowOff>1317625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ABEEBE21-6ED8-ED9F-54BF-C9040DA96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868363" y="367280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32</xdr:row>
      <xdr:rowOff>263525</xdr:rowOff>
    </xdr:from>
    <xdr:to>
      <xdr:col>0</xdr:col>
      <xdr:colOff>1627188</xdr:colOff>
      <xdr:row>32</xdr:row>
      <xdr:rowOff>1317625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FED24813-4969-1ECA-F088-B7AE312699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868363" y="368861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33</xdr:row>
      <xdr:rowOff>263525</xdr:rowOff>
    </xdr:from>
    <xdr:to>
      <xdr:col>0</xdr:col>
      <xdr:colOff>1627188</xdr:colOff>
      <xdr:row>33</xdr:row>
      <xdr:rowOff>1317625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73D847F5-4949-AA39-0049-BA5A3FF39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868363" y="370443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34</xdr:row>
      <xdr:rowOff>263525</xdr:rowOff>
    </xdr:from>
    <xdr:to>
      <xdr:col>0</xdr:col>
      <xdr:colOff>1627188</xdr:colOff>
      <xdr:row>34</xdr:row>
      <xdr:rowOff>1317625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id="{AA5E892F-BD3A-BB89-CA45-C9AC306C1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868363" y="372024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35</xdr:row>
      <xdr:rowOff>263525</xdr:rowOff>
    </xdr:from>
    <xdr:to>
      <xdr:col>0</xdr:col>
      <xdr:colOff>1627188</xdr:colOff>
      <xdr:row>35</xdr:row>
      <xdr:rowOff>1317625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id="{4F4A1ED1-91B0-4978-E9BC-72E4123B0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868363" y="373605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50</xdr:row>
      <xdr:rowOff>263525</xdr:rowOff>
    </xdr:from>
    <xdr:to>
      <xdr:col>0</xdr:col>
      <xdr:colOff>1627188</xdr:colOff>
      <xdr:row>50</xdr:row>
      <xdr:rowOff>1317625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id="{0E24C270-CBD0-62C5-69E7-00EC30F9B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868363" y="375186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51</xdr:row>
      <xdr:rowOff>263525</xdr:rowOff>
    </xdr:from>
    <xdr:to>
      <xdr:col>0</xdr:col>
      <xdr:colOff>1627188</xdr:colOff>
      <xdr:row>51</xdr:row>
      <xdr:rowOff>1317625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id="{C03A2C2F-8A56-DD90-F489-659B732AC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868363" y="376767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52</xdr:row>
      <xdr:rowOff>263525</xdr:rowOff>
    </xdr:from>
    <xdr:to>
      <xdr:col>0</xdr:col>
      <xdr:colOff>1627188</xdr:colOff>
      <xdr:row>52</xdr:row>
      <xdr:rowOff>1317625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id="{A7A4D398-9DE4-9589-6F96-D7E6A4F0E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868363" y="378348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53</xdr:row>
      <xdr:rowOff>263525</xdr:rowOff>
    </xdr:from>
    <xdr:to>
      <xdr:col>0</xdr:col>
      <xdr:colOff>1627188</xdr:colOff>
      <xdr:row>53</xdr:row>
      <xdr:rowOff>1317625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id="{FC03777D-59E4-DEFD-1336-58B6867ACB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868363" y="379930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54</xdr:row>
      <xdr:rowOff>263525</xdr:rowOff>
    </xdr:from>
    <xdr:to>
      <xdr:col>0</xdr:col>
      <xdr:colOff>1627188</xdr:colOff>
      <xdr:row>54</xdr:row>
      <xdr:rowOff>1317625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id="{41AFB0B4-0F5D-A992-73A3-DE9601FE7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868363" y="381511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55</xdr:row>
      <xdr:rowOff>263525</xdr:rowOff>
    </xdr:from>
    <xdr:to>
      <xdr:col>0</xdr:col>
      <xdr:colOff>1627188</xdr:colOff>
      <xdr:row>55</xdr:row>
      <xdr:rowOff>1317625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id="{8E00BA4E-F5E3-03B1-B728-CAF9B1FEA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868363" y="383092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56</xdr:row>
      <xdr:rowOff>263525</xdr:rowOff>
    </xdr:from>
    <xdr:to>
      <xdr:col>0</xdr:col>
      <xdr:colOff>1627188</xdr:colOff>
      <xdr:row>56</xdr:row>
      <xdr:rowOff>1317625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id="{A928DE93-12A1-933F-CEF9-3EA3956E9D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868363" y="384673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232</xdr:row>
      <xdr:rowOff>263525</xdr:rowOff>
    </xdr:from>
    <xdr:to>
      <xdr:col>0</xdr:col>
      <xdr:colOff>1627188</xdr:colOff>
      <xdr:row>232</xdr:row>
      <xdr:rowOff>1317625</xdr:rowOff>
    </xdr:to>
    <xdr:pic>
      <xdr:nvPicPr>
        <xdr:cNvPr id="246" name="Immagine 245">
          <a:extLst>
            <a:ext uri="{FF2B5EF4-FFF2-40B4-BE49-F238E27FC236}">
              <a16:creationId xmlns:a16="http://schemas.microsoft.com/office/drawing/2014/main" id="{B1C3F691-B072-00EF-0311-C10C29CD2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325438" y="454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256</xdr:row>
      <xdr:rowOff>263525</xdr:rowOff>
    </xdr:from>
    <xdr:to>
      <xdr:col>0</xdr:col>
      <xdr:colOff>1627188</xdr:colOff>
      <xdr:row>256</xdr:row>
      <xdr:rowOff>1317625</xdr:rowOff>
    </xdr:to>
    <xdr:pic>
      <xdr:nvPicPr>
        <xdr:cNvPr id="248" name="Immagine 247">
          <a:extLst>
            <a:ext uri="{FF2B5EF4-FFF2-40B4-BE49-F238E27FC236}">
              <a16:creationId xmlns:a16="http://schemas.microsoft.com/office/drawing/2014/main" id="{E0CA8C65-F03F-F70F-B8E4-43D790094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325438" y="38401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291</xdr:row>
      <xdr:rowOff>263525</xdr:rowOff>
    </xdr:from>
    <xdr:to>
      <xdr:col>0</xdr:col>
      <xdr:colOff>1627188</xdr:colOff>
      <xdr:row>291</xdr:row>
      <xdr:rowOff>1317625</xdr:rowOff>
    </xdr:to>
    <xdr:pic>
      <xdr:nvPicPr>
        <xdr:cNvPr id="250" name="Immagine 249">
          <a:extLst>
            <a:ext uri="{FF2B5EF4-FFF2-40B4-BE49-F238E27FC236}">
              <a16:creationId xmlns:a16="http://schemas.microsoft.com/office/drawing/2014/main" id="{990AEBC7-184B-CB80-8846-689244E8E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325438" y="93741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292</xdr:row>
      <xdr:rowOff>263525</xdr:rowOff>
    </xdr:from>
    <xdr:to>
      <xdr:col>0</xdr:col>
      <xdr:colOff>1627188</xdr:colOff>
      <xdr:row>292</xdr:row>
      <xdr:rowOff>1317625</xdr:rowOff>
    </xdr:to>
    <xdr:pic>
      <xdr:nvPicPr>
        <xdr:cNvPr id="252" name="Immagine 251">
          <a:extLst>
            <a:ext uri="{FF2B5EF4-FFF2-40B4-BE49-F238E27FC236}">
              <a16:creationId xmlns:a16="http://schemas.microsoft.com/office/drawing/2014/main" id="{4AA19343-4392-A222-46E6-1F9646DD8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325438" y="95323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257</xdr:row>
      <xdr:rowOff>263525</xdr:rowOff>
    </xdr:from>
    <xdr:to>
      <xdr:col>0</xdr:col>
      <xdr:colOff>1627188</xdr:colOff>
      <xdr:row>257</xdr:row>
      <xdr:rowOff>1317625</xdr:rowOff>
    </xdr:to>
    <xdr:pic>
      <xdr:nvPicPr>
        <xdr:cNvPr id="254" name="Immagine 253">
          <a:extLst>
            <a:ext uri="{FF2B5EF4-FFF2-40B4-BE49-F238E27FC236}">
              <a16:creationId xmlns:a16="http://schemas.microsoft.com/office/drawing/2014/main" id="{16949DB2-0FAC-E692-A70A-1F75807B1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325438" y="39982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293</xdr:row>
      <xdr:rowOff>263525</xdr:rowOff>
    </xdr:from>
    <xdr:to>
      <xdr:col>0</xdr:col>
      <xdr:colOff>1627188</xdr:colOff>
      <xdr:row>293</xdr:row>
      <xdr:rowOff>1317625</xdr:rowOff>
    </xdr:to>
    <xdr:pic>
      <xdr:nvPicPr>
        <xdr:cNvPr id="256" name="Immagine 255">
          <a:extLst>
            <a:ext uri="{FF2B5EF4-FFF2-40B4-BE49-F238E27FC236}">
              <a16:creationId xmlns:a16="http://schemas.microsoft.com/office/drawing/2014/main" id="{36E4C07F-07B4-AD54-6729-209A8C91B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325438" y="96904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294</xdr:row>
      <xdr:rowOff>263525</xdr:rowOff>
    </xdr:from>
    <xdr:to>
      <xdr:col>0</xdr:col>
      <xdr:colOff>1627188</xdr:colOff>
      <xdr:row>294</xdr:row>
      <xdr:rowOff>1317625</xdr:rowOff>
    </xdr:to>
    <xdr:pic>
      <xdr:nvPicPr>
        <xdr:cNvPr id="258" name="Immagine 257">
          <a:extLst>
            <a:ext uri="{FF2B5EF4-FFF2-40B4-BE49-F238E27FC236}">
              <a16:creationId xmlns:a16="http://schemas.microsoft.com/office/drawing/2014/main" id="{1EFDFEE0-F79F-35A8-513C-C45A880AE6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325438" y="98485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295</xdr:row>
      <xdr:rowOff>263525</xdr:rowOff>
    </xdr:from>
    <xdr:to>
      <xdr:col>0</xdr:col>
      <xdr:colOff>1627188</xdr:colOff>
      <xdr:row>295</xdr:row>
      <xdr:rowOff>1317625</xdr:rowOff>
    </xdr:to>
    <xdr:pic>
      <xdr:nvPicPr>
        <xdr:cNvPr id="260" name="Immagine 259">
          <a:extLst>
            <a:ext uri="{FF2B5EF4-FFF2-40B4-BE49-F238E27FC236}">
              <a16:creationId xmlns:a16="http://schemas.microsoft.com/office/drawing/2014/main" id="{A0D552B9-6663-C54D-B20F-81D3B4CC5C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325438" y="100066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296</xdr:row>
      <xdr:rowOff>263525</xdr:rowOff>
    </xdr:from>
    <xdr:to>
      <xdr:col>0</xdr:col>
      <xdr:colOff>1627188</xdr:colOff>
      <xdr:row>296</xdr:row>
      <xdr:rowOff>1317625</xdr:rowOff>
    </xdr:to>
    <xdr:pic>
      <xdr:nvPicPr>
        <xdr:cNvPr id="262" name="Immagine 261">
          <a:extLst>
            <a:ext uri="{FF2B5EF4-FFF2-40B4-BE49-F238E27FC236}">
              <a16:creationId xmlns:a16="http://schemas.microsoft.com/office/drawing/2014/main" id="{D513A259-20DB-1DAA-505B-CB90A339A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325438" y="101647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297</xdr:row>
      <xdr:rowOff>263525</xdr:rowOff>
    </xdr:from>
    <xdr:to>
      <xdr:col>0</xdr:col>
      <xdr:colOff>1627188</xdr:colOff>
      <xdr:row>297</xdr:row>
      <xdr:rowOff>1317625</xdr:rowOff>
    </xdr:to>
    <xdr:pic>
      <xdr:nvPicPr>
        <xdr:cNvPr id="264" name="Immagine 263">
          <a:extLst>
            <a:ext uri="{FF2B5EF4-FFF2-40B4-BE49-F238E27FC236}">
              <a16:creationId xmlns:a16="http://schemas.microsoft.com/office/drawing/2014/main" id="{F55456F4-342D-BDEC-B868-3582CD3FD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325438" y="103228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298</xdr:row>
      <xdr:rowOff>263525</xdr:rowOff>
    </xdr:from>
    <xdr:to>
      <xdr:col>0</xdr:col>
      <xdr:colOff>1627188</xdr:colOff>
      <xdr:row>298</xdr:row>
      <xdr:rowOff>1317625</xdr:rowOff>
    </xdr:to>
    <xdr:pic>
      <xdr:nvPicPr>
        <xdr:cNvPr id="266" name="Immagine 265">
          <a:extLst>
            <a:ext uri="{FF2B5EF4-FFF2-40B4-BE49-F238E27FC236}">
              <a16:creationId xmlns:a16="http://schemas.microsoft.com/office/drawing/2014/main" id="{48513864-36AC-50B0-8ADD-BDC2292BB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325438" y="104809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258</xdr:row>
      <xdr:rowOff>263525</xdr:rowOff>
    </xdr:from>
    <xdr:to>
      <xdr:col>0</xdr:col>
      <xdr:colOff>1627188</xdr:colOff>
      <xdr:row>258</xdr:row>
      <xdr:rowOff>1317625</xdr:rowOff>
    </xdr:to>
    <xdr:pic>
      <xdr:nvPicPr>
        <xdr:cNvPr id="268" name="Immagine 267">
          <a:extLst>
            <a:ext uri="{FF2B5EF4-FFF2-40B4-BE49-F238E27FC236}">
              <a16:creationId xmlns:a16="http://schemas.microsoft.com/office/drawing/2014/main" id="{2032C345-FDA1-C618-A67E-3A5D77D36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325438" y="41563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233</xdr:row>
      <xdr:rowOff>263525</xdr:rowOff>
    </xdr:from>
    <xdr:to>
      <xdr:col>0</xdr:col>
      <xdr:colOff>1627188</xdr:colOff>
      <xdr:row>233</xdr:row>
      <xdr:rowOff>1317625</xdr:rowOff>
    </xdr:to>
    <xdr:pic>
      <xdr:nvPicPr>
        <xdr:cNvPr id="270" name="Immagine 269">
          <a:extLst>
            <a:ext uri="{FF2B5EF4-FFF2-40B4-BE49-F238E27FC236}">
              <a16:creationId xmlns:a16="http://schemas.microsoft.com/office/drawing/2014/main" id="{2A6CFCB3-D55C-CB7F-E7FC-C15A6A331A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325438" y="2035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234</xdr:row>
      <xdr:rowOff>263525</xdr:rowOff>
    </xdr:from>
    <xdr:to>
      <xdr:col>0</xdr:col>
      <xdr:colOff>1627188</xdr:colOff>
      <xdr:row>234</xdr:row>
      <xdr:rowOff>1317625</xdr:rowOff>
    </xdr:to>
    <xdr:pic>
      <xdr:nvPicPr>
        <xdr:cNvPr id="272" name="Immagine 271">
          <a:extLst>
            <a:ext uri="{FF2B5EF4-FFF2-40B4-BE49-F238E27FC236}">
              <a16:creationId xmlns:a16="http://schemas.microsoft.com/office/drawing/2014/main" id="{21A92EBC-D361-6B85-9CF8-208317182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325438" y="3616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259</xdr:row>
      <xdr:rowOff>263525</xdr:rowOff>
    </xdr:from>
    <xdr:to>
      <xdr:col>0</xdr:col>
      <xdr:colOff>1627188</xdr:colOff>
      <xdr:row>259</xdr:row>
      <xdr:rowOff>1317625</xdr:rowOff>
    </xdr:to>
    <xdr:pic>
      <xdr:nvPicPr>
        <xdr:cNvPr id="274" name="Immagine 273">
          <a:extLst>
            <a:ext uri="{FF2B5EF4-FFF2-40B4-BE49-F238E27FC236}">
              <a16:creationId xmlns:a16="http://schemas.microsoft.com/office/drawing/2014/main" id="{335BA875-B3C0-DB99-BA77-2FEA350C9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325438" y="43145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247</xdr:row>
      <xdr:rowOff>263525</xdr:rowOff>
    </xdr:from>
    <xdr:to>
      <xdr:col>0</xdr:col>
      <xdr:colOff>1627188</xdr:colOff>
      <xdr:row>247</xdr:row>
      <xdr:rowOff>1317625</xdr:rowOff>
    </xdr:to>
    <xdr:pic>
      <xdr:nvPicPr>
        <xdr:cNvPr id="276" name="Immagine 275">
          <a:extLst>
            <a:ext uri="{FF2B5EF4-FFF2-40B4-BE49-F238E27FC236}">
              <a16:creationId xmlns:a16="http://schemas.microsoft.com/office/drawing/2014/main" id="{F15D49C4-E6F4-B944-360E-139469EF7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325438" y="24171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248</xdr:row>
      <xdr:rowOff>263525</xdr:rowOff>
    </xdr:from>
    <xdr:to>
      <xdr:col>0</xdr:col>
      <xdr:colOff>1627188</xdr:colOff>
      <xdr:row>248</xdr:row>
      <xdr:rowOff>1317625</xdr:rowOff>
    </xdr:to>
    <xdr:pic>
      <xdr:nvPicPr>
        <xdr:cNvPr id="278" name="Immagine 277">
          <a:extLst>
            <a:ext uri="{FF2B5EF4-FFF2-40B4-BE49-F238E27FC236}">
              <a16:creationId xmlns:a16="http://schemas.microsoft.com/office/drawing/2014/main" id="{B919BD24-CD66-9FFF-96E1-54D9CC293B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325438" y="25752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249</xdr:row>
      <xdr:rowOff>263525</xdr:rowOff>
    </xdr:from>
    <xdr:to>
      <xdr:col>0</xdr:col>
      <xdr:colOff>1627188</xdr:colOff>
      <xdr:row>249</xdr:row>
      <xdr:rowOff>1317625</xdr:rowOff>
    </xdr:to>
    <xdr:pic>
      <xdr:nvPicPr>
        <xdr:cNvPr id="280" name="Immagine 279">
          <a:extLst>
            <a:ext uri="{FF2B5EF4-FFF2-40B4-BE49-F238E27FC236}">
              <a16:creationId xmlns:a16="http://schemas.microsoft.com/office/drawing/2014/main" id="{8628ACB4-E0F8-776A-C9E0-174088AAB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325438" y="27333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260</xdr:row>
      <xdr:rowOff>263525</xdr:rowOff>
    </xdr:from>
    <xdr:to>
      <xdr:col>0</xdr:col>
      <xdr:colOff>1627188</xdr:colOff>
      <xdr:row>260</xdr:row>
      <xdr:rowOff>1317625</xdr:rowOff>
    </xdr:to>
    <xdr:pic>
      <xdr:nvPicPr>
        <xdr:cNvPr id="282" name="Immagine 281">
          <a:extLst>
            <a:ext uri="{FF2B5EF4-FFF2-40B4-BE49-F238E27FC236}">
              <a16:creationId xmlns:a16="http://schemas.microsoft.com/office/drawing/2014/main" id="{91884E32-EE9D-A856-7391-4B3140337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325438" y="44726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261</xdr:row>
      <xdr:rowOff>263525</xdr:rowOff>
    </xdr:from>
    <xdr:to>
      <xdr:col>0</xdr:col>
      <xdr:colOff>1627188</xdr:colOff>
      <xdr:row>261</xdr:row>
      <xdr:rowOff>1317625</xdr:rowOff>
    </xdr:to>
    <xdr:pic>
      <xdr:nvPicPr>
        <xdr:cNvPr id="284" name="Immagine 283">
          <a:extLst>
            <a:ext uri="{FF2B5EF4-FFF2-40B4-BE49-F238E27FC236}">
              <a16:creationId xmlns:a16="http://schemas.microsoft.com/office/drawing/2014/main" id="{A4CEC1DB-B25C-E970-43D9-4F966B898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325438" y="46307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250</xdr:row>
      <xdr:rowOff>263525</xdr:rowOff>
    </xdr:from>
    <xdr:to>
      <xdr:col>0</xdr:col>
      <xdr:colOff>1627188</xdr:colOff>
      <xdr:row>250</xdr:row>
      <xdr:rowOff>1317625</xdr:rowOff>
    </xdr:to>
    <xdr:pic>
      <xdr:nvPicPr>
        <xdr:cNvPr id="286" name="Immagine 285">
          <a:extLst>
            <a:ext uri="{FF2B5EF4-FFF2-40B4-BE49-F238E27FC236}">
              <a16:creationId xmlns:a16="http://schemas.microsoft.com/office/drawing/2014/main" id="{0A5E295D-447E-3404-D58E-958F698FF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325438" y="28914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251</xdr:row>
      <xdr:rowOff>263525</xdr:rowOff>
    </xdr:from>
    <xdr:to>
      <xdr:col>0</xdr:col>
      <xdr:colOff>1627188</xdr:colOff>
      <xdr:row>251</xdr:row>
      <xdr:rowOff>1317625</xdr:rowOff>
    </xdr:to>
    <xdr:pic>
      <xdr:nvPicPr>
        <xdr:cNvPr id="288" name="Immagine 287">
          <a:extLst>
            <a:ext uri="{FF2B5EF4-FFF2-40B4-BE49-F238E27FC236}">
              <a16:creationId xmlns:a16="http://schemas.microsoft.com/office/drawing/2014/main" id="{673E20EF-FB9A-BE98-9BC2-9D102A1E3A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325438" y="30495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262</xdr:row>
      <xdr:rowOff>263525</xdr:rowOff>
    </xdr:from>
    <xdr:to>
      <xdr:col>0</xdr:col>
      <xdr:colOff>1627188</xdr:colOff>
      <xdr:row>262</xdr:row>
      <xdr:rowOff>1317625</xdr:rowOff>
    </xdr:to>
    <xdr:pic>
      <xdr:nvPicPr>
        <xdr:cNvPr id="290" name="Immagine 289">
          <a:extLst>
            <a:ext uri="{FF2B5EF4-FFF2-40B4-BE49-F238E27FC236}">
              <a16:creationId xmlns:a16="http://schemas.microsoft.com/office/drawing/2014/main" id="{A1449959-0FFD-FB1D-4DBA-BC83B6A8C8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325438" y="47888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263</xdr:row>
      <xdr:rowOff>263525</xdr:rowOff>
    </xdr:from>
    <xdr:to>
      <xdr:col>0</xdr:col>
      <xdr:colOff>1627188</xdr:colOff>
      <xdr:row>263</xdr:row>
      <xdr:rowOff>1317625</xdr:rowOff>
    </xdr:to>
    <xdr:pic>
      <xdr:nvPicPr>
        <xdr:cNvPr id="292" name="Immagine 291">
          <a:extLst>
            <a:ext uri="{FF2B5EF4-FFF2-40B4-BE49-F238E27FC236}">
              <a16:creationId xmlns:a16="http://schemas.microsoft.com/office/drawing/2014/main" id="{5824797E-5BF5-1F26-36AF-2BEB77006E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325438" y="49469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235</xdr:row>
      <xdr:rowOff>263525</xdr:rowOff>
    </xdr:from>
    <xdr:to>
      <xdr:col>0</xdr:col>
      <xdr:colOff>1627188</xdr:colOff>
      <xdr:row>235</xdr:row>
      <xdr:rowOff>1317625</xdr:rowOff>
    </xdr:to>
    <xdr:pic>
      <xdr:nvPicPr>
        <xdr:cNvPr id="294" name="Immagine 293">
          <a:extLst>
            <a:ext uri="{FF2B5EF4-FFF2-40B4-BE49-F238E27FC236}">
              <a16:creationId xmlns:a16="http://schemas.microsoft.com/office/drawing/2014/main" id="{90060151-C66B-3D2F-7D58-8292D9840F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325438" y="5197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236</xdr:row>
      <xdr:rowOff>263525</xdr:rowOff>
    </xdr:from>
    <xdr:to>
      <xdr:col>0</xdr:col>
      <xdr:colOff>1627188</xdr:colOff>
      <xdr:row>236</xdr:row>
      <xdr:rowOff>1317625</xdr:rowOff>
    </xdr:to>
    <xdr:pic>
      <xdr:nvPicPr>
        <xdr:cNvPr id="296" name="Immagine 295">
          <a:extLst>
            <a:ext uri="{FF2B5EF4-FFF2-40B4-BE49-F238E27FC236}">
              <a16:creationId xmlns:a16="http://schemas.microsoft.com/office/drawing/2014/main" id="{3FB1969D-2849-BA0C-CC03-6EB9C8FA3E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325438" y="6778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252</xdr:row>
      <xdr:rowOff>263525</xdr:rowOff>
    </xdr:from>
    <xdr:to>
      <xdr:col>0</xdr:col>
      <xdr:colOff>1627188</xdr:colOff>
      <xdr:row>252</xdr:row>
      <xdr:rowOff>1317625</xdr:rowOff>
    </xdr:to>
    <xdr:pic>
      <xdr:nvPicPr>
        <xdr:cNvPr id="298" name="Immagine 297">
          <a:extLst>
            <a:ext uri="{FF2B5EF4-FFF2-40B4-BE49-F238E27FC236}">
              <a16:creationId xmlns:a16="http://schemas.microsoft.com/office/drawing/2014/main" id="{8A2BBD3A-97B7-6A2B-B908-606F71476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325438" y="32077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264</xdr:row>
      <xdr:rowOff>263525</xdr:rowOff>
    </xdr:from>
    <xdr:to>
      <xdr:col>0</xdr:col>
      <xdr:colOff>1627188</xdr:colOff>
      <xdr:row>264</xdr:row>
      <xdr:rowOff>1317625</xdr:rowOff>
    </xdr:to>
    <xdr:pic>
      <xdr:nvPicPr>
        <xdr:cNvPr id="300" name="Immagine 299">
          <a:extLst>
            <a:ext uri="{FF2B5EF4-FFF2-40B4-BE49-F238E27FC236}">
              <a16:creationId xmlns:a16="http://schemas.microsoft.com/office/drawing/2014/main" id="{003875A0-7D19-60B2-9CA1-8E7AEC568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325438" y="51050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265</xdr:row>
      <xdr:rowOff>263525</xdr:rowOff>
    </xdr:from>
    <xdr:to>
      <xdr:col>0</xdr:col>
      <xdr:colOff>1627188</xdr:colOff>
      <xdr:row>265</xdr:row>
      <xdr:rowOff>1317625</xdr:rowOff>
    </xdr:to>
    <xdr:pic>
      <xdr:nvPicPr>
        <xdr:cNvPr id="302" name="Immagine 301">
          <a:extLst>
            <a:ext uri="{FF2B5EF4-FFF2-40B4-BE49-F238E27FC236}">
              <a16:creationId xmlns:a16="http://schemas.microsoft.com/office/drawing/2014/main" id="{9FD5A51B-5C88-85EB-1E24-53C09212C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325438" y="52631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237</xdr:row>
      <xdr:rowOff>263525</xdr:rowOff>
    </xdr:from>
    <xdr:to>
      <xdr:col>0</xdr:col>
      <xdr:colOff>1627188</xdr:colOff>
      <xdr:row>237</xdr:row>
      <xdr:rowOff>1317625</xdr:rowOff>
    </xdr:to>
    <xdr:pic>
      <xdr:nvPicPr>
        <xdr:cNvPr id="304" name="Immagine 303">
          <a:extLst>
            <a:ext uri="{FF2B5EF4-FFF2-40B4-BE49-F238E27FC236}">
              <a16:creationId xmlns:a16="http://schemas.microsoft.com/office/drawing/2014/main" id="{E0FFDEBC-B971-18C0-7060-DEBAF28B0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325438" y="8359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238</xdr:row>
      <xdr:rowOff>263525</xdr:rowOff>
    </xdr:from>
    <xdr:to>
      <xdr:col>0</xdr:col>
      <xdr:colOff>1627188</xdr:colOff>
      <xdr:row>238</xdr:row>
      <xdr:rowOff>1317625</xdr:rowOff>
    </xdr:to>
    <xdr:pic>
      <xdr:nvPicPr>
        <xdr:cNvPr id="306" name="Immagine 305">
          <a:extLst>
            <a:ext uri="{FF2B5EF4-FFF2-40B4-BE49-F238E27FC236}">
              <a16:creationId xmlns:a16="http://schemas.microsoft.com/office/drawing/2014/main" id="{3136C467-2FA4-0893-319D-FA22469F8C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325438" y="9940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266</xdr:row>
      <xdr:rowOff>263525</xdr:rowOff>
    </xdr:from>
    <xdr:to>
      <xdr:col>0</xdr:col>
      <xdr:colOff>1627188</xdr:colOff>
      <xdr:row>266</xdr:row>
      <xdr:rowOff>1317625</xdr:rowOff>
    </xdr:to>
    <xdr:pic>
      <xdr:nvPicPr>
        <xdr:cNvPr id="308" name="Immagine 307">
          <a:extLst>
            <a:ext uri="{FF2B5EF4-FFF2-40B4-BE49-F238E27FC236}">
              <a16:creationId xmlns:a16="http://schemas.microsoft.com/office/drawing/2014/main" id="{FC24DA2B-0558-D985-66B0-8AAF21231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325438" y="54213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239</xdr:row>
      <xdr:rowOff>263525</xdr:rowOff>
    </xdr:from>
    <xdr:to>
      <xdr:col>0</xdr:col>
      <xdr:colOff>1627188</xdr:colOff>
      <xdr:row>239</xdr:row>
      <xdr:rowOff>1317625</xdr:rowOff>
    </xdr:to>
    <xdr:pic>
      <xdr:nvPicPr>
        <xdr:cNvPr id="310" name="Immagine 309">
          <a:extLst>
            <a:ext uri="{FF2B5EF4-FFF2-40B4-BE49-F238E27FC236}">
              <a16:creationId xmlns:a16="http://schemas.microsoft.com/office/drawing/2014/main" id="{CCA5809F-60B6-EDE8-AA37-25F2DF952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325438" y="11522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240</xdr:row>
      <xdr:rowOff>263525</xdr:rowOff>
    </xdr:from>
    <xdr:to>
      <xdr:col>0</xdr:col>
      <xdr:colOff>1627188</xdr:colOff>
      <xdr:row>240</xdr:row>
      <xdr:rowOff>1317625</xdr:rowOff>
    </xdr:to>
    <xdr:pic>
      <xdr:nvPicPr>
        <xdr:cNvPr id="312" name="Immagine 311">
          <a:extLst>
            <a:ext uri="{FF2B5EF4-FFF2-40B4-BE49-F238E27FC236}">
              <a16:creationId xmlns:a16="http://schemas.microsoft.com/office/drawing/2014/main" id="{F9C2080B-D2B3-7798-6ACD-90A1603BD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325438" y="13103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241</xdr:row>
      <xdr:rowOff>263525</xdr:rowOff>
    </xdr:from>
    <xdr:to>
      <xdr:col>0</xdr:col>
      <xdr:colOff>1627188</xdr:colOff>
      <xdr:row>241</xdr:row>
      <xdr:rowOff>1317625</xdr:rowOff>
    </xdr:to>
    <xdr:pic>
      <xdr:nvPicPr>
        <xdr:cNvPr id="314" name="Immagine 313">
          <a:extLst>
            <a:ext uri="{FF2B5EF4-FFF2-40B4-BE49-F238E27FC236}">
              <a16:creationId xmlns:a16="http://schemas.microsoft.com/office/drawing/2014/main" id="{4D8D679B-889C-4166-90FC-276AC4CC1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325438" y="14684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267</xdr:row>
      <xdr:rowOff>263525</xdr:rowOff>
    </xdr:from>
    <xdr:to>
      <xdr:col>0</xdr:col>
      <xdr:colOff>1627188</xdr:colOff>
      <xdr:row>267</xdr:row>
      <xdr:rowOff>1317625</xdr:rowOff>
    </xdr:to>
    <xdr:pic>
      <xdr:nvPicPr>
        <xdr:cNvPr id="316" name="Immagine 315">
          <a:extLst>
            <a:ext uri="{FF2B5EF4-FFF2-40B4-BE49-F238E27FC236}">
              <a16:creationId xmlns:a16="http://schemas.microsoft.com/office/drawing/2014/main" id="{9BDFE7C5-7FF1-6216-C4CA-0F7DF4FC8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325438" y="55794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299</xdr:row>
      <xdr:rowOff>263525</xdr:rowOff>
    </xdr:from>
    <xdr:to>
      <xdr:col>0</xdr:col>
      <xdr:colOff>1627188</xdr:colOff>
      <xdr:row>299</xdr:row>
      <xdr:rowOff>1317625</xdr:rowOff>
    </xdr:to>
    <xdr:pic>
      <xdr:nvPicPr>
        <xdr:cNvPr id="318" name="Immagine 317">
          <a:extLst>
            <a:ext uri="{FF2B5EF4-FFF2-40B4-BE49-F238E27FC236}">
              <a16:creationId xmlns:a16="http://schemas.microsoft.com/office/drawing/2014/main" id="{C288CF4F-A3B4-8229-D6B9-13D5AA0EF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325438" y="106391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300</xdr:row>
      <xdr:rowOff>263525</xdr:rowOff>
    </xdr:from>
    <xdr:to>
      <xdr:col>0</xdr:col>
      <xdr:colOff>1627188</xdr:colOff>
      <xdr:row>300</xdr:row>
      <xdr:rowOff>1317625</xdr:rowOff>
    </xdr:to>
    <xdr:pic>
      <xdr:nvPicPr>
        <xdr:cNvPr id="320" name="Immagine 319">
          <a:extLst>
            <a:ext uri="{FF2B5EF4-FFF2-40B4-BE49-F238E27FC236}">
              <a16:creationId xmlns:a16="http://schemas.microsoft.com/office/drawing/2014/main" id="{14E20303-4F4E-AEE5-5252-B299126987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325438" y="107972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268</xdr:row>
      <xdr:rowOff>263525</xdr:rowOff>
    </xdr:from>
    <xdr:to>
      <xdr:col>0</xdr:col>
      <xdr:colOff>1627188</xdr:colOff>
      <xdr:row>268</xdr:row>
      <xdr:rowOff>1317625</xdr:rowOff>
    </xdr:to>
    <xdr:pic>
      <xdr:nvPicPr>
        <xdr:cNvPr id="322" name="Immagine 321">
          <a:extLst>
            <a:ext uri="{FF2B5EF4-FFF2-40B4-BE49-F238E27FC236}">
              <a16:creationId xmlns:a16="http://schemas.microsoft.com/office/drawing/2014/main" id="{A64DEFB0-ED38-381C-0904-1465EEFDDE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325438" y="57375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301</xdr:row>
      <xdr:rowOff>263525</xdr:rowOff>
    </xdr:from>
    <xdr:to>
      <xdr:col>0</xdr:col>
      <xdr:colOff>1627188</xdr:colOff>
      <xdr:row>301</xdr:row>
      <xdr:rowOff>1317625</xdr:rowOff>
    </xdr:to>
    <xdr:pic>
      <xdr:nvPicPr>
        <xdr:cNvPr id="324" name="Immagine 323">
          <a:extLst>
            <a:ext uri="{FF2B5EF4-FFF2-40B4-BE49-F238E27FC236}">
              <a16:creationId xmlns:a16="http://schemas.microsoft.com/office/drawing/2014/main" id="{0A92E01C-B8EF-A9BD-B302-DD949FFBC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325438" y="109553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302</xdr:row>
      <xdr:rowOff>263525</xdr:rowOff>
    </xdr:from>
    <xdr:to>
      <xdr:col>0</xdr:col>
      <xdr:colOff>1627188</xdr:colOff>
      <xdr:row>302</xdr:row>
      <xdr:rowOff>1317625</xdr:rowOff>
    </xdr:to>
    <xdr:pic>
      <xdr:nvPicPr>
        <xdr:cNvPr id="326" name="Immagine 325">
          <a:extLst>
            <a:ext uri="{FF2B5EF4-FFF2-40B4-BE49-F238E27FC236}">
              <a16:creationId xmlns:a16="http://schemas.microsoft.com/office/drawing/2014/main" id="{BA023E4A-E09E-60DD-2ED2-00C50752D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325438" y="111134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303</xdr:row>
      <xdr:rowOff>263525</xdr:rowOff>
    </xdr:from>
    <xdr:to>
      <xdr:col>0</xdr:col>
      <xdr:colOff>1627188</xdr:colOff>
      <xdr:row>303</xdr:row>
      <xdr:rowOff>1317625</xdr:rowOff>
    </xdr:to>
    <xdr:pic>
      <xdr:nvPicPr>
        <xdr:cNvPr id="328" name="Immagine 327">
          <a:extLst>
            <a:ext uri="{FF2B5EF4-FFF2-40B4-BE49-F238E27FC236}">
              <a16:creationId xmlns:a16="http://schemas.microsoft.com/office/drawing/2014/main" id="{75CE891A-9843-3D9F-5071-4B80D3D62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325438" y="112715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269</xdr:row>
      <xdr:rowOff>263525</xdr:rowOff>
    </xdr:from>
    <xdr:to>
      <xdr:col>0</xdr:col>
      <xdr:colOff>1627188</xdr:colOff>
      <xdr:row>269</xdr:row>
      <xdr:rowOff>1317625</xdr:rowOff>
    </xdr:to>
    <xdr:pic>
      <xdr:nvPicPr>
        <xdr:cNvPr id="330" name="Immagine 329">
          <a:extLst>
            <a:ext uri="{FF2B5EF4-FFF2-40B4-BE49-F238E27FC236}">
              <a16:creationId xmlns:a16="http://schemas.microsoft.com/office/drawing/2014/main" id="{8152E4C1-CEC4-612D-045C-62392A062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325438" y="58956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270</xdr:row>
      <xdr:rowOff>263525</xdr:rowOff>
    </xdr:from>
    <xdr:to>
      <xdr:col>0</xdr:col>
      <xdr:colOff>1627188</xdr:colOff>
      <xdr:row>270</xdr:row>
      <xdr:rowOff>1317625</xdr:rowOff>
    </xdr:to>
    <xdr:pic>
      <xdr:nvPicPr>
        <xdr:cNvPr id="332" name="Immagine 331">
          <a:extLst>
            <a:ext uri="{FF2B5EF4-FFF2-40B4-BE49-F238E27FC236}">
              <a16:creationId xmlns:a16="http://schemas.microsoft.com/office/drawing/2014/main" id="{D6486C25-94E5-E1BC-6195-94D133B2C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325438" y="60537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271</xdr:row>
      <xdr:rowOff>263525</xdr:rowOff>
    </xdr:from>
    <xdr:to>
      <xdr:col>0</xdr:col>
      <xdr:colOff>1627188</xdr:colOff>
      <xdr:row>271</xdr:row>
      <xdr:rowOff>1317625</xdr:rowOff>
    </xdr:to>
    <xdr:pic>
      <xdr:nvPicPr>
        <xdr:cNvPr id="334" name="Immagine 333">
          <a:extLst>
            <a:ext uri="{FF2B5EF4-FFF2-40B4-BE49-F238E27FC236}">
              <a16:creationId xmlns:a16="http://schemas.microsoft.com/office/drawing/2014/main" id="{4A3E0711-D6E0-0B18-107E-71664D7EAF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325438" y="621188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242</xdr:row>
      <xdr:rowOff>263525</xdr:rowOff>
    </xdr:from>
    <xdr:to>
      <xdr:col>0</xdr:col>
      <xdr:colOff>1627188</xdr:colOff>
      <xdr:row>242</xdr:row>
      <xdr:rowOff>1317625</xdr:rowOff>
    </xdr:to>
    <xdr:pic>
      <xdr:nvPicPr>
        <xdr:cNvPr id="336" name="Immagine 335">
          <a:extLst>
            <a:ext uri="{FF2B5EF4-FFF2-40B4-BE49-F238E27FC236}">
              <a16:creationId xmlns:a16="http://schemas.microsoft.com/office/drawing/2014/main" id="{AFB7E249-22F4-8212-7413-B03AA0E92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325438" y="16265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243</xdr:row>
      <xdr:rowOff>263525</xdr:rowOff>
    </xdr:from>
    <xdr:to>
      <xdr:col>0</xdr:col>
      <xdr:colOff>1627188</xdr:colOff>
      <xdr:row>243</xdr:row>
      <xdr:rowOff>1317625</xdr:rowOff>
    </xdr:to>
    <xdr:pic>
      <xdr:nvPicPr>
        <xdr:cNvPr id="338" name="Immagine 337">
          <a:extLst>
            <a:ext uri="{FF2B5EF4-FFF2-40B4-BE49-F238E27FC236}">
              <a16:creationId xmlns:a16="http://schemas.microsoft.com/office/drawing/2014/main" id="{02747B98-BA09-C266-249D-AAFC4DB42F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325438" y="17846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272</xdr:row>
      <xdr:rowOff>263525</xdr:rowOff>
    </xdr:from>
    <xdr:to>
      <xdr:col>0</xdr:col>
      <xdr:colOff>1627188</xdr:colOff>
      <xdr:row>272</xdr:row>
      <xdr:rowOff>1317625</xdr:rowOff>
    </xdr:to>
    <xdr:pic>
      <xdr:nvPicPr>
        <xdr:cNvPr id="340" name="Immagine 339">
          <a:extLst>
            <a:ext uri="{FF2B5EF4-FFF2-40B4-BE49-F238E27FC236}">
              <a16:creationId xmlns:a16="http://schemas.microsoft.com/office/drawing/2014/main" id="{9D615859-6E12-3EF9-8AB8-553392C72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325438" y="637000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273</xdr:row>
      <xdr:rowOff>263525</xdr:rowOff>
    </xdr:from>
    <xdr:to>
      <xdr:col>0</xdr:col>
      <xdr:colOff>1627188</xdr:colOff>
      <xdr:row>273</xdr:row>
      <xdr:rowOff>1317625</xdr:rowOff>
    </xdr:to>
    <xdr:pic>
      <xdr:nvPicPr>
        <xdr:cNvPr id="342" name="Immagine 341">
          <a:extLst>
            <a:ext uri="{FF2B5EF4-FFF2-40B4-BE49-F238E27FC236}">
              <a16:creationId xmlns:a16="http://schemas.microsoft.com/office/drawing/2014/main" id="{FFAB0787-8062-B2AA-39F0-4BB999BCC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325438" y="65281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274</xdr:row>
      <xdr:rowOff>263525</xdr:rowOff>
    </xdr:from>
    <xdr:to>
      <xdr:col>0</xdr:col>
      <xdr:colOff>1627188</xdr:colOff>
      <xdr:row>274</xdr:row>
      <xdr:rowOff>1317625</xdr:rowOff>
    </xdr:to>
    <xdr:pic>
      <xdr:nvPicPr>
        <xdr:cNvPr id="344" name="Immagine 343">
          <a:extLst>
            <a:ext uri="{FF2B5EF4-FFF2-40B4-BE49-F238E27FC236}">
              <a16:creationId xmlns:a16="http://schemas.microsoft.com/office/drawing/2014/main" id="{A6BB9727-804B-E7DA-D13E-E9922A36E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325438" y="66862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275</xdr:row>
      <xdr:rowOff>263525</xdr:rowOff>
    </xdr:from>
    <xdr:to>
      <xdr:col>0</xdr:col>
      <xdr:colOff>1627188</xdr:colOff>
      <xdr:row>275</xdr:row>
      <xdr:rowOff>1317625</xdr:rowOff>
    </xdr:to>
    <xdr:pic>
      <xdr:nvPicPr>
        <xdr:cNvPr id="346" name="Immagine 345">
          <a:extLst>
            <a:ext uri="{FF2B5EF4-FFF2-40B4-BE49-F238E27FC236}">
              <a16:creationId xmlns:a16="http://schemas.microsoft.com/office/drawing/2014/main" id="{650908A6-4D82-CFCF-56CA-3D132F3F2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325438" y="68443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276</xdr:row>
      <xdr:rowOff>263525</xdr:rowOff>
    </xdr:from>
    <xdr:to>
      <xdr:col>0</xdr:col>
      <xdr:colOff>1627188</xdr:colOff>
      <xdr:row>276</xdr:row>
      <xdr:rowOff>1317625</xdr:rowOff>
    </xdr:to>
    <xdr:pic>
      <xdr:nvPicPr>
        <xdr:cNvPr id="348" name="Immagine 347">
          <a:extLst>
            <a:ext uri="{FF2B5EF4-FFF2-40B4-BE49-F238E27FC236}">
              <a16:creationId xmlns:a16="http://schemas.microsoft.com/office/drawing/2014/main" id="{588F7FB7-239B-9C02-4F5F-1DC2C36074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325438" y="700246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244</xdr:row>
      <xdr:rowOff>263525</xdr:rowOff>
    </xdr:from>
    <xdr:to>
      <xdr:col>0</xdr:col>
      <xdr:colOff>1627188</xdr:colOff>
      <xdr:row>244</xdr:row>
      <xdr:rowOff>1317625</xdr:rowOff>
    </xdr:to>
    <xdr:pic>
      <xdr:nvPicPr>
        <xdr:cNvPr id="350" name="Immagine 349">
          <a:extLst>
            <a:ext uri="{FF2B5EF4-FFF2-40B4-BE49-F238E27FC236}">
              <a16:creationId xmlns:a16="http://schemas.microsoft.com/office/drawing/2014/main" id="{BEBAC864-10F7-EFB9-BA55-0ABF609A0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325438" y="19427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277</xdr:row>
      <xdr:rowOff>263525</xdr:rowOff>
    </xdr:from>
    <xdr:to>
      <xdr:col>0</xdr:col>
      <xdr:colOff>1627188</xdr:colOff>
      <xdr:row>277</xdr:row>
      <xdr:rowOff>1317625</xdr:rowOff>
    </xdr:to>
    <xdr:pic>
      <xdr:nvPicPr>
        <xdr:cNvPr id="352" name="Immagine 351">
          <a:extLst>
            <a:ext uri="{FF2B5EF4-FFF2-40B4-BE49-F238E27FC236}">
              <a16:creationId xmlns:a16="http://schemas.microsoft.com/office/drawing/2014/main" id="{41F3CD37-4EF7-D30A-30C9-5326639579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325438" y="716057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278</xdr:row>
      <xdr:rowOff>263525</xdr:rowOff>
    </xdr:from>
    <xdr:to>
      <xdr:col>0</xdr:col>
      <xdr:colOff>1627188</xdr:colOff>
      <xdr:row>278</xdr:row>
      <xdr:rowOff>1317625</xdr:rowOff>
    </xdr:to>
    <xdr:pic>
      <xdr:nvPicPr>
        <xdr:cNvPr id="354" name="Immagine 353">
          <a:extLst>
            <a:ext uri="{FF2B5EF4-FFF2-40B4-BE49-F238E27FC236}">
              <a16:creationId xmlns:a16="http://schemas.microsoft.com/office/drawing/2014/main" id="{FA0C9DD1-D6AD-5DA7-B14E-4F39B30E9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325438" y="731869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279</xdr:row>
      <xdr:rowOff>263525</xdr:rowOff>
    </xdr:from>
    <xdr:to>
      <xdr:col>0</xdr:col>
      <xdr:colOff>1627188</xdr:colOff>
      <xdr:row>279</xdr:row>
      <xdr:rowOff>1317625</xdr:rowOff>
    </xdr:to>
    <xdr:pic>
      <xdr:nvPicPr>
        <xdr:cNvPr id="356" name="Immagine 355">
          <a:extLst>
            <a:ext uri="{FF2B5EF4-FFF2-40B4-BE49-F238E27FC236}">
              <a16:creationId xmlns:a16="http://schemas.microsoft.com/office/drawing/2014/main" id="{97F4A1F3-ED65-DFE5-99F3-F23C9DE51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325438" y="747680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280</xdr:row>
      <xdr:rowOff>263525</xdr:rowOff>
    </xdr:from>
    <xdr:to>
      <xdr:col>0</xdr:col>
      <xdr:colOff>1627188</xdr:colOff>
      <xdr:row>280</xdr:row>
      <xdr:rowOff>1317625</xdr:rowOff>
    </xdr:to>
    <xdr:pic>
      <xdr:nvPicPr>
        <xdr:cNvPr id="358" name="Immagine 357">
          <a:extLst>
            <a:ext uri="{FF2B5EF4-FFF2-40B4-BE49-F238E27FC236}">
              <a16:creationId xmlns:a16="http://schemas.microsoft.com/office/drawing/2014/main" id="{22795507-AC59-5F8C-9CFA-9F6D7E77FD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325438" y="763492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281</xdr:row>
      <xdr:rowOff>263525</xdr:rowOff>
    </xdr:from>
    <xdr:to>
      <xdr:col>0</xdr:col>
      <xdr:colOff>1627188</xdr:colOff>
      <xdr:row>281</xdr:row>
      <xdr:rowOff>1317625</xdr:rowOff>
    </xdr:to>
    <xdr:pic>
      <xdr:nvPicPr>
        <xdr:cNvPr id="360" name="Immagine 359">
          <a:extLst>
            <a:ext uri="{FF2B5EF4-FFF2-40B4-BE49-F238E27FC236}">
              <a16:creationId xmlns:a16="http://schemas.microsoft.com/office/drawing/2014/main" id="{37BCF678-6067-6DAA-CBB1-762A806A9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325438" y="779303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253</xdr:row>
      <xdr:rowOff>263525</xdr:rowOff>
    </xdr:from>
    <xdr:to>
      <xdr:col>0</xdr:col>
      <xdr:colOff>1627188</xdr:colOff>
      <xdr:row>253</xdr:row>
      <xdr:rowOff>1317625</xdr:rowOff>
    </xdr:to>
    <xdr:pic>
      <xdr:nvPicPr>
        <xdr:cNvPr id="362" name="Immagine 361">
          <a:extLst>
            <a:ext uri="{FF2B5EF4-FFF2-40B4-BE49-F238E27FC236}">
              <a16:creationId xmlns:a16="http://schemas.microsoft.com/office/drawing/2014/main" id="{11D793E5-84BF-6AA9-3394-D3906C4B5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325438" y="336581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254</xdr:row>
      <xdr:rowOff>263525</xdr:rowOff>
    </xdr:from>
    <xdr:to>
      <xdr:col>0</xdr:col>
      <xdr:colOff>1627188</xdr:colOff>
      <xdr:row>254</xdr:row>
      <xdr:rowOff>1317625</xdr:rowOff>
    </xdr:to>
    <xdr:pic>
      <xdr:nvPicPr>
        <xdr:cNvPr id="364" name="Immagine 363">
          <a:extLst>
            <a:ext uri="{FF2B5EF4-FFF2-40B4-BE49-F238E27FC236}">
              <a16:creationId xmlns:a16="http://schemas.microsoft.com/office/drawing/2014/main" id="{CD9DAAD9-E640-95BC-D9E9-0B85F305E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325438" y="352393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255</xdr:row>
      <xdr:rowOff>263525</xdr:rowOff>
    </xdr:from>
    <xdr:to>
      <xdr:col>0</xdr:col>
      <xdr:colOff>1627188</xdr:colOff>
      <xdr:row>255</xdr:row>
      <xdr:rowOff>1317625</xdr:rowOff>
    </xdr:to>
    <xdr:pic>
      <xdr:nvPicPr>
        <xdr:cNvPr id="366" name="Immagine 365">
          <a:extLst>
            <a:ext uri="{FF2B5EF4-FFF2-40B4-BE49-F238E27FC236}">
              <a16:creationId xmlns:a16="http://schemas.microsoft.com/office/drawing/2014/main" id="{DAEBB262-8BBB-C717-2CD8-FF28254C1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325438" y="368204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282</xdr:row>
      <xdr:rowOff>263525</xdr:rowOff>
    </xdr:from>
    <xdr:to>
      <xdr:col>0</xdr:col>
      <xdr:colOff>1627188</xdr:colOff>
      <xdr:row>282</xdr:row>
      <xdr:rowOff>1317625</xdr:rowOff>
    </xdr:to>
    <xdr:pic>
      <xdr:nvPicPr>
        <xdr:cNvPr id="368" name="Immagine 367">
          <a:extLst>
            <a:ext uri="{FF2B5EF4-FFF2-40B4-BE49-F238E27FC236}">
              <a16:creationId xmlns:a16="http://schemas.microsoft.com/office/drawing/2014/main" id="{614CBC8A-304F-CF4F-03A7-2DC085890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325438" y="795115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283</xdr:row>
      <xdr:rowOff>263525</xdr:rowOff>
    </xdr:from>
    <xdr:to>
      <xdr:col>0</xdr:col>
      <xdr:colOff>1627188</xdr:colOff>
      <xdr:row>283</xdr:row>
      <xdr:rowOff>1317625</xdr:rowOff>
    </xdr:to>
    <xdr:pic>
      <xdr:nvPicPr>
        <xdr:cNvPr id="370" name="Immagine 369">
          <a:extLst>
            <a:ext uri="{FF2B5EF4-FFF2-40B4-BE49-F238E27FC236}">
              <a16:creationId xmlns:a16="http://schemas.microsoft.com/office/drawing/2014/main" id="{6A91B6B1-EFD9-EE8D-9F63-F2FE56677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325438" y="810926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284</xdr:row>
      <xdr:rowOff>263525</xdr:rowOff>
    </xdr:from>
    <xdr:to>
      <xdr:col>0</xdr:col>
      <xdr:colOff>1627188</xdr:colOff>
      <xdr:row>284</xdr:row>
      <xdr:rowOff>1317625</xdr:rowOff>
    </xdr:to>
    <xdr:pic>
      <xdr:nvPicPr>
        <xdr:cNvPr id="372" name="Immagine 371">
          <a:extLst>
            <a:ext uri="{FF2B5EF4-FFF2-40B4-BE49-F238E27FC236}">
              <a16:creationId xmlns:a16="http://schemas.microsoft.com/office/drawing/2014/main" id="{DD3DBEBB-75E3-96B9-8572-83608FD4F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325438" y="826738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285</xdr:row>
      <xdr:rowOff>263525</xdr:rowOff>
    </xdr:from>
    <xdr:to>
      <xdr:col>0</xdr:col>
      <xdr:colOff>1627188</xdr:colOff>
      <xdr:row>285</xdr:row>
      <xdr:rowOff>1317625</xdr:rowOff>
    </xdr:to>
    <xdr:pic>
      <xdr:nvPicPr>
        <xdr:cNvPr id="374" name="Immagine 373">
          <a:extLst>
            <a:ext uri="{FF2B5EF4-FFF2-40B4-BE49-F238E27FC236}">
              <a16:creationId xmlns:a16="http://schemas.microsoft.com/office/drawing/2014/main" id="{93076021-6169-D629-F670-4247779805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325438" y="84254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286</xdr:row>
      <xdr:rowOff>263525</xdr:rowOff>
    </xdr:from>
    <xdr:to>
      <xdr:col>0</xdr:col>
      <xdr:colOff>1627188</xdr:colOff>
      <xdr:row>286</xdr:row>
      <xdr:rowOff>1317625</xdr:rowOff>
    </xdr:to>
    <xdr:pic>
      <xdr:nvPicPr>
        <xdr:cNvPr id="376" name="Immagine 375">
          <a:extLst>
            <a:ext uri="{FF2B5EF4-FFF2-40B4-BE49-F238E27FC236}">
              <a16:creationId xmlns:a16="http://schemas.microsoft.com/office/drawing/2014/main" id="{86ED9847-2F35-3F9D-615C-51514B300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325438" y="85836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287</xdr:row>
      <xdr:rowOff>263525</xdr:rowOff>
    </xdr:from>
    <xdr:to>
      <xdr:col>0</xdr:col>
      <xdr:colOff>1627188</xdr:colOff>
      <xdr:row>287</xdr:row>
      <xdr:rowOff>1317625</xdr:rowOff>
    </xdr:to>
    <xdr:pic>
      <xdr:nvPicPr>
        <xdr:cNvPr id="378" name="Immagine 377">
          <a:extLst>
            <a:ext uri="{FF2B5EF4-FFF2-40B4-BE49-F238E27FC236}">
              <a16:creationId xmlns:a16="http://schemas.microsoft.com/office/drawing/2014/main" id="{56BE21B3-4F27-2984-FE4C-989D1F0BC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325438" y="874172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245</xdr:row>
      <xdr:rowOff>263525</xdr:rowOff>
    </xdr:from>
    <xdr:to>
      <xdr:col>0</xdr:col>
      <xdr:colOff>1627188</xdr:colOff>
      <xdr:row>245</xdr:row>
      <xdr:rowOff>1317625</xdr:rowOff>
    </xdr:to>
    <xdr:pic>
      <xdr:nvPicPr>
        <xdr:cNvPr id="380" name="Immagine 379">
          <a:extLst>
            <a:ext uri="{FF2B5EF4-FFF2-40B4-BE49-F238E27FC236}">
              <a16:creationId xmlns:a16="http://schemas.microsoft.com/office/drawing/2014/main" id="{089ACADC-E0A8-A18F-4B47-4E7D955666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325438" y="210089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246</xdr:row>
      <xdr:rowOff>263525</xdr:rowOff>
    </xdr:from>
    <xdr:to>
      <xdr:col>0</xdr:col>
      <xdr:colOff>1627188</xdr:colOff>
      <xdr:row>246</xdr:row>
      <xdr:rowOff>1317625</xdr:rowOff>
    </xdr:to>
    <xdr:pic>
      <xdr:nvPicPr>
        <xdr:cNvPr id="382" name="Immagine 381">
          <a:extLst>
            <a:ext uri="{FF2B5EF4-FFF2-40B4-BE49-F238E27FC236}">
              <a16:creationId xmlns:a16="http://schemas.microsoft.com/office/drawing/2014/main" id="{2E44B283-98C9-3285-5D98-5E1CE3A01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325438" y="225901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288</xdr:row>
      <xdr:rowOff>263525</xdr:rowOff>
    </xdr:from>
    <xdr:to>
      <xdr:col>0</xdr:col>
      <xdr:colOff>1627188</xdr:colOff>
      <xdr:row>288</xdr:row>
      <xdr:rowOff>1317625</xdr:rowOff>
    </xdr:to>
    <xdr:pic>
      <xdr:nvPicPr>
        <xdr:cNvPr id="384" name="Immagine 383">
          <a:extLst>
            <a:ext uri="{FF2B5EF4-FFF2-40B4-BE49-F238E27FC236}">
              <a16:creationId xmlns:a16="http://schemas.microsoft.com/office/drawing/2014/main" id="{089B0FD0-B620-756F-ECBF-26EAC07A3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325438" y="889984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289</xdr:row>
      <xdr:rowOff>263525</xdr:rowOff>
    </xdr:from>
    <xdr:to>
      <xdr:col>0</xdr:col>
      <xdr:colOff>1627188</xdr:colOff>
      <xdr:row>289</xdr:row>
      <xdr:rowOff>1317625</xdr:rowOff>
    </xdr:to>
    <xdr:pic>
      <xdr:nvPicPr>
        <xdr:cNvPr id="386" name="Immagine 385">
          <a:extLst>
            <a:ext uri="{FF2B5EF4-FFF2-40B4-BE49-F238E27FC236}">
              <a16:creationId xmlns:a16="http://schemas.microsoft.com/office/drawing/2014/main" id="{9B66E94E-5CF7-5596-23C0-308735AEA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325438" y="9057957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290</xdr:row>
      <xdr:rowOff>263525</xdr:rowOff>
    </xdr:from>
    <xdr:to>
      <xdr:col>0</xdr:col>
      <xdr:colOff>1627188</xdr:colOff>
      <xdr:row>290</xdr:row>
      <xdr:rowOff>1317625</xdr:rowOff>
    </xdr:to>
    <xdr:pic>
      <xdr:nvPicPr>
        <xdr:cNvPr id="388" name="Immagine 387">
          <a:extLst>
            <a:ext uri="{FF2B5EF4-FFF2-40B4-BE49-F238E27FC236}">
              <a16:creationId xmlns:a16="http://schemas.microsoft.com/office/drawing/2014/main" id="{5FBB4387-6670-1AB6-1BCE-504C2346B5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325438" y="92160725"/>
          <a:ext cx="1301750" cy="1054100"/>
        </a:xfrm>
        <a:prstGeom prst="rect">
          <a:avLst/>
        </a:prstGeom>
      </xdr:spPr>
    </xdr:pic>
    <xdr:clientData/>
  </xdr:twoCellAnchor>
  <xdr:twoCellAnchor>
    <xdr:from>
      <xdr:col>0</xdr:col>
      <xdr:colOff>325438</xdr:colOff>
      <xdr:row>304</xdr:row>
      <xdr:rowOff>263525</xdr:rowOff>
    </xdr:from>
    <xdr:to>
      <xdr:col>0</xdr:col>
      <xdr:colOff>1627188</xdr:colOff>
      <xdr:row>304</xdr:row>
      <xdr:rowOff>1317625</xdr:rowOff>
    </xdr:to>
    <xdr:pic>
      <xdr:nvPicPr>
        <xdr:cNvPr id="390" name="Immagine 389">
          <a:extLst>
            <a:ext uri="{FF2B5EF4-FFF2-40B4-BE49-F238E27FC236}">
              <a16:creationId xmlns:a16="http://schemas.microsoft.com/office/drawing/2014/main" id="{EA998175-6C05-E700-F255-141BCB4F22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325438" y="114296825"/>
          <a:ext cx="1301750" cy="105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P306"/>
  <sheetViews>
    <sheetView tabSelected="1" zoomScaleNormal="100" workbookViewId="0">
      <pane ySplit="1" topLeftCell="A2" activePane="bottomLeft" state="frozen"/>
      <selection pane="bottomLeft" activeCell="O2" sqref="O2"/>
    </sheetView>
  </sheetViews>
  <sheetFormatPr defaultColWidth="9" defaultRowHeight="15.75" x14ac:dyDescent="0.35"/>
  <cols>
    <col min="1" max="1" width="25.625" style="3" customWidth="1"/>
    <col min="2" max="2" width="7.625" style="3" bestFit="1" customWidth="1"/>
    <col min="3" max="3" width="25.625" style="3" customWidth="1"/>
    <col min="4" max="4" width="7" style="3" customWidth="1"/>
    <col min="5" max="5" width="7.875" style="3" customWidth="1"/>
    <col min="6" max="6" width="8.5" style="3" bestFit="1" customWidth="1"/>
    <col min="7" max="7" width="5.625" style="3" bestFit="1" customWidth="1"/>
    <col min="8" max="8" width="10.5" style="3" bestFit="1" customWidth="1"/>
    <col min="9" max="9" width="14.5" style="3" hidden="1" customWidth="1"/>
    <col min="10" max="10" width="7.625" style="3" bestFit="1" customWidth="1"/>
    <col min="11" max="11" width="20.75" style="3" bestFit="1" customWidth="1"/>
    <col min="12" max="12" width="9.5" style="3" bestFit="1" customWidth="1"/>
    <col min="13" max="13" width="8.875" style="3" customWidth="1"/>
    <col min="14" max="14" width="9.25" style="3" bestFit="1" customWidth="1"/>
    <col min="15" max="15" width="9.125" style="3" bestFit="1" customWidth="1"/>
    <col min="16" max="16" width="9.375" style="3" customWidth="1"/>
    <col min="17" max="16384" width="9" style="3"/>
  </cols>
  <sheetData>
    <row r="1" spans="1:1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9" customFormat="1" ht="125.1" customHeight="1" x14ac:dyDescent="0.35">
      <c r="A2" s="7"/>
      <c r="B2" s="7" t="s">
        <v>16</v>
      </c>
      <c r="C2" s="7" t="s">
        <v>17</v>
      </c>
      <c r="D2" s="7" t="s">
        <v>18</v>
      </c>
      <c r="E2" s="7">
        <v>333520</v>
      </c>
      <c r="F2" s="7" t="s">
        <v>19</v>
      </c>
      <c r="G2" s="7">
        <v>22</v>
      </c>
      <c r="H2" s="8">
        <v>1170</v>
      </c>
      <c r="I2" s="8">
        <f t="shared" ref="I2:I65" si="0">SUM(G2*H2)</f>
        <v>25740</v>
      </c>
      <c r="J2" s="7" t="s">
        <v>20</v>
      </c>
      <c r="K2" s="7" t="s">
        <v>21</v>
      </c>
      <c r="L2" s="7" t="s">
        <v>22</v>
      </c>
      <c r="M2" s="7" t="s">
        <v>23</v>
      </c>
      <c r="N2" s="7" t="s">
        <v>24</v>
      </c>
      <c r="O2" s="7">
        <f>H2*26%</f>
        <v>304.2</v>
      </c>
      <c r="P2" s="7">
        <f t="shared" ref="P2:P65" si="1">O2*G2</f>
        <v>6692.4</v>
      </c>
    </row>
    <row r="3" spans="1:16" ht="125.1" customHeight="1" x14ac:dyDescent="0.35">
      <c r="A3" s="4"/>
      <c r="B3" s="4" t="s">
        <v>16</v>
      </c>
      <c r="C3" s="4" t="s">
        <v>25</v>
      </c>
      <c r="D3" s="4" t="s">
        <v>26</v>
      </c>
      <c r="E3" s="4">
        <v>326444</v>
      </c>
      <c r="F3" s="4" t="s">
        <v>19</v>
      </c>
      <c r="G3" s="4">
        <v>18</v>
      </c>
      <c r="H3" s="5">
        <v>2200</v>
      </c>
      <c r="I3" s="5">
        <f t="shared" si="0"/>
        <v>39600</v>
      </c>
      <c r="J3" s="4" t="s">
        <v>20</v>
      </c>
      <c r="K3" s="4" t="s">
        <v>21</v>
      </c>
      <c r="L3" s="4" t="s">
        <v>27</v>
      </c>
      <c r="M3" s="4" t="s">
        <v>23</v>
      </c>
      <c r="N3" s="4" t="s">
        <v>24</v>
      </c>
      <c r="O3" s="4">
        <f t="shared" ref="O3:O66" si="2">H3*26%</f>
        <v>572</v>
      </c>
      <c r="P3" s="4">
        <f t="shared" si="1"/>
        <v>10296</v>
      </c>
    </row>
    <row r="4" spans="1:16" s="9" customFormat="1" ht="125.1" customHeight="1" x14ac:dyDescent="0.35">
      <c r="A4" s="7"/>
      <c r="B4" s="7" t="s">
        <v>16</v>
      </c>
      <c r="C4" s="7" t="s">
        <v>28</v>
      </c>
      <c r="D4" s="7" t="s">
        <v>29</v>
      </c>
      <c r="E4" s="7">
        <v>333523</v>
      </c>
      <c r="F4" s="7" t="s">
        <v>19</v>
      </c>
      <c r="G4" s="7">
        <v>16</v>
      </c>
      <c r="H4" s="8">
        <v>790</v>
      </c>
      <c r="I4" s="8">
        <f t="shared" si="0"/>
        <v>12640</v>
      </c>
      <c r="J4" s="7" t="s">
        <v>20</v>
      </c>
      <c r="K4" s="7" t="s">
        <v>30</v>
      </c>
      <c r="L4" s="7" t="s">
        <v>22</v>
      </c>
      <c r="M4" s="7" t="s">
        <v>23</v>
      </c>
      <c r="N4" s="7" t="s">
        <v>24</v>
      </c>
      <c r="O4" s="7">
        <f t="shared" si="2"/>
        <v>205.4</v>
      </c>
      <c r="P4" s="7">
        <f t="shared" si="1"/>
        <v>3286.4</v>
      </c>
    </row>
    <row r="5" spans="1:16" ht="125.1" customHeight="1" x14ac:dyDescent="0.35">
      <c r="A5" s="4"/>
      <c r="B5" s="4" t="s">
        <v>16</v>
      </c>
      <c r="C5" s="4" t="s">
        <v>31</v>
      </c>
      <c r="D5" s="4" t="s">
        <v>29</v>
      </c>
      <c r="E5" s="4">
        <v>333555</v>
      </c>
      <c r="F5" s="4" t="s">
        <v>19</v>
      </c>
      <c r="G5" s="4">
        <v>7</v>
      </c>
      <c r="H5" s="5">
        <v>790</v>
      </c>
      <c r="I5" s="5">
        <f t="shared" si="0"/>
        <v>5530</v>
      </c>
      <c r="J5" s="4" t="s">
        <v>20</v>
      </c>
      <c r="K5" s="4" t="s">
        <v>30</v>
      </c>
      <c r="L5" s="4" t="s">
        <v>32</v>
      </c>
      <c r="M5" s="4" t="s">
        <v>23</v>
      </c>
      <c r="N5" s="4" t="s">
        <v>24</v>
      </c>
      <c r="O5" s="4">
        <f t="shared" si="2"/>
        <v>205.4</v>
      </c>
      <c r="P5" s="4">
        <f t="shared" si="1"/>
        <v>1437.8</v>
      </c>
    </row>
    <row r="6" spans="1:16" ht="125.1" customHeight="1" x14ac:dyDescent="0.35">
      <c r="A6" s="4"/>
      <c r="B6" s="4" t="s">
        <v>16</v>
      </c>
      <c r="C6" s="4" t="s">
        <v>33</v>
      </c>
      <c r="D6" s="4" t="s">
        <v>29</v>
      </c>
      <c r="E6" s="4">
        <v>328506</v>
      </c>
      <c r="F6" s="4" t="s">
        <v>19</v>
      </c>
      <c r="G6" s="4">
        <v>2</v>
      </c>
      <c r="H6" s="5">
        <v>790</v>
      </c>
      <c r="I6" s="5">
        <f t="shared" si="0"/>
        <v>1580</v>
      </c>
      <c r="J6" s="4" t="s">
        <v>20</v>
      </c>
      <c r="K6" s="4" t="s">
        <v>30</v>
      </c>
      <c r="L6" s="4" t="s">
        <v>34</v>
      </c>
      <c r="M6" s="4" t="s">
        <v>23</v>
      </c>
      <c r="N6" s="4" t="s">
        <v>24</v>
      </c>
      <c r="O6" s="4">
        <f t="shared" si="2"/>
        <v>205.4</v>
      </c>
      <c r="P6" s="4">
        <f t="shared" si="1"/>
        <v>410.8</v>
      </c>
    </row>
    <row r="7" spans="1:16" s="9" customFormat="1" ht="125.1" customHeight="1" x14ac:dyDescent="0.35">
      <c r="A7" s="7"/>
      <c r="B7" s="7" t="s">
        <v>16</v>
      </c>
      <c r="C7" s="7" t="s">
        <v>35</v>
      </c>
      <c r="D7" s="7" t="s">
        <v>36</v>
      </c>
      <c r="E7" s="7">
        <v>328745</v>
      </c>
      <c r="F7" s="7" t="s">
        <v>19</v>
      </c>
      <c r="G7" s="7">
        <v>23</v>
      </c>
      <c r="H7" s="8">
        <v>910</v>
      </c>
      <c r="I7" s="8">
        <f t="shared" si="0"/>
        <v>20930</v>
      </c>
      <c r="J7" s="7" t="s">
        <v>20</v>
      </c>
      <c r="K7" s="7" t="s">
        <v>37</v>
      </c>
      <c r="L7" s="7" t="s">
        <v>38</v>
      </c>
      <c r="M7" s="7" t="s">
        <v>39</v>
      </c>
      <c r="N7" s="7" t="s">
        <v>24</v>
      </c>
      <c r="O7" s="7">
        <f t="shared" si="2"/>
        <v>236.6</v>
      </c>
      <c r="P7" s="7">
        <f t="shared" si="1"/>
        <v>5441.8</v>
      </c>
    </row>
    <row r="8" spans="1:16" s="9" customFormat="1" ht="125.1" customHeight="1" x14ac:dyDescent="0.35">
      <c r="A8" s="7"/>
      <c r="B8" s="7" t="s">
        <v>16</v>
      </c>
      <c r="C8" s="7" t="s">
        <v>40</v>
      </c>
      <c r="D8" s="7" t="s">
        <v>41</v>
      </c>
      <c r="E8" s="7">
        <v>328746</v>
      </c>
      <c r="F8" s="7" t="s">
        <v>19</v>
      </c>
      <c r="G8" s="7">
        <v>47</v>
      </c>
      <c r="H8" s="8">
        <v>760</v>
      </c>
      <c r="I8" s="8">
        <f t="shared" si="0"/>
        <v>35720</v>
      </c>
      <c r="J8" s="7" t="s">
        <v>20</v>
      </c>
      <c r="K8" s="7" t="s">
        <v>37</v>
      </c>
      <c r="L8" s="7" t="s">
        <v>42</v>
      </c>
      <c r="M8" s="7" t="s">
        <v>39</v>
      </c>
      <c r="N8" s="7" t="s">
        <v>24</v>
      </c>
      <c r="O8" s="7">
        <f t="shared" si="2"/>
        <v>197.6</v>
      </c>
      <c r="P8" s="7">
        <f t="shared" si="1"/>
        <v>9287.1999999999989</v>
      </c>
    </row>
    <row r="9" spans="1:16" s="9" customFormat="1" ht="125.1" customHeight="1" x14ac:dyDescent="0.35">
      <c r="A9" s="7"/>
      <c r="B9" s="7" t="s">
        <v>16</v>
      </c>
      <c r="C9" s="7" t="s">
        <v>43</v>
      </c>
      <c r="D9" s="7" t="s">
        <v>44</v>
      </c>
      <c r="E9" s="7">
        <v>332466</v>
      </c>
      <c r="F9" s="7" t="s">
        <v>19</v>
      </c>
      <c r="G9" s="7">
        <v>3</v>
      </c>
      <c r="H9" s="8">
        <v>1000</v>
      </c>
      <c r="I9" s="8">
        <f t="shared" si="0"/>
        <v>3000</v>
      </c>
      <c r="J9" s="7" t="s">
        <v>20</v>
      </c>
      <c r="K9" s="7" t="s">
        <v>45</v>
      </c>
      <c r="L9" s="7" t="s">
        <v>46</v>
      </c>
      <c r="M9" s="7" t="s">
        <v>23</v>
      </c>
      <c r="N9" s="7" t="s">
        <v>24</v>
      </c>
      <c r="O9" s="7">
        <f t="shared" si="2"/>
        <v>260</v>
      </c>
      <c r="P9" s="7">
        <f t="shared" si="1"/>
        <v>780</v>
      </c>
    </row>
    <row r="10" spans="1:16" s="9" customFormat="1" ht="125.1" customHeight="1" x14ac:dyDescent="0.35">
      <c r="A10" s="7"/>
      <c r="B10" s="7" t="s">
        <v>16</v>
      </c>
      <c r="C10" s="7" t="s">
        <v>47</v>
      </c>
      <c r="D10" s="7" t="s">
        <v>48</v>
      </c>
      <c r="E10" s="7">
        <v>329732</v>
      </c>
      <c r="F10" s="7" t="s">
        <v>19</v>
      </c>
      <c r="G10" s="7">
        <v>5</v>
      </c>
      <c r="H10" s="8">
        <v>480</v>
      </c>
      <c r="I10" s="8">
        <f t="shared" si="0"/>
        <v>2400</v>
      </c>
      <c r="J10" s="7" t="s">
        <v>20</v>
      </c>
      <c r="K10" s="7" t="s">
        <v>49</v>
      </c>
      <c r="L10" s="7" t="s">
        <v>38</v>
      </c>
      <c r="M10" s="7" t="s">
        <v>39</v>
      </c>
      <c r="N10" s="7" t="s">
        <v>24</v>
      </c>
      <c r="O10" s="7">
        <f t="shared" si="2"/>
        <v>124.80000000000001</v>
      </c>
      <c r="P10" s="7">
        <f t="shared" si="1"/>
        <v>624</v>
      </c>
    </row>
    <row r="11" spans="1:16" ht="125.1" customHeight="1" x14ac:dyDescent="0.35">
      <c r="A11" s="4"/>
      <c r="B11" s="4" t="s">
        <v>16</v>
      </c>
      <c r="C11" s="4" t="s">
        <v>50</v>
      </c>
      <c r="D11" s="4" t="s">
        <v>51</v>
      </c>
      <c r="E11" s="4">
        <v>329246</v>
      </c>
      <c r="F11" s="4" t="s">
        <v>19</v>
      </c>
      <c r="G11" s="4">
        <v>41</v>
      </c>
      <c r="H11" s="5">
        <v>1440</v>
      </c>
      <c r="I11" s="5">
        <f t="shared" si="0"/>
        <v>59040</v>
      </c>
      <c r="J11" s="4" t="s">
        <v>20</v>
      </c>
      <c r="K11" s="4" t="s">
        <v>30</v>
      </c>
      <c r="L11" s="4" t="s">
        <v>42</v>
      </c>
      <c r="M11" s="4" t="s">
        <v>39</v>
      </c>
      <c r="N11" s="4" t="s">
        <v>24</v>
      </c>
      <c r="O11" s="4">
        <f t="shared" si="2"/>
        <v>374.40000000000003</v>
      </c>
      <c r="P11" s="4">
        <f t="shared" si="1"/>
        <v>15350.400000000001</v>
      </c>
    </row>
    <row r="12" spans="1:16" s="9" customFormat="1" ht="125.1" customHeight="1" x14ac:dyDescent="0.35">
      <c r="A12" s="7"/>
      <c r="B12" s="7" t="s">
        <v>16</v>
      </c>
      <c r="C12" s="7" t="s">
        <v>52</v>
      </c>
      <c r="D12" s="7" t="s">
        <v>53</v>
      </c>
      <c r="E12" s="7">
        <v>329247</v>
      </c>
      <c r="F12" s="7" t="s">
        <v>19</v>
      </c>
      <c r="G12" s="7">
        <v>15</v>
      </c>
      <c r="H12" s="8">
        <v>1280</v>
      </c>
      <c r="I12" s="8">
        <f t="shared" si="0"/>
        <v>19200</v>
      </c>
      <c r="J12" s="7" t="s">
        <v>20</v>
      </c>
      <c r="K12" s="7" t="s">
        <v>30</v>
      </c>
      <c r="L12" s="7" t="s">
        <v>42</v>
      </c>
      <c r="M12" s="7" t="s">
        <v>39</v>
      </c>
      <c r="N12" s="7" t="s">
        <v>24</v>
      </c>
      <c r="O12" s="7">
        <f t="shared" si="2"/>
        <v>332.8</v>
      </c>
      <c r="P12" s="7">
        <f t="shared" si="1"/>
        <v>4992</v>
      </c>
    </row>
    <row r="13" spans="1:16" ht="125.1" customHeight="1" x14ac:dyDescent="0.35">
      <c r="A13" s="4"/>
      <c r="B13" s="4" t="s">
        <v>16</v>
      </c>
      <c r="C13" s="4" t="s">
        <v>54</v>
      </c>
      <c r="D13" s="4" t="s">
        <v>55</v>
      </c>
      <c r="E13" s="4">
        <v>329250</v>
      </c>
      <c r="F13" s="4" t="s">
        <v>19</v>
      </c>
      <c r="G13" s="4">
        <v>25</v>
      </c>
      <c r="H13" s="5">
        <v>1050</v>
      </c>
      <c r="I13" s="5">
        <f t="shared" si="0"/>
        <v>26250</v>
      </c>
      <c r="J13" s="4" t="s">
        <v>20</v>
      </c>
      <c r="K13" s="4" t="s">
        <v>45</v>
      </c>
      <c r="L13" s="4" t="s">
        <v>42</v>
      </c>
      <c r="M13" s="4" t="s">
        <v>39</v>
      </c>
      <c r="N13" s="4" t="s">
        <v>24</v>
      </c>
      <c r="O13" s="4">
        <f t="shared" si="2"/>
        <v>273</v>
      </c>
      <c r="P13" s="4">
        <f t="shared" si="1"/>
        <v>6825</v>
      </c>
    </row>
    <row r="14" spans="1:16" s="9" customFormat="1" ht="125.1" customHeight="1" x14ac:dyDescent="0.35">
      <c r="A14" s="7"/>
      <c r="B14" s="7" t="s">
        <v>16</v>
      </c>
      <c r="C14" s="7" t="s">
        <v>56</v>
      </c>
      <c r="D14" s="7" t="s">
        <v>57</v>
      </c>
      <c r="E14" s="7">
        <v>329254</v>
      </c>
      <c r="F14" s="7" t="s">
        <v>19</v>
      </c>
      <c r="G14" s="7">
        <v>20</v>
      </c>
      <c r="H14" s="8">
        <v>1070</v>
      </c>
      <c r="I14" s="8">
        <f t="shared" si="0"/>
        <v>21400</v>
      </c>
      <c r="J14" s="7" t="s">
        <v>20</v>
      </c>
      <c r="K14" s="7" t="s">
        <v>21</v>
      </c>
      <c r="L14" s="7" t="s">
        <v>42</v>
      </c>
      <c r="M14" s="7" t="s">
        <v>39</v>
      </c>
      <c r="N14" s="7" t="s">
        <v>24</v>
      </c>
      <c r="O14" s="7">
        <f t="shared" si="2"/>
        <v>278.2</v>
      </c>
      <c r="P14" s="7">
        <f t="shared" si="1"/>
        <v>5564</v>
      </c>
    </row>
    <row r="15" spans="1:16" s="9" customFormat="1" ht="125.1" customHeight="1" x14ac:dyDescent="0.35">
      <c r="A15" s="7"/>
      <c r="B15" s="7" t="s">
        <v>16</v>
      </c>
      <c r="C15" s="7" t="s">
        <v>58</v>
      </c>
      <c r="D15" s="7" t="s">
        <v>59</v>
      </c>
      <c r="E15" s="7">
        <v>332464</v>
      </c>
      <c r="F15" s="7" t="s">
        <v>19</v>
      </c>
      <c r="G15" s="7">
        <v>1</v>
      </c>
      <c r="H15" s="8">
        <v>760</v>
      </c>
      <c r="I15" s="8">
        <f t="shared" si="0"/>
        <v>760</v>
      </c>
      <c r="J15" s="7" t="s">
        <v>20</v>
      </c>
      <c r="K15" s="7" t="s">
        <v>45</v>
      </c>
      <c r="L15" s="7" t="s">
        <v>42</v>
      </c>
      <c r="M15" s="7" t="s">
        <v>23</v>
      </c>
      <c r="N15" s="7" t="s">
        <v>24</v>
      </c>
      <c r="O15" s="7">
        <f t="shared" si="2"/>
        <v>197.6</v>
      </c>
      <c r="P15" s="7">
        <f t="shared" si="1"/>
        <v>197.6</v>
      </c>
    </row>
    <row r="16" spans="1:16" s="9" customFormat="1" ht="125.1" customHeight="1" x14ac:dyDescent="0.35">
      <c r="A16" s="7"/>
      <c r="B16" s="7" t="s">
        <v>16</v>
      </c>
      <c r="C16" s="7" t="s">
        <v>60</v>
      </c>
      <c r="D16" s="7" t="s">
        <v>61</v>
      </c>
      <c r="E16" s="7">
        <v>333524</v>
      </c>
      <c r="F16" s="7" t="s">
        <v>19</v>
      </c>
      <c r="G16" s="7">
        <v>15</v>
      </c>
      <c r="H16" s="8">
        <v>1110</v>
      </c>
      <c r="I16" s="8">
        <f t="shared" si="0"/>
        <v>16650</v>
      </c>
      <c r="J16" s="7" t="s">
        <v>20</v>
      </c>
      <c r="K16" s="7" t="s">
        <v>37</v>
      </c>
      <c r="L16" s="7" t="s">
        <v>62</v>
      </c>
      <c r="M16" s="7" t="s">
        <v>23</v>
      </c>
      <c r="N16" s="7" t="s">
        <v>24</v>
      </c>
      <c r="O16" s="7">
        <f t="shared" si="2"/>
        <v>288.60000000000002</v>
      </c>
      <c r="P16" s="7">
        <f t="shared" si="1"/>
        <v>4329</v>
      </c>
    </row>
    <row r="17" spans="1:16" s="9" customFormat="1" ht="125.1" customHeight="1" x14ac:dyDescent="0.35">
      <c r="A17" s="7"/>
      <c r="B17" s="7" t="s">
        <v>16</v>
      </c>
      <c r="C17" s="7" t="s">
        <v>63</v>
      </c>
      <c r="D17" s="7" t="s">
        <v>61</v>
      </c>
      <c r="E17" s="7">
        <v>333521</v>
      </c>
      <c r="F17" s="7" t="s">
        <v>19</v>
      </c>
      <c r="G17" s="7">
        <v>3</v>
      </c>
      <c r="H17" s="8">
        <v>1110</v>
      </c>
      <c r="I17" s="8">
        <f t="shared" si="0"/>
        <v>3330</v>
      </c>
      <c r="J17" s="7" t="s">
        <v>20</v>
      </c>
      <c r="K17" s="7" t="s">
        <v>37</v>
      </c>
      <c r="L17" s="7" t="s">
        <v>46</v>
      </c>
      <c r="M17" s="7" t="s">
        <v>23</v>
      </c>
      <c r="N17" s="7" t="s">
        <v>24</v>
      </c>
      <c r="O17" s="7">
        <f t="shared" si="2"/>
        <v>288.60000000000002</v>
      </c>
      <c r="P17" s="7">
        <f t="shared" si="1"/>
        <v>865.80000000000007</v>
      </c>
    </row>
    <row r="18" spans="1:16" s="9" customFormat="1" ht="125.1" customHeight="1" x14ac:dyDescent="0.35">
      <c r="A18" s="7"/>
      <c r="B18" s="7" t="s">
        <v>16</v>
      </c>
      <c r="C18" s="7" t="s">
        <v>64</v>
      </c>
      <c r="D18" s="7" t="s">
        <v>61</v>
      </c>
      <c r="E18" s="7">
        <v>333525</v>
      </c>
      <c r="F18" s="7" t="s">
        <v>19</v>
      </c>
      <c r="G18" s="7">
        <v>6</v>
      </c>
      <c r="H18" s="8">
        <v>1110</v>
      </c>
      <c r="I18" s="8">
        <f t="shared" si="0"/>
        <v>6660</v>
      </c>
      <c r="J18" s="7" t="s">
        <v>20</v>
      </c>
      <c r="K18" s="7" t="s">
        <v>37</v>
      </c>
      <c r="L18" s="7" t="s">
        <v>22</v>
      </c>
      <c r="M18" s="7" t="s">
        <v>23</v>
      </c>
      <c r="N18" s="7" t="s">
        <v>24</v>
      </c>
      <c r="O18" s="7">
        <f t="shared" si="2"/>
        <v>288.60000000000002</v>
      </c>
      <c r="P18" s="7">
        <f t="shared" si="1"/>
        <v>1731.6000000000001</v>
      </c>
    </row>
    <row r="19" spans="1:16" s="9" customFormat="1" ht="125.1" customHeight="1" x14ac:dyDescent="0.35">
      <c r="A19" s="7"/>
      <c r="B19" s="7" t="s">
        <v>16</v>
      </c>
      <c r="C19" s="7" t="s">
        <v>65</v>
      </c>
      <c r="D19" s="7" t="s">
        <v>66</v>
      </c>
      <c r="E19" s="7">
        <v>333369</v>
      </c>
      <c r="F19" s="7" t="s">
        <v>19</v>
      </c>
      <c r="G19" s="7">
        <v>1</v>
      </c>
      <c r="H19" s="8">
        <v>1800</v>
      </c>
      <c r="I19" s="8">
        <f t="shared" si="0"/>
        <v>1800</v>
      </c>
      <c r="J19" s="7" t="s">
        <v>20</v>
      </c>
      <c r="K19" s="7" t="s">
        <v>37</v>
      </c>
      <c r="L19" s="7" t="s">
        <v>67</v>
      </c>
      <c r="M19" s="7" t="s">
        <v>23</v>
      </c>
      <c r="N19" s="7" t="s">
        <v>24</v>
      </c>
      <c r="O19" s="7">
        <f t="shared" si="2"/>
        <v>468</v>
      </c>
      <c r="P19" s="7">
        <f t="shared" si="1"/>
        <v>468</v>
      </c>
    </row>
    <row r="20" spans="1:16" s="9" customFormat="1" ht="125.1" customHeight="1" x14ac:dyDescent="0.35">
      <c r="A20" s="7"/>
      <c r="B20" s="7" t="s">
        <v>16</v>
      </c>
      <c r="C20" s="7" t="s">
        <v>68</v>
      </c>
      <c r="D20" s="7" t="s">
        <v>69</v>
      </c>
      <c r="E20" s="7">
        <v>332471</v>
      </c>
      <c r="F20" s="7" t="s">
        <v>19</v>
      </c>
      <c r="G20" s="7">
        <v>3</v>
      </c>
      <c r="H20" s="8">
        <v>1220</v>
      </c>
      <c r="I20" s="8">
        <f t="shared" si="0"/>
        <v>3660</v>
      </c>
      <c r="J20" s="7" t="s">
        <v>20</v>
      </c>
      <c r="K20" s="7" t="s">
        <v>37</v>
      </c>
      <c r="L20" s="7" t="s">
        <v>62</v>
      </c>
      <c r="M20" s="7" t="s">
        <v>39</v>
      </c>
      <c r="N20" s="7" t="s">
        <v>24</v>
      </c>
      <c r="O20" s="7">
        <f t="shared" si="2"/>
        <v>317.2</v>
      </c>
      <c r="P20" s="7">
        <f t="shared" si="1"/>
        <v>951.59999999999991</v>
      </c>
    </row>
    <row r="21" spans="1:16" s="9" customFormat="1" ht="125.1" customHeight="1" x14ac:dyDescent="0.35">
      <c r="A21" s="7"/>
      <c r="B21" s="7" t="s">
        <v>16</v>
      </c>
      <c r="C21" s="7" t="s">
        <v>70</v>
      </c>
      <c r="D21" s="7" t="s">
        <v>71</v>
      </c>
      <c r="E21" s="7">
        <v>332472</v>
      </c>
      <c r="F21" s="7" t="s">
        <v>19</v>
      </c>
      <c r="G21" s="7">
        <v>17</v>
      </c>
      <c r="H21" s="8">
        <v>1050</v>
      </c>
      <c r="I21" s="8">
        <f t="shared" si="0"/>
        <v>17850</v>
      </c>
      <c r="J21" s="7" t="s">
        <v>20</v>
      </c>
      <c r="K21" s="7" t="s">
        <v>45</v>
      </c>
      <c r="L21" s="7" t="s">
        <v>62</v>
      </c>
      <c r="M21" s="7" t="s">
        <v>39</v>
      </c>
      <c r="N21" s="7" t="s">
        <v>24</v>
      </c>
      <c r="O21" s="7">
        <f t="shared" si="2"/>
        <v>273</v>
      </c>
      <c r="P21" s="7">
        <f t="shared" si="1"/>
        <v>4641</v>
      </c>
    </row>
    <row r="22" spans="1:16" s="9" customFormat="1" ht="125.1" customHeight="1" x14ac:dyDescent="0.35">
      <c r="A22" s="7"/>
      <c r="B22" s="7" t="s">
        <v>16</v>
      </c>
      <c r="C22" s="7" t="s">
        <v>72</v>
      </c>
      <c r="D22" s="7" t="s">
        <v>73</v>
      </c>
      <c r="E22" s="7">
        <v>333515</v>
      </c>
      <c r="F22" s="7" t="s">
        <v>19</v>
      </c>
      <c r="G22" s="7">
        <v>15</v>
      </c>
      <c r="H22" s="8">
        <v>900</v>
      </c>
      <c r="I22" s="8">
        <f t="shared" si="0"/>
        <v>13500</v>
      </c>
      <c r="J22" s="7" t="s">
        <v>74</v>
      </c>
      <c r="K22" s="7" t="s">
        <v>75</v>
      </c>
      <c r="L22" s="7" t="s">
        <v>38</v>
      </c>
      <c r="M22" s="7" t="s">
        <v>39</v>
      </c>
      <c r="N22" s="7" t="s">
        <v>24</v>
      </c>
      <c r="O22" s="7">
        <f t="shared" si="2"/>
        <v>234</v>
      </c>
      <c r="P22" s="7">
        <f t="shared" si="1"/>
        <v>3510</v>
      </c>
    </row>
    <row r="23" spans="1:16" s="9" customFormat="1" ht="125.1" customHeight="1" x14ac:dyDescent="0.35">
      <c r="A23" s="7"/>
      <c r="B23" s="7" t="s">
        <v>16</v>
      </c>
      <c r="C23" s="7" t="s">
        <v>76</v>
      </c>
      <c r="D23" s="7" t="s">
        <v>77</v>
      </c>
      <c r="E23" s="7">
        <v>333516</v>
      </c>
      <c r="F23" s="7" t="s">
        <v>19</v>
      </c>
      <c r="G23" s="7">
        <v>24</v>
      </c>
      <c r="H23" s="8">
        <v>680</v>
      </c>
      <c r="I23" s="8">
        <f t="shared" si="0"/>
        <v>16320</v>
      </c>
      <c r="J23" s="7" t="s">
        <v>74</v>
      </c>
      <c r="K23" s="7" t="s">
        <v>21</v>
      </c>
      <c r="L23" s="7" t="s">
        <v>38</v>
      </c>
      <c r="M23" s="7" t="s">
        <v>39</v>
      </c>
      <c r="N23" s="7" t="s">
        <v>24</v>
      </c>
      <c r="O23" s="7">
        <f t="shared" si="2"/>
        <v>176.8</v>
      </c>
      <c r="P23" s="7">
        <f t="shared" si="1"/>
        <v>4243.2000000000007</v>
      </c>
    </row>
    <row r="24" spans="1:16" s="9" customFormat="1" ht="125.1" customHeight="1" x14ac:dyDescent="0.35">
      <c r="A24" s="7"/>
      <c r="B24" s="7" t="s">
        <v>16</v>
      </c>
      <c r="C24" s="7" t="s">
        <v>78</v>
      </c>
      <c r="D24" s="7" t="s">
        <v>79</v>
      </c>
      <c r="E24" s="7">
        <v>333518</v>
      </c>
      <c r="F24" s="7" t="s">
        <v>19</v>
      </c>
      <c r="G24" s="7">
        <v>6</v>
      </c>
      <c r="H24" s="8">
        <v>1770</v>
      </c>
      <c r="I24" s="8">
        <f t="shared" si="0"/>
        <v>10620</v>
      </c>
      <c r="J24" s="7" t="s">
        <v>20</v>
      </c>
      <c r="K24" s="7" t="s">
        <v>37</v>
      </c>
      <c r="L24" s="7" t="s">
        <v>46</v>
      </c>
      <c r="M24" s="7" t="s">
        <v>23</v>
      </c>
      <c r="N24" s="7" t="s">
        <v>24</v>
      </c>
      <c r="O24" s="7">
        <f t="shared" si="2"/>
        <v>460.2</v>
      </c>
      <c r="P24" s="7">
        <f t="shared" si="1"/>
        <v>2761.2</v>
      </c>
    </row>
    <row r="25" spans="1:16" s="9" customFormat="1" ht="125.1" customHeight="1" x14ac:dyDescent="0.35">
      <c r="A25" s="7"/>
      <c r="B25" s="7" t="s">
        <v>16</v>
      </c>
      <c r="C25" s="7" t="s">
        <v>80</v>
      </c>
      <c r="D25" s="7" t="s">
        <v>79</v>
      </c>
      <c r="E25" s="7">
        <v>333517</v>
      </c>
      <c r="F25" s="7" t="s">
        <v>19</v>
      </c>
      <c r="G25" s="7">
        <v>3</v>
      </c>
      <c r="H25" s="8">
        <v>1770</v>
      </c>
      <c r="I25" s="8">
        <f t="shared" si="0"/>
        <v>5310</v>
      </c>
      <c r="J25" s="7" t="s">
        <v>20</v>
      </c>
      <c r="K25" s="7" t="s">
        <v>37</v>
      </c>
      <c r="L25" s="7" t="s">
        <v>32</v>
      </c>
      <c r="M25" s="7" t="s">
        <v>23</v>
      </c>
      <c r="N25" s="7" t="s">
        <v>24</v>
      </c>
      <c r="O25" s="7">
        <f t="shared" si="2"/>
        <v>460.2</v>
      </c>
      <c r="P25" s="7">
        <f t="shared" si="1"/>
        <v>1380.6</v>
      </c>
    </row>
    <row r="26" spans="1:16" s="9" customFormat="1" ht="125.1" customHeight="1" x14ac:dyDescent="0.35">
      <c r="A26" s="7"/>
      <c r="B26" s="7" t="s">
        <v>16</v>
      </c>
      <c r="C26" s="7" t="s">
        <v>81</v>
      </c>
      <c r="D26" s="7" t="s">
        <v>82</v>
      </c>
      <c r="E26" s="7">
        <v>333519</v>
      </c>
      <c r="F26" s="7" t="s">
        <v>19</v>
      </c>
      <c r="G26" s="7">
        <v>8</v>
      </c>
      <c r="H26" s="8">
        <v>600</v>
      </c>
      <c r="I26" s="8">
        <f t="shared" si="0"/>
        <v>4800</v>
      </c>
      <c r="J26" s="7" t="s">
        <v>20</v>
      </c>
      <c r="K26" s="7" t="s">
        <v>45</v>
      </c>
      <c r="L26" s="7" t="s">
        <v>22</v>
      </c>
      <c r="M26" s="7" t="s">
        <v>23</v>
      </c>
      <c r="N26" s="7" t="s">
        <v>24</v>
      </c>
      <c r="O26" s="7">
        <f t="shared" si="2"/>
        <v>156</v>
      </c>
      <c r="P26" s="7">
        <f t="shared" si="1"/>
        <v>1248</v>
      </c>
    </row>
    <row r="27" spans="1:16" s="9" customFormat="1" ht="125.1" customHeight="1" x14ac:dyDescent="0.35">
      <c r="A27" s="7"/>
      <c r="B27" s="7" t="s">
        <v>16</v>
      </c>
      <c r="C27" s="7" t="s">
        <v>83</v>
      </c>
      <c r="D27" s="7" t="s">
        <v>84</v>
      </c>
      <c r="E27" s="7">
        <v>333522</v>
      </c>
      <c r="F27" s="7" t="s">
        <v>19</v>
      </c>
      <c r="G27" s="7">
        <v>13</v>
      </c>
      <c r="H27" s="8">
        <v>1330</v>
      </c>
      <c r="I27" s="8">
        <f t="shared" si="0"/>
        <v>17290</v>
      </c>
      <c r="J27" s="7" t="s">
        <v>20</v>
      </c>
      <c r="K27" s="7" t="s">
        <v>21</v>
      </c>
      <c r="L27" s="7" t="s">
        <v>62</v>
      </c>
      <c r="M27" s="7" t="s">
        <v>23</v>
      </c>
      <c r="N27" s="7" t="s">
        <v>24</v>
      </c>
      <c r="O27" s="7">
        <f t="shared" si="2"/>
        <v>345.8</v>
      </c>
      <c r="P27" s="7">
        <f t="shared" si="1"/>
        <v>4495.4000000000005</v>
      </c>
    </row>
    <row r="28" spans="1:16" s="9" customFormat="1" ht="125.1" customHeight="1" x14ac:dyDescent="0.35">
      <c r="A28" s="7"/>
      <c r="B28" s="7" t="s">
        <v>16</v>
      </c>
      <c r="C28" s="7" t="s">
        <v>85</v>
      </c>
      <c r="D28" s="7" t="s">
        <v>86</v>
      </c>
      <c r="E28" s="7">
        <v>333526</v>
      </c>
      <c r="F28" s="7" t="s">
        <v>19</v>
      </c>
      <c r="G28" s="7">
        <v>6</v>
      </c>
      <c r="H28" s="8">
        <v>1370</v>
      </c>
      <c r="I28" s="8">
        <f t="shared" si="0"/>
        <v>8220</v>
      </c>
      <c r="J28" s="7" t="s">
        <v>20</v>
      </c>
      <c r="K28" s="7" t="s">
        <v>37</v>
      </c>
      <c r="L28" s="7" t="s">
        <v>46</v>
      </c>
      <c r="M28" s="7" t="s">
        <v>23</v>
      </c>
      <c r="N28" s="7" t="s">
        <v>24</v>
      </c>
      <c r="O28" s="7">
        <f t="shared" si="2"/>
        <v>356.2</v>
      </c>
      <c r="P28" s="7">
        <f t="shared" si="1"/>
        <v>2137.1999999999998</v>
      </c>
    </row>
    <row r="29" spans="1:16" s="9" customFormat="1" ht="125.1" customHeight="1" x14ac:dyDescent="0.35">
      <c r="A29" s="7"/>
      <c r="B29" s="7" t="s">
        <v>16</v>
      </c>
      <c r="C29" s="7" t="s">
        <v>87</v>
      </c>
      <c r="D29" s="7" t="s">
        <v>88</v>
      </c>
      <c r="E29" s="7">
        <v>333527</v>
      </c>
      <c r="F29" s="7" t="s">
        <v>19</v>
      </c>
      <c r="G29" s="7">
        <v>9</v>
      </c>
      <c r="H29" s="8">
        <v>960</v>
      </c>
      <c r="I29" s="8">
        <f t="shared" si="0"/>
        <v>8640</v>
      </c>
      <c r="J29" s="7" t="s">
        <v>74</v>
      </c>
      <c r="K29" s="7" t="s">
        <v>30</v>
      </c>
      <c r="L29" s="7" t="s">
        <v>38</v>
      </c>
      <c r="M29" s="7" t="s">
        <v>39</v>
      </c>
      <c r="N29" s="7" t="s">
        <v>24</v>
      </c>
      <c r="O29" s="7">
        <f t="shared" si="2"/>
        <v>249.60000000000002</v>
      </c>
      <c r="P29" s="7">
        <f t="shared" si="1"/>
        <v>2246.4</v>
      </c>
    </row>
    <row r="30" spans="1:16" s="9" customFormat="1" ht="125.1" customHeight="1" x14ac:dyDescent="0.35">
      <c r="A30" s="7"/>
      <c r="B30" s="7" t="s">
        <v>16</v>
      </c>
      <c r="C30" s="7" t="s">
        <v>89</v>
      </c>
      <c r="D30" s="7" t="s">
        <v>90</v>
      </c>
      <c r="E30" s="7">
        <v>333528</v>
      </c>
      <c r="F30" s="7" t="s">
        <v>19</v>
      </c>
      <c r="G30" s="7">
        <v>20</v>
      </c>
      <c r="H30" s="8">
        <v>470</v>
      </c>
      <c r="I30" s="8">
        <f t="shared" si="0"/>
        <v>9400</v>
      </c>
      <c r="J30" s="7" t="s">
        <v>20</v>
      </c>
      <c r="K30" s="7" t="s">
        <v>49</v>
      </c>
      <c r="L30" s="7" t="s">
        <v>62</v>
      </c>
      <c r="M30" s="7" t="s">
        <v>39</v>
      </c>
      <c r="N30" s="7" t="s">
        <v>24</v>
      </c>
      <c r="O30" s="7">
        <f t="shared" si="2"/>
        <v>122.2</v>
      </c>
      <c r="P30" s="7">
        <f t="shared" si="1"/>
        <v>2444</v>
      </c>
    </row>
    <row r="31" spans="1:16" s="9" customFormat="1" ht="125.1" customHeight="1" x14ac:dyDescent="0.35">
      <c r="A31" s="7"/>
      <c r="B31" s="7" t="s">
        <v>16</v>
      </c>
      <c r="C31" s="7" t="s">
        <v>91</v>
      </c>
      <c r="D31" s="7" t="s">
        <v>92</v>
      </c>
      <c r="E31" s="7">
        <v>333529</v>
      </c>
      <c r="F31" s="7" t="s">
        <v>19</v>
      </c>
      <c r="G31" s="7">
        <v>20</v>
      </c>
      <c r="H31" s="8">
        <v>560</v>
      </c>
      <c r="I31" s="8">
        <f t="shared" si="0"/>
        <v>11200</v>
      </c>
      <c r="J31" s="7" t="s">
        <v>20</v>
      </c>
      <c r="K31" s="7" t="s">
        <v>49</v>
      </c>
      <c r="L31" s="7" t="s">
        <v>62</v>
      </c>
      <c r="M31" s="7" t="s">
        <v>39</v>
      </c>
      <c r="N31" s="7" t="s">
        <v>24</v>
      </c>
      <c r="O31" s="7">
        <f t="shared" si="2"/>
        <v>145.6</v>
      </c>
      <c r="P31" s="7">
        <f t="shared" si="1"/>
        <v>2912</v>
      </c>
    </row>
    <row r="32" spans="1:16" s="9" customFormat="1" ht="125.1" customHeight="1" x14ac:dyDescent="0.35">
      <c r="A32" s="7"/>
      <c r="B32" s="7" t="s">
        <v>16</v>
      </c>
      <c r="C32" s="7" t="s">
        <v>93</v>
      </c>
      <c r="D32" s="7" t="s">
        <v>94</v>
      </c>
      <c r="E32" s="7">
        <v>333530</v>
      </c>
      <c r="F32" s="7" t="s">
        <v>19</v>
      </c>
      <c r="G32" s="7">
        <v>3</v>
      </c>
      <c r="H32" s="8">
        <v>960</v>
      </c>
      <c r="I32" s="8">
        <f t="shared" si="0"/>
        <v>2880</v>
      </c>
      <c r="J32" s="7" t="s">
        <v>20</v>
      </c>
      <c r="K32" s="7" t="s">
        <v>45</v>
      </c>
      <c r="L32" s="7" t="s">
        <v>34</v>
      </c>
      <c r="M32" s="7" t="s">
        <v>95</v>
      </c>
      <c r="N32" s="7" t="s">
        <v>24</v>
      </c>
      <c r="O32" s="7">
        <f t="shared" si="2"/>
        <v>249.60000000000002</v>
      </c>
      <c r="P32" s="7">
        <f t="shared" si="1"/>
        <v>748.80000000000007</v>
      </c>
    </row>
    <row r="33" spans="1:16" s="9" customFormat="1" ht="125.1" customHeight="1" x14ac:dyDescent="0.35">
      <c r="A33" s="7"/>
      <c r="B33" s="7" t="s">
        <v>16</v>
      </c>
      <c r="C33" s="7" t="s">
        <v>96</v>
      </c>
      <c r="D33" s="7" t="s">
        <v>97</v>
      </c>
      <c r="E33" s="7">
        <v>333556</v>
      </c>
      <c r="F33" s="7" t="s">
        <v>19</v>
      </c>
      <c r="G33" s="7">
        <v>5</v>
      </c>
      <c r="H33" s="8">
        <v>1620</v>
      </c>
      <c r="I33" s="8">
        <f t="shared" si="0"/>
        <v>8100</v>
      </c>
      <c r="J33" s="7" t="s">
        <v>20</v>
      </c>
      <c r="K33" s="7" t="s">
        <v>37</v>
      </c>
      <c r="L33" s="7" t="s">
        <v>32</v>
      </c>
      <c r="M33" s="7" t="s">
        <v>23</v>
      </c>
      <c r="N33" s="7" t="s">
        <v>24</v>
      </c>
      <c r="O33" s="7">
        <f t="shared" si="2"/>
        <v>421.2</v>
      </c>
      <c r="P33" s="7">
        <f t="shared" si="1"/>
        <v>2106</v>
      </c>
    </row>
    <row r="34" spans="1:16" ht="125.1" customHeight="1" x14ac:dyDescent="0.35">
      <c r="A34" s="4"/>
      <c r="B34" s="4" t="s">
        <v>16</v>
      </c>
      <c r="C34" s="4" t="s">
        <v>98</v>
      </c>
      <c r="D34" s="4" t="s">
        <v>99</v>
      </c>
      <c r="E34" s="4">
        <v>333557</v>
      </c>
      <c r="F34" s="4" t="s">
        <v>19</v>
      </c>
      <c r="G34" s="4">
        <v>3</v>
      </c>
      <c r="H34" s="5">
        <v>2600</v>
      </c>
      <c r="I34" s="5">
        <f t="shared" si="0"/>
        <v>7800</v>
      </c>
      <c r="J34" s="4" t="s">
        <v>20</v>
      </c>
      <c r="K34" s="4" t="s">
        <v>37</v>
      </c>
      <c r="L34" s="4" t="s">
        <v>38</v>
      </c>
      <c r="M34" s="4" t="s">
        <v>39</v>
      </c>
      <c r="N34" s="4" t="s">
        <v>24</v>
      </c>
      <c r="O34" s="4">
        <f t="shared" si="2"/>
        <v>676</v>
      </c>
      <c r="P34" s="4">
        <f t="shared" si="1"/>
        <v>2028</v>
      </c>
    </row>
    <row r="35" spans="1:16" s="9" customFormat="1" ht="125.1" customHeight="1" x14ac:dyDescent="0.35">
      <c r="A35" s="7"/>
      <c r="B35" s="7" t="s">
        <v>16</v>
      </c>
      <c r="C35" s="7" t="s">
        <v>100</v>
      </c>
      <c r="D35" s="7" t="s">
        <v>101</v>
      </c>
      <c r="E35" s="7">
        <v>333558</v>
      </c>
      <c r="F35" s="7" t="s">
        <v>19</v>
      </c>
      <c r="G35" s="7">
        <v>1</v>
      </c>
      <c r="H35" s="8">
        <v>1050</v>
      </c>
      <c r="I35" s="8">
        <f t="shared" si="0"/>
        <v>1050</v>
      </c>
      <c r="J35" s="7" t="s">
        <v>20</v>
      </c>
      <c r="K35" s="7" t="s">
        <v>45</v>
      </c>
      <c r="L35" s="7" t="s">
        <v>102</v>
      </c>
      <c r="M35" s="7" t="s">
        <v>23</v>
      </c>
      <c r="N35" s="7" t="s">
        <v>24</v>
      </c>
      <c r="O35" s="7">
        <f t="shared" si="2"/>
        <v>273</v>
      </c>
      <c r="P35" s="7">
        <f t="shared" si="1"/>
        <v>273</v>
      </c>
    </row>
    <row r="36" spans="1:16" s="9" customFormat="1" ht="125.1" customHeight="1" x14ac:dyDescent="0.35">
      <c r="A36" s="7"/>
      <c r="B36" s="7" t="s">
        <v>16</v>
      </c>
      <c r="C36" s="7" t="s">
        <v>103</v>
      </c>
      <c r="D36" s="7" t="s">
        <v>104</v>
      </c>
      <c r="E36" s="7">
        <v>333559</v>
      </c>
      <c r="F36" s="7" t="s">
        <v>19</v>
      </c>
      <c r="G36" s="7">
        <v>2</v>
      </c>
      <c r="H36" s="8">
        <v>1350</v>
      </c>
      <c r="I36" s="8">
        <f t="shared" si="0"/>
        <v>2700</v>
      </c>
      <c r="J36" s="7" t="s">
        <v>74</v>
      </c>
      <c r="K36" s="7" t="s">
        <v>105</v>
      </c>
      <c r="L36" s="7" t="s">
        <v>62</v>
      </c>
      <c r="M36" s="7" t="s">
        <v>39</v>
      </c>
      <c r="N36" s="7" t="s">
        <v>24</v>
      </c>
      <c r="O36" s="7">
        <f t="shared" si="2"/>
        <v>351</v>
      </c>
      <c r="P36" s="7">
        <f t="shared" si="1"/>
        <v>702</v>
      </c>
    </row>
    <row r="37" spans="1:16" ht="125.1" customHeight="1" x14ac:dyDescent="0.35">
      <c r="A37" s="4"/>
      <c r="B37" s="4" t="s">
        <v>16</v>
      </c>
      <c r="C37" s="4" t="s">
        <v>106</v>
      </c>
      <c r="D37" s="4" t="s">
        <v>107</v>
      </c>
      <c r="E37" s="4">
        <v>326457</v>
      </c>
      <c r="F37" s="4" t="s">
        <v>108</v>
      </c>
      <c r="G37" s="4">
        <v>1</v>
      </c>
      <c r="H37" s="5">
        <v>350</v>
      </c>
      <c r="I37" s="5">
        <f t="shared" si="0"/>
        <v>350</v>
      </c>
      <c r="J37" s="4" t="s">
        <v>74</v>
      </c>
      <c r="K37" s="4" t="s">
        <v>109</v>
      </c>
      <c r="L37" s="4" t="s">
        <v>110</v>
      </c>
      <c r="M37" s="4" t="s">
        <v>111</v>
      </c>
      <c r="N37" s="4" t="s">
        <v>112</v>
      </c>
      <c r="O37" s="4">
        <f t="shared" si="2"/>
        <v>91</v>
      </c>
      <c r="P37" s="4">
        <f t="shared" si="1"/>
        <v>91</v>
      </c>
    </row>
    <row r="38" spans="1:16" s="9" customFormat="1" ht="125.1" customHeight="1" x14ac:dyDescent="0.35">
      <c r="A38" s="7"/>
      <c r="B38" s="7" t="s">
        <v>16</v>
      </c>
      <c r="C38" s="7" t="s">
        <v>113</v>
      </c>
      <c r="D38" s="7" t="s">
        <v>114</v>
      </c>
      <c r="E38" s="7">
        <v>328512</v>
      </c>
      <c r="F38" s="7" t="s">
        <v>19</v>
      </c>
      <c r="G38" s="7">
        <v>20</v>
      </c>
      <c r="H38" s="8">
        <v>340</v>
      </c>
      <c r="I38" s="8">
        <f t="shared" si="0"/>
        <v>6800</v>
      </c>
      <c r="J38" s="7" t="s">
        <v>20</v>
      </c>
      <c r="K38" s="7" t="s">
        <v>115</v>
      </c>
      <c r="L38" s="7" t="s">
        <v>34</v>
      </c>
      <c r="M38" s="7" t="s">
        <v>23</v>
      </c>
      <c r="N38" s="7" t="s">
        <v>112</v>
      </c>
      <c r="O38" s="7">
        <f t="shared" si="2"/>
        <v>88.4</v>
      </c>
      <c r="P38" s="7">
        <f t="shared" si="1"/>
        <v>1768</v>
      </c>
    </row>
    <row r="39" spans="1:16" s="9" customFormat="1" ht="125.1" customHeight="1" x14ac:dyDescent="0.35">
      <c r="A39" s="7"/>
      <c r="B39" s="7" t="s">
        <v>16</v>
      </c>
      <c r="C39" s="7" t="s">
        <v>116</v>
      </c>
      <c r="D39" s="7" t="s">
        <v>117</v>
      </c>
      <c r="E39" s="7">
        <v>333531</v>
      </c>
      <c r="F39" s="7" t="s">
        <v>19</v>
      </c>
      <c r="G39" s="7">
        <v>1</v>
      </c>
      <c r="H39" s="8">
        <v>240</v>
      </c>
      <c r="I39" s="8">
        <f t="shared" si="0"/>
        <v>240</v>
      </c>
      <c r="J39" s="7" t="s">
        <v>20</v>
      </c>
      <c r="K39" s="7" t="s">
        <v>118</v>
      </c>
      <c r="L39" s="7" t="s">
        <v>62</v>
      </c>
      <c r="M39" s="7" t="s">
        <v>23</v>
      </c>
      <c r="N39" s="7" t="s">
        <v>112</v>
      </c>
      <c r="O39" s="7">
        <f t="shared" si="2"/>
        <v>62.400000000000006</v>
      </c>
      <c r="P39" s="7">
        <f t="shared" si="1"/>
        <v>62.400000000000006</v>
      </c>
    </row>
    <row r="40" spans="1:16" s="9" customFormat="1" ht="125.1" customHeight="1" x14ac:dyDescent="0.35">
      <c r="A40" s="7"/>
      <c r="B40" s="7" t="s">
        <v>16</v>
      </c>
      <c r="C40" s="7" t="s">
        <v>119</v>
      </c>
      <c r="D40" s="7" t="s">
        <v>117</v>
      </c>
      <c r="E40" s="7">
        <v>333533</v>
      </c>
      <c r="F40" s="7" t="s">
        <v>19</v>
      </c>
      <c r="G40" s="7">
        <v>3</v>
      </c>
      <c r="H40" s="8">
        <v>240</v>
      </c>
      <c r="I40" s="8">
        <f t="shared" si="0"/>
        <v>720</v>
      </c>
      <c r="J40" s="7" t="s">
        <v>20</v>
      </c>
      <c r="K40" s="7" t="s">
        <v>118</v>
      </c>
      <c r="L40" s="7" t="s">
        <v>46</v>
      </c>
      <c r="M40" s="7" t="s">
        <v>23</v>
      </c>
      <c r="N40" s="7" t="s">
        <v>112</v>
      </c>
      <c r="O40" s="7">
        <f t="shared" si="2"/>
        <v>62.400000000000006</v>
      </c>
      <c r="P40" s="7">
        <f t="shared" si="1"/>
        <v>187.20000000000002</v>
      </c>
    </row>
    <row r="41" spans="1:16" s="9" customFormat="1" ht="125.1" customHeight="1" x14ac:dyDescent="0.35">
      <c r="A41" s="7"/>
      <c r="B41" s="7" t="s">
        <v>16</v>
      </c>
      <c r="C41" s="7" t="s">
        <v>120</v>
      </c>
      <c r="D41" s="7" t="s">
        <v>117</v>
      </c>
      <c r="E41" s="7">
        <v>333532</v>
      </c>
      <c r="F41" s="7" t="s">
        <v>19</v>
      </c>
      <c r="G41" s="7">
        <v>12</v>
      </c>
      <c r="H41" s="8">
        <v>240</v>
      </c>
      <c r="I41" s="8">
        <f t="shared" si="0"/>
        <v>2880</v>
      </c>
      <c r="J41" s="7" t="s">
        <v>20</v>
      </c>
      <c r="K41" s="7" t="s">
        <v>118</v>
      </c>
      <c r="L41" s="7" t="s">
        <v>32</v>
      </c>
      <c r="M41" s="7" t="s">
        <v>23</v>
      </c>
      <c r="N41" s="7" t="s">
        <v>112</v>
      </c>
      <c r="O41" s="7">
        <f t="shared" si="2"/>
        <v>62.400000000000006</v>
      </c>
      <c r="P41" s="7">
        <f t="shared" si="1"/>
        <v>748.80000000000007</v>
      </c>
    </row>
    <row r="42" spans="1:16" s="9" customFormat="1" ht="125.1" customHeight="1" x14ac:dyDescent="0.35">
      <c r="A42" s="7"/>
      <c r="B42" s="7" t="s">
        <v>16</v>
      </c>
      <c r="C42" s="7" t="s">
        <v>121</v>
      </c>
      <c r="D42" s="7" t="s">
        <v>117</v>
      </c>
      <c r="E42" s="7">
        <v>328511</v>
      </c>
      <c r="F42" s="7" t="s">
        <v>19</v>
      </c>
      <c r="G42" s="7">
        <v>18</v>
      </c>
      <c r="H42" s="8">
        <v>240</v>
      </c>
      <c r="I42" s="8">
        <f t="shared" si="0"/>
        <v>4320</v>
      </c>
      <c r="J42" s="7" t="s">
        <v>20</v>
      </c>
      <c r="K42" s="7" t="s">
        <v>118</v>
      </c>
      <c r="L42" s="7" t="s">
        <v>34</v>
      </c>
      <c r="M42" s="7" t="s">
        <v>23</v>
      </c>
      <c r="N42" s="7" t="s">
        <v>112</v>
      </c>
      <c r="O42" s="7">
        <f t="shared" si="2"/>
        <v>62.400000000000006</v>
      </c>
      <c r="P42" s="7">
        <f t="shared" si="1"/>
        <v>1123.2</v>
      </c>
    </row>
    <row r="43" spans="1:16" s="9" customFormat="1" ht="125.1" customHeight="1" x14ac:dyDescent="0.35">
      <c r="A43" s="7"/>
      <c r="B43" s="7" t="s">
        <v>16</v>
      </c>
      <c r="C43" s="7" t="s">
        <v>122</v>
      </c>
      <c r="D43" s="7" t="s">
        <v>123</v>
      </c>
      <c r="E43" s="7">
        <v>332470</v>
      </c>
      <c r="F43" s="7" t="s">
        <v>19</v>
      </c>
      <c r="G43" s="7">
        <v>1</v>
      </c>
      <c r="H43" s="8">
        <v>600</v>
      </c>
      <c r="I43" s="8">
        <f t="shared" si="0"/>
        <v>600</v>
      </c>
      <c r="J43" s="7" t="s">
        <v>20</v>
      </c>
      <c r="K43" s="7" t="s">
        <v>124</v>
      </c>
      <c r="L43" s="7" t="s">
        <v>42</v>
      </c>
      <c r="M43" s="7" t="s">
        <v>23</v>
      </c>
      <c r="N43" s="7" t="s">
        <v>112</v>
      </c>
      <c r="O43" s="7">
        <f t="shared" si="2"/>
        <v>156</v>
      </c>
      <c r="P43" s="7">
        <f t="shared" si="1"/>
        <v>156</v>
      </c>
    </row>
    <row r="44" spans="1:16" s="9" customFormat="1" ht="125.1" customHeight="1" x14ac:dyDescent="0.35">
      <c r="A44" s="7"/>
      <c r="B44" s="7" t="s">
        <v>16</v>
      </c>
      <c r="C44" s="7" t="s">
        <v>125</v>
      </c>
      <c r="D44" s="7" t="s">
        <v>126</v>
      </c>
      <c r="E44" s="7">
        <v>333534</v>
      </c>
      <c r="F44" s="7" t="s">
        <v>19</v>
      </c>
      <c r="G44" s="7">
        <v>20</v>
      </c>
      <c r="H44" s="8">
        <v>240</v>
      </c>
      <c r="I44" s="8">
        <f t="shared" si="0"/>
        <v>4800</v>
      </c>
      <c r="J44" s="7" t="s">
        <v>74</v>
      </c>
      <c r="K44" s="7" t="s">
        <v>118</v>
      </c>
      <c r="L44" s="7" t="s">
        <v>62</v>
      </c>
      <c r="M44" s="7" t="s">
        <v>39</v>
      </c>
      <c r="N44" s="7" t="s">
        <v>112</v>
      </c>
      <c r="O44" s="7">
        <f t="shared" si="2"/>
        <v>62.400000000000006</v>
      </c>
      <c r="P44" s="7">
        <f t="shared" si="1"/>
        <v>1248</v>
      </c>
    </row>
    <row r="45" spans="1:16" s="9" customFormat="1" ht="125.1" customHeight="1" x14ac:dyDescent="0.35">
      <c r="A45" s="7"/>
      <c r="B45" s="7" t="s">
        <v>16</v>
      </c>
      <c r="C45" s="7" t="s">
        <v>127</v>
      </c>
      <c r="D45" s="7" t="s">
        <v>128</v>
      </c>
      <c r="E45" s="7">
        <v>333535</v>
      </c>
      <c r="F45" s="7" t="s">
        <v>19</v>
      </c>
      <c r="G45" s="7">
        <v>12</v>
      </c>
      <c r="H45" s="8">
        <v>300</v>
      </c>
      <c r="I45" s="8">
        <f t="shared" si="0"/>
        <v>3600</v>
      </c>
      <c r="J45" s="7" t="s">
        <v>20</v>
      </c>
      <c r="K45" s="7" t="s">
        <v>118</v>
      </c>
      <c r="L45" s="7" t="s">
        <v>32</v>
      </c>
      <c r="M45" s="7" t="s">
        <v>23</v>
      </c>
      <c r="N45" s="7" t="s">
        <v>112</v>
      </c>
      <c r="O45" s="7">
        <f t="shared" si="2"/>
        <v>78</v>
      </c>
      <c r="P45" s="7">
        <f t="shared" si="1"/>
        <v>936</v>
      </c>
    </row>
    <row r="46" spans="1:16" s="9" customFormat="1" ht="125.1" customHeight="1" x14ac:dyDescent="0.35">
      <c r="A46" s="7"/>
      <c r="B46" s="7" t="s">
        <v>16</v>
      </c>
      <c r="C46" s="7" t="s">
        <v>129</v>
      </c>
      <c r="D46" s="7" t="s">
        <v>130</v>
      </c>
      <c r="E46" s="7">
        <v>333536</v>
      </c>
      <c r="F46" s="7" t="s">
        <v>19</v>
      </c>
      <c r="G46" s="7">
        <v>14</v>
      </c>
      <c r="H46" s="8">
        <v>360</v>
      </c>
      <c r="I46" s="8">
        <f t="shared" si="0"/>
        <v>5040</v>
      </c>
      <c r="J46" s="7" t="s">
        <v>74</v>
      </c>
      <c r="K46" s="7" t="s">
        <v>124</v>
      </c>
      <c r="L46" s="7" t="s">
        <v>62</v>
      </c>
      <c r="M46" s="7" t="s">
        <v>39</v>
      </c>
      <c r="N46" s="7" t="s">
        <v>112</v>
      </c>
      <c r="O46" s="7">
        <f t="shared" si="2"/>
        <v>93.600000000000009</v>
      </c>
      <c r="P46" s="7">
        <f t="shared" si="1"/>
        <v>1310.4000000000001</v>
      </c>
    </row>
    <row r="47" spans="1:16" s="9" customFormat="1" ht="125.1" customHeight="1" x14ac:dyDescent="0.35">
      <c r="A47" s="7"/>
      <c r="B47" s="7" t="s">
        <v>16</v>
      </c>
      <c r="C47" s="7" t="s">
        <v>131</v>
      </c>
      <c r="D47" s="7" t="s">
        <v>132</v>
      </c>
      <c r="E47" s="7">
        <v>333537</v>
      </c>
      <c r="F47" s="7" t="s">
        <v>133</v>
      </c>
      <c r="G47" s="7">
        <v>1</v>
      </c>
      <c r="H47" s="8">
        <v>600</v>
      </c>
      <c r="I47" s="8">
        <f t="shared" si="0"/>
        <v>600</v>
      </c>
      <c r="J47" s="7" t="s">
        <v>20</v>
      </c>
      <c r="K47" s="7" t="s">
        <v>134</v>
      </c>
      <c r="L47" s="7" t="s">
        <v>62</v>
      </c>
      <c r="M47" s="7" t="s">
        <v>23</v>
      </c>
      <c r="N47" s="7" t="s">
        <v>112</v>
      </c>
      <c r="O47" s="7">
        <f t="shared" si="2"/>
        <v>156</v>
      </c>
      <c r="P47" s="7">
        <f t="shared" si="1"/>
        <v>156</v>
      </c>
    </row>
    <row r="48" spans="1:16" s="9" customFormat="1" ht="125.1" customHeight="1" x14ac:dyDescent="0.35">
      <c r="A48" s="7"/>
      <c r="B48" s="7" t="s">
        <v>16</v>
      </c>
      <c r="C48" s="7" t="s">
        <v>131</v>
      </c>
      <c r="D48" s="7" t="s">
        <v>132</v>
      </c>
      <c r="E48" s="7">
        <v>333538</v>
      </c>
      <c r="F48" s="7" t="s">
        <v>135</v>
      </c>
      <c r="G48" s="7">
        <v>2</v>
      </c>
      <c r="H48" s="8">
        <v>600</v>
      </c>
      <c r="I48" s="8">
        <f t="shared" si="0"/>
        <v>1200</v>
      </c>
      <c r="J48" s="7" t="s">
        <v>20</v>
      </c>
      <c r="K48" s="7" t="s">
        <v>134</v>
      </c>
      <c r="L48" s="7" t="s">
        <v>62</v>
      </c>
      <c r="M48" s="7" t="s">
        <v>23</v>
      </c>
      <c r="N48" s="7" t="s">
        <v>112</v>
      </c>
      <c r="O48" s="7">
        <f t="shared" si="2"/>
        <v>156</v>
      </c>
      <c r="P48" s="7">
        <f t="shared" si="1"/>
        <v>312</v>
      </c>
    </row>
    <row r="49" spans="1:16" s="9" customFormat="1" ht="125.1" customHeight="1" x14ac:dyDescent="0.35">
      <c r="A49" s="7"/>
      <c r="B49" s="7" t="s">
        <v>16</v>
      </c>
      <c r="C49" s="7" t="s">
        <v>131</v>
      </c>
      <c r="D49" s="7" t="s">
        <v>132</v>
      </c>
      <c r="E49" s="7">
        <v>333539</v>
      </c>
      <c r="F49" s="7" t="s">
        <v>136</v>
      </c>
      <c r="G49" s="7">
        <v>2</v>
      </c>
      <c r="H49" s="8">
        <v>600</v>
      </c>
      <c r="I49" s="8">
        <f t="shared" si="0"/>
        <v>1200</v>
      </c>
      <c r="J49" s="7" t="s">
        <v>20</v>
      </c>
      <c r="K49" s="7" t="s">
        <v>134</v>
      </c>
      <c r="L49" s="7" t="s">
        <v>62</v>
      </c>
      <c r="M49" s="7" t="s">
        <v>23</v>
      </c>
      <c r="N49" s="7" t="s">
        <v>112</v>
      </c>
      <c r="O49" s="7">
        <f t="shared" si="2"/>
        <v>156</v>
      </c>
      <c r="P49" s="7">
        <f t="shared" si="1"/>
        <v>312</v>
      </c>
    </row>
    <row r="50" spans="1:16" s="9" customFormat="1" ht="125.1" customHeight="1" x14ac:dyDescent="0.35">
      <c r="A50" s="7"/>
      <c r="B50" s="7" t="s">
        <v>16</v>
      </c>
      <c r="C50" s="7" t="s">
        <v>131</v>
      </c>
      <c r="D50" s="7" t="s">
        <v>132</v>
      </c>
      <c r="E50" s="7">
        <v>333540</v>
      </c>
      <c r="F50" s="7" t="s">
        <v>137</v>
      </c>
      <c r="G50" s="7">
        <v>2</v>
      </c>
      <c r="H50" s="8">
        <v>600</v>
      </c>
      <c r="I50" s="8">
        <f t="shared" si="0"/>
        <v>1200</v>
      </c>
      <c r="J50" s="7" t="s">
        <v>20</v>
      </c>
      <c r="K50" s="7" t="s">
        <v>134</v>
      </c>
      <c r="L50" s="7" t="s">
        <v>62</v>
      </c>
      <c r="M50" s="7" t="s">
        <v>23</v>
      </c>
      <c r="N50" s="7" t="s">
        <v>112</v>
      </c>
      <c r="O50" s="7">
        <f t="shared" si="2"/>
        <v>156</v>
      </c>
      <c r="P50" s="7">
        <f t="shared" si="1"/>
        <v>312</v>
      </c>
    </row>
    <row r="51" spans="1:16" s="9" customFormat="1" ht="125.1" customHeight="1" x14ac:dyDescent="0.35">
      <c r="A51" s="7"/>
      <c r="B51" s="7" t="s">
        <v>16</v>
      </c>
      <c r="C51" s="7" t="s">
        <v>138</v>
      </c>
      <c r="D51" s="7" t="s">
        <v>139</v>
      </c>
      <c r="E51" s="7">
        <v>333560</v>
      </c>
      <c r="F51" s="7" t="s">
        <v>137</v>
      </c>
      <c r="G51" s="7">
        <v>1</v>
      </c>
      <c r="H51" s="8">
        <v>540</v>
      </c>
      <c r="I51" s="8">
        <f t="shared" si="0"/>
        <v>540</v>
      </c>
      <c r="J51" s="7" t="s">
        <v>74</v>
      </c>
      <c r="K51" s="7" t="s">
        <v>134</v>
      </c>
      <c r="L51" s="7" t="s">
        <v>46</v>
      </c>
      <c r="M51" s="7" t="s">
        <v>140</v>
      </c>
      <c r="N51" s="7" t="s">
        <v>112</v>
      </c>
      <c r="O51" s="7">
        <f t="shared" si="2"/>
        <v>140.4</v>
      </c>
      <c r="P51" s="7">
        <f t="shared" si="1"/>
        <v>140.4</v>
      </c>
    </row>
    <row r="52" spans="1:16" s="9" customFormat="1" ht="125.1" customHeight="1" x14ac:dyDescent="0.35">
      <c r="A52" s="7"/>
      <c r="B52" s="7" t="s">
        <v>16</v>
      </c>
      <c r="C52" s="7" t="s">
        <v>138</v>
      </c>
      <c r="D52" s="7" t="s">
        <v>139</v>
      </c>
      <c r="E52" s="7">
        <v>333561</v>
      </c>
      <c r="F52" s="7" t="s">
        <v>141</v>
      </c>
      <c r="G52" s="7">
        <v>1</v>
      </c>
      <c r="H52" s="8">
        <v>540</v>
      </c>
      <c r="I52" s="8">
        <f t="shared" si="0"/>
        <v>540</v>
      </c>
      <c r="J52" s="7" t="s">
        <v>74</v>
      </c>
      <c r="K52" s="7" t="s">
        <v>134</v>
      </c>
      <c r="L52" s="7" t="s">
        <v>46</v>
      </c>
      <c r="M52" s="7" t="s">
        <v>140</v>
      </c>
      <c r="N52" s="7" t="s">
        <v>112</v>
      </c>
      <c r="O52" s="7">
        <f t="shared" si="2"/>
        <v>140.4</v>
      </c>
      <c r="P52" s="7">
        <f t="shared" si="1"/>
        <v>140.4</v>
      </c>
    </row>
    <row r="53" spans="1:16" s="9" customFormat="1" ht="125.1" customHeight="1" x14ac:dyDescent="0.35">
      <c r="A53" s="7"/>
      <c r="B53" s="7" t="s">
        <v>16</v>
      </c>
      <c r="C53" s="7" t="s">
        <v>138</v>
      </c>
      <c r="D53" s="7" t="s">
        <v>139</v>
      </c>
      <c r="E53" s="7">
        <v>333562</v>
      </c>
      <c r="F53" s="7" t="s">
        <v>142</v>
      </c>
      <c r="G53" s="7">
        <v>1</v>
      </c>
      <c r="H53" s="8">
        <v>540</v>
      </c>
      <c r="I53" s="8">
        <f t="shared" si="0"/>
        <v>540</v>
      </c>
      <c r="J53" s="7" t="s">
        <v>74</v>
      </c>
      <c r="K53" s="7" t="s">
        <v>134</v>
      </c>
      <c r="L53" s="7" t="s">
        <v>46</v>
      </c>
      <c r="M53" s="7" t="s">
        <v>140</v>
      </c>
      <c r="N53" s="7" t="s">
        <v>112</v>
      </c>
      <c r="O53" s="7">
        <f t="shared" si="2"/>
        <v>140.4</v>
      </c>
      <c r="P53" s="7">
        <f t="shared" si="1"/>
        <v>140.4</v>
      </c>
    </row>
    <row r="54" spans="1:16" s="9" customFormat="1" ht="125.1" customHeight="1" x14ac:dyDescent="0.35">
      <c r="A54" s="7"/>
      <c r="B54" s="7" t="s">
        <v>16</v>
      </c>
      <c r="C54" s="7" t="s">
        <v>138</v>
      </c>
      <c r="D54" s="7" t="s">
        <v>139</v>
      </c>
      <c r="E54" s="7">
        <v>333563</v>
      </c>
      <c r="F54" s="7" t="s">
        <v>143</v>
      </c>
      <c r="G54" s="7">
        <v>1</v>
      </c>
      <c r="H54" s="8">
        <v>540</v>
      </c>
      <c r="I54" s="8">
        <f t="shared" si="0"/>
        <v>540</v>
      </c>
      <c r="J54" s="7" t="s">
        <v>74</v>
      </c>
      <c r="K54" s="7" t="s">
        <v>134</v>
      </c>
      <c r="L54" s="7" t="s">
        <v>46</v>
      </c>
      <c r="M54" s="7" t="s">
        <v>140</v>
      </c>
      <c r="N54" s="7" t="s">
        <v>112</v>
      </c>
      <c r="O54" s="7">
        <f t="shared" si="2"/>
        <v>140.4</v>
      </c>
      <c r="P54" s="7">
        <f t="shared" si="1"/>
        <v>140.4</v>
      </c>
    </row>
    <row r="55" spans="1:16" ht="125.1" customHeight="1" x14ac:dyDescent="0.35">
      <c r="A55" s="4"/>
      <c r="B55" s="4" t="s">
        <v>16</v>
      </c>
      <c r="C55" s="4" t="s">
        <v>138</v>
      </c>
      <c r="D55" s="4" t="s">
        <v>139</v>
      </c>
      <c r="E55" s="4">
        <v>333564</v>
      </c>
      <c r="F55" s="4" t="s">
        <v>144</v>
      </c>
      <c r="G55" s="4">
        <v>1</v>
      </c>
      <c r="H55" s="5">
        <v>540</v>
      </c>
      <c r="I55" s="5">
        <f t="shared" si="0"/>
        <v>540</v>
      </c>
      <c r="J55" s="4" t="s">
        <v>74</v>
      </c>
      <c r="K55" s="4" t="s">
        <v>134</v>
      </c>
      <c r="L55" s="4" t="s">
        <v>46</v>
      </c>
      <c r="M55" s="4" t="s">
        <v>140</v>
      </c>
      <c r="N55" s="4" t="s">
        <v>112</v>
      </c>
      <c r="O55" s="4">
        <f t="shared" si="2"/>
        <v>140.4</v>
      </c>
      <c r="P55" s="4">
        <f t="shared" si="1"/>
        <v>140.4</v>
      </c>
    </row>
    <row r="56" spans="1:16" ht="125.1" customHeight="1" x14ac:dyDescent="0.35">
      <c r="A56" s="4"/>
      <c r="B56" s="4" t="s">
        <v>16</v>
      </c>
      <c r="C56" s="4" t="s">
        <v>138</v>
      </c>
      <c r="D56" s="4" t="s">
        <v>139</v>
      </c>
      <c r="E56" s="4">
        <v>333565</v>
      </c>
      <c r="F56" s="4" t="s">
        <v>145</v>
      </c>
      <c r="G56" s="4">
        <v>1</v>
      </c>
      <c r="H56" s="5">
        <v>540</v>
      </c>
      <c r="I56" s="5">
        <f t="shared" si="0"/>
        <v>540</v>
      </c>
      <c r="J56" s="4" t="s">
        <v>74</v>
      </c>
      <c r="K56" s="4" t="s">
        <v>134</v>
      </c>
      <c r="L56" s="4" t="s">
        <v>46</v>
      </c>
      <c r="M56" s="4" t="s">
        <v>140</v>
      </c>
      <c r="N56" s="4" t="s">
        <v>112</v>
      </c>
      <c r="O56" s="4">
        <f t="shared" si="2"/>
        <v>140.4</v>
      </c>
      <c r="P56" s="4">
        <f t="shared" si="1"/>
        <v>140.4</v>
      </c>
    </row>
    <row r="57" spans="1:16" s="9" customFormat="1" ht="125.1" customHeight="1" x14ac:dyDescent="0.35">
      <c r="A57" s="7"/>
      <c r="B57" s="7" t="s">
        <v>16</v>
      </c>
      <c r="C57" s="7" t="s">
        <v>146</v>
      </c>
      <c r="D57" s="7" t="s">
        <v>147</v>
      </c>
      <c r="E57" s="7">
        <v>333566</v>
      </c>
      <c r="F57" s="7" t="s">
        <v>19</v>
      </c>
      <c r="G57" s="7">
        <v>3</v>
      </c>
      <c r="H57" s="8">
        <v>370</v>
      </c>
      <c r="I57" s="8">
        <f t="shared" si="0"/>
        <v>1110</v>
      </c>
      <c r="J57" s="7" t="s">
        <v>20</v>
      </c>
      <c r="K57" s="7" t="s">
        <v>115</v>
      </c>
      <c r="L57" s="7" t="s">
        <v>22</v>
      </c>
      <c r="M57" s="7" t="s">
        <v>23</v>
      </c>
      <c r="N57" s="7" t="s">
        <v>112</v>
      </c>
      <c r="O57" s="7">
        <f t="shared" si="2"/>
        <v>96.2</v>
      </c>
      <c r="P57" s="7">
        <f t="shared" si="1"/>
        <v>288.60000000000002</v>
      </c>
    </row>
    <row r="58" spans="1:16" s="9" customFormat="1" ht="125.1" customHeight="1" x14ac:dyDescent="0.35">
      <c r="A58" s="7"/>
      <c r="B58" s="7" t="s">
        <v>16</v>
      </c>
      <c r="C58" s="7" t="s">
        <v>148</v>
      </c>
      <c r="D58" s="7" t="s">
        <v>149</v>
      </c>
      <c r="E58" s="7">
        <v>328537</v>
      </c>
      <c r="F58" s="7" t="s">
        <v>150</v>
      </c>
      <c r="G58" s="7">
        <v>2</v>
      </c>
      <c r="H58" s="8">
        <v>750</v>
      </c>
      <c r="I58" s="8">
        <f t="shared" si="0"/>
        <v>1500</v>
      </c>
      <c r="J58" s="7" t="s">
        <v>20</v>
      </c>
      <c r="K58" s="7" t="s">
        <v>151</v>
      </c>
      <c r="L58" s="7" t="s">
        <v>27</v>
      </c>
      <c r="M58" s="7" t="s">
        <v>23</v>
      </c>
      <c r="N58" s="7" t="s">
        <v>152</v>
      </c>
      <c r="O58" s="7">
        <f t="shared" si="2"/>
        <v>195</v>
      </c>
      <c r="P58" s="7">
        <f t="shared" si="1"/>
        <v>390</v>
      </c>
    </row>
    <row r="59" spans="1:16" s="9" customFormat="1" ht="125.1" customHeight="1" x14ac:dyDescent="0.35">
      <c r="A59" s="7"/>
      <c r="B59" s="7" t="s">
        <v>16</v>
      </c>
      <c r="C59" s="7" t="s">
        <v>148</v>
      </c>
      <c r="D59" s="7" t="s">
        <v>149</v>
      </c>
      <c r="E59" s="7">
        <v>328538</v>
      </c>
      <c r="F59" s="7" t="s">
        <v>153</v>
      </c>
      <c r="G59" s="7">
        <v>7</v>
      </c>
      <c r="H59" s="8">
        <v>750</v>
      </c>
      <c r="I59" s="8">
        <f t="shared" si="0"/>
        <v>5250</v>
      </c>
      <c r="J59" s="7" t="s">
        <v>20</v>
      </c>
      <c r="K59" s="7" t="s">
        <v>151</v>
      </c>
      <c r="L59" s="7" t="s">
        <v>27</v>
      </c>
      <c r="M59" s="7" t="s">
        <v>23</v>
      </c>
      <c r="N59" s="7" t="s">
        <v>152</v>
      </c>
      <c r="O59" s="7">
        <f t="shared" si="2"/>
        <v>195</v>
      </c>
      <c r="P59" s="7">
        <f t="shared" si="1"/>
        <v>1365</v>
      </c>
    </row>
    <row r="60" spans="1:16" s="9" customFormat="1" ht="125.1" customHeight="1" x14ac:dyDescent="0.35">
      <c r="A60" s="7"/>
      <c r="B60" s="7" t="s">
        <v>16</v>
      </c>
      <c r="C60" s="7" t="s">
        <v>148</v>
      </c>
      <c r="D60" s="7" t="s">
        <v>149</v>
      </c>
      <c r="E60" s="7">
        <v>328539</v>
      </c>
      <c r="F60" s="7" t="s">
        <v>154</v>
      </c>
      <c r="G60" s="7">
        <v>7</v>
      </c>
      <c r="H60" s="8">
        <v>750</v>
      </c>
      <c r="I60" s="8">
        <f t="shared" si="0"/>
        <v>5250</v>
      </c>
      <c r="J60" s="7" t="s">
        <v>20</v>
      </c>
      <c r="K60" s="7" t="s">
        <v>151</v>
      </c>
      <c r="L60" s="7" t="s">
        <v>27</v>
      </c>
      <c r="M60" s="7" t="s">
        <v>23</v>
      </c>
      <c r="N60" s="7" t="s">
        <v>152</v>
      </c>
      <c r="O60" s="7">
        <f t="shared" si="2"/>
        <v>195</v>
      </c>
      <c r="P60" s="7">
        <f t="shared" si="1"/>
        <v>1365</v>
      </c>
    </row>
    <row r="61" spans="1:16" s="9" customFormat="1" ht="125.1" customHeight="1" x14ac:dyDescent="0.35">
      <c r="A61" s="7"/>
      <c r="B61" s="7" t="s">
        <v>16</v>
      </c>
      <c r="C61" s="7" t="s">
        <v>148</v>
      </c>
      <c r="D61" s="7" t="s">
        <v>149</v>
      </c>
      <c r="E61" s="7">
        <v>328540</v>
      </c>
      <c r="F61" s="7" t="s">
        <v>155</v>
      </c>
      <c r="G61" s="7">
        <v>8</v>
      </c>
      <c r="H61" s="8">
        <v>750</v>
      </c>
      <c r="I61" s="8">
        <f t="shared" si="0"/>
        <v>6000</v>
      </c>
      <c r="J61" s="7" t="s">
        <v>20</v>
      </c>
      <c r="K61" s="7" t="s">
        <v>151</v>
      </c>
      <c r="L61" s="7" t="s">
        <v>27</v>
      </c>
      <c r="M61" s="7" t="s">
        <v>23</v>
      </c>
      <c r="N61" s="7" t="s">
        <v>152</v>
      </c>
      <c r="O61" s="7">
        <f t="shared" si="2"/>
        <v>195</v>
      </c>
      <c r="P61" s="7">
        <f t="shared" si="1"/>
        <v>1560</v>
      </c>
    </row>
    <row r="62" spans="1:16" s="9" customFormat="1" ht="125.1" customHeight="1" x14ac:dyDescent="0.35">
      <c r="A62" s="7"/>
      <c r="B62" s="7" t="s">
        <v>16</v>
      </c>
      <c r="C62" s="7" t="s">
        <v>148</v>
      </c>
      <c r="D62" s="7" t="s">
        <v>149</v>
      </c>
      <c r="E62" s="7">
        <v>328541</v>
      </c>
      <c r="F62" s="7" t="s">
        <v>156</v>
      </c>
      <c r="G62" s="7">
        <v>3</v>
      </c>
      <c r="H62" s="8">
        <v>750</v>
      </c>
      <c r="I62" s="8">
        <f t="shared" si="0"/>
        <v>2250</v>
      </c>
      <c r="J62" s="7" t="s">
        <v>20</v>
      </c>
      <c r="K62" s="7" t="s">
        <v>151</v>
      </c>
      <c r="L62" s="7" t="s">
        <v>27</v>
      </c>
      <c r="M62" s="7" t="s">
        <v>23</v>
      </c>
      <c r="N62" s="7" t="s">
        <v>152</v>
      </c>
      <c r="O62" s="7">
        <f t="shared" si="2"/>
        <v>195</v>
      </c>
      <c r="P62" s="7">
        <f t="shared" si="1"/>
        <v>585</v>
      </c>
    </row>
    <row r="63" spans="1:16" s="9" customFormat="1" ht="125.1" customHeight="1" x14ac:dyDescent="0.35">
      <c r="A63" s="7"/>
      <c r="B63" s="7" t="s">
        <v>16</v>
      </c>
      <c r="C63" s="7" t="s">
        <v>148</v>
      </c>
      <c r="D63" s="7" t="s">
        <v>149</v>
      </c>
      <c r="E63" s="7">
        <v>328664</v>
      </c>
      <c r="F63" s="7" t="s">
        <v>157</v>
      </c>
      <c r="G63" s="7">
        <v>4</v>
      </c>
      <c r="H63" s="8">
        <v>750</v>
      </c>
      <c r="I63" s="8">
        <f t="shared" si="0"/>
        <v>3000</v>
      </c>
      <c r="J63" s="7" t="s">
        <v>20</v>
      </c>
      <c r="K63" s="7" t="s">
        <v>151</v>
      </c>
      <c r="L63" s="7" t="s">
        <v>27</v>
      </c>
      <c r="M63" s="7" t="s">
        <v>23</v>
      </c>
      <c r="N63" s="7" t="s">
        <v>152</v>
      </c>
      <c r="O63" s="7">
        <f t="shared" si="2"/>
        <v>195</v>
      </c>
      <c r="P63" s="7">
        <f t="shared" si="1"/>
        <v>780</v>
      </c>
    </row>
    <row r="64" spans="1:16" ht="125.1" customHeight="1" x14ac:dyDescent="0.35">
      <c r="A64" s="4"/>
      <c r="B64" s="4" t="s">
        <v>16</v>
      </c>
      <c r="C64" s="4" t="s">
        <v>158</v>
      </c>
      <c r="D64" s="4" t="s">
        <v>159</v>
      </c>
      <c r="E64" s="4">
        <v>325085</v>
      </c>
      <c r="F64" s="4" t="s">
        <v>157</v>
      </c>
      <c r="G64" s="4">
        <v>1</v>
      </c>
      <c r="H64" s="5">
        <v>570</v>
      </c>
      <c r="I64" s="5">
        <f t="shared" si="0"/>
        <v>570</v>
      </c>
      <c r="J64" s="4" t="s">
        <v>74</v>
      </c>
      <c r="K64" s="4" t="s">
        <v>160</v>
      </c>
      <c r="L64" s="4" t="s">
        <v>27</v>
      </c>
      <c r="M64" s="4" t="s">
        <v>23</v>
      </c>
      <c r="N64" s="4" t="s">
        <v>152</v>
      </c>
      <c r="O64" s="4">
        <f t="shared" si="2"/>
        <v>148.20000000000002</v>
      </c>
      <c r="P64" s="4">
        <f t="shared" si="1"/>
        <v>148.20000000000002</v>
      </c>
    </row>
    <row r="65" spans="1:16" ht="125.1" customHeight="1" x14ac:dyDescent="0.35">
      <c r="A65" s="4"/>
      <c r="B65" s="4" t="s">
        <v>16</v>
      </c>
      <c r="C65" s="4" t="s">
        <v>161</v>
      </c>
      <c r="D65" s="4" t="s">
        <v>162</v>
      </c>
      <c r="E65" s="4">
        <v>325101</v>
      </c>
      <c r="F65" s="4" t="s">
        <v>163</v>
      </c>
      <c r="G65" s="4">
        <v>1</v>
      </c>
      <c r="H65" s="5">
        <v>790</v>
      </c>
      <c r="I65" s="5">
        <f t="shared" si="0"/>
        <v>790</v>
      </c>
      <c r="J65" s="4" t="s">
        <v>74</v>
      </c>
      <c r="K65" s="4" t="s">
        <v>160</v>
      </c>
      <c r="L65" s="4" t="s">
        <v>27</v>
      </c>
      <c r="M65" s="4" t="s">
        <v>23</v>
      </c>
      <c r="N65" s="4" t="s">
        <v>152</v>
      </c>
      <c r="O65" s="4">
        <f t="shared" si="2"/>
        <v>205.4</v>
      </c>
      <c r="P65" s="4">
        <f t="shared" si="1"/>
        <v>205.4</v>
      </c>
    </row>
    <row r="66" spans="1:16" ht="125.1" customHeight="1" x14ac:dyDescent="0.35">
      <c r="A66" s="4"/>
      <c r="B66" s="4" t="s">
        <v>16</v>
      </c>
      <c r="C66" s="4" t="s">
        <v>164</v>
      </c>
      <c r="D66" s="4" t="s">
        <v>165</v>
      </c>
      <c r="E66" s="4">
        <v>326365</v>
      </c>
      <c r="F66" s="4" t="s">
        <v>156</v>
      </c>
      <c r="G66" s="4">
        <v>1</v>
      </c>
      <c r="H66" s="5">
        <v>790</v>
      </c>
      <c r="I66" s="5">
        <f t="shared" ref="I66:I129" si="3">SUM(G66*H66)</f>
        <v>790</v>
      </c>
      <c r="J66" s="4" t="s">
        <v>74</v>
      </c>
      <c r="K66" s="4" t="s">
        <v>160</v>
      </c>
      <c r="L66" s="4" t="s">
        <v>46</v>
      </c>
      <c r="M66" s="4" t="s">
        <v>39</v>
      </c>
      <c r="N66" s="4" t="s">
        <v>152</v>
      </c>
      <c r="O66" s="4">
        <f t="shared" si="2"/>
        <v>205.4</v>
      </c>
      <c r="P66" s="4">
        <f t="shared" ref="P66:P129" si="4">O66*G66</f>
        <v>205.4</v>
      </c>
    </row>
    <row r="67" spans="1:16" ht="125.1" customHeight="1" x14ac:dyDescent="0.35">
      <c r="A67" s="4"/>
      <c r="B67" s="4" t="s">
        <v>16</v>
      </c>
      <c r="C67" s="4" t="s">
        <v>164</v>
      </c>
      <c r="D67" s="4" t="s">
        <v>165</v>
      </c>
      <c r="E67" s="4">
        <v>326366</v>
      </c>
      <c r="F67" s="4" t="s">
        <v>166</v>
      </c>
      <c r="G67" s="4">
        <v>1</v>
      </c>
      <c r="H67" s="5">
        <v>790</v>
      </c>
      <c r="I67" s="5">
        <f t="shared" si="3"/>
        <v>790</v>
      </c>
      <c r="J67" s="4" t="s">
        <v>74</v>
      </c>
      <c r="K67" s="4" t="s">
        <v>160</v>
      </c>
      <c r="L67" s="4" t="s">
        <v>46</v>
      </c>
      <c r="M67" s="4" t="s">
        <v>39</v>
      </c>
      <c r="N67" s="4" t="s">
        <v>152</v>
      </c>
      <c r="O67" s="4">
        <f t="shared" ref="O67:O130" si="5">H67*26%</f>
        <v>205.4</v>
      </c>
      <c r="P67" s="4">
        <f t="shared" si="4"/>
        <v>205.4</v>
      </c>
    </row>
    <row r="68" spans="1:16" ht="125.1" customHeight="1" x14ac:dyDescent="0.35">
      <c r="A68" s="4"/>
      <c r="B68" s="4" t="s">
        <v>16</v>
      </c>
      <c r="C68" s="4" t="s">
        <v>167</v>
      </c>
      <c r="D68" s="4" t="s">
        <v>168</v>
      </c>
      <c r="E68" s="4">
        <v>326375</v>
      </c>
      <c r="F68" s="4" t="s">
        <v>150</v>
      </c>
      <c r="G68" s="4">
        <v>1</v>
      </c>
      <c r="H68" s="5">
        <v>850</v>
      </c>
      <c r="I68" s="5">
        <f t="shared" si="3"/>
        <v>850</v>
      </c>
      <c r="J68" s="4" t="s">
        <v>20</v>
      </c>
      <c r="K68" s="4" t="s">
        <v>169</v>
      </c>
      <c r="L68" s="4" t="s">
        <v>62</v>
      </c>
      <c r="M68" s="4" t="s">
        <v>95</v>
      </c>
      <c r="N68" s="4" t="s">
        <v>152</v>
      </c>
      <c r="O68" s="4">
        <f t="shared" si="5"/>
        <v>221</v>
      </c>
      <c r="P68" s="4">
        <f t="shared" si="4"/>
        <v>221</v>
      </c>
    </row>
    <row r="69" spans="1:16" ht="125.1" customHeight="1" x14ac:dyDescent="0.35">
      <c r="A69" s="4"/>
      <c r="B69" s="4" t="s">
        <v>16</v>
      </c>
      <c r="C69" s="4" t="s">
        <v>167</v>
      </c>
      <c r="D69" s="4" t="s">
        <v>168</v>
      </c>
      <c r="E69" s="4">
        <v>326376</v>
      </c>
      <c r="F69" s="4" t="s">
        <v>153</v>
      </c>
      <c r="G69" s="4">
        <v>1</v>
      </c>
      <c r="H69" s="5">
        <v>850</v>
      </c>
      <c r="I69" s="5">
        <f t="shared" si="3"/>
        <v>850</v>
      </c>
      <c r="J69" s="4" t="s">
        <v>20</v>
      </c>
      <c r="K69" s="4" t="s">
        <v>169</v>
      </c>
      <c r="L69" s="4" t="s">
        <v>62</v>
      </c>
      <c r="M69" s="4" t="s">
        <v>95</v>
      </c>
      <c r="N69" s="4" t="s">
        <v>152</v>
      </c>
      <c r="O69" s="4">
        <f t="shared" si="5"/>
        <v>221</v>
      </c>
      <c r="P69" s="4">
        <f t="shared" si="4"/>
        <v>221</v>
      </c>
    </row>
    <row r="70" spans="1:16" ht="125.1" customHeight="1" x14ac:dyDescent="0.35">
      <c r="A70" s="4"/>
      <c r="B70" s="4" t="s">
        <v>16</v>
      </c>
      <c r="C70" s="4" t="s">
        <v>167</v>
      </c>
      <c r="D70" s="4" t="s">
        <v>168</v>
      </c>
      <c r="E70" s="4">
        <v>326377</v>
      </c>
      <c r="F70" s="4" t="s">
        <v>170</v>
      </c>
      <c r="G70" s="4">
        <v>1</v>
      </c>
      <c r="H70" s="5">
        <v>850</v>
      </c>
      <c r="I70" s="5">
        <f t="shared" si="3"/>
        <v>850</v>
      </c>
      <c r="J70" s="4" t="s">
        <v>20</v>
      </c>
      <c r="K70" s="4" t="s">
        <v>169</v>
      </c>
      <c r="L70" s="4" t="s">
        <v>62</v>
      </c>
      <c r="M70" s="4" t="s">
        <v>95</v>
      </c>
      <c r="N70" s="4" t="s">
        <v>152</v>
      </c>
      <c r="O70" s="4">
        <f t="shared" si="5"/>
        <v>221</v>
      </c>
      <c r="P70" s="4">
        <f t="shared" si="4"/>
        <v>221</v>
      </c>
    </row>
    <row r="71" spans="1:16" ht="125.1" customHeight="1" x14ac:dyDescent="0.35">
      <c r="A71" s="4"/>
      <c r="B71" s="4" t="s">
        <v>16</v>
      </c>
      <c r="C71" s="4" t="s">
        <v>167</v>
      </c>
      <c r="D71" s="4" t="s">
        <v>168</v>
      </c>
      <c r="E71" s="4">
        <v>326378</v>
      </c>
      <c r="F71" s="4" t="s">
        <v>154</v>
      </c>
      <c r="G71" s="4">
        <v>1</v>
      </c>
      <c r="H71" s="5">
        <v>850</v>
      </c>
      <c r="I71" s="5">
        <f t="shared" si="3"/>
        <v>850</v>
      </c>
      <c r="J71" s="4" t="s">
        <v>20</v>
      </c>
      <c r="K71" s="4" t="s">
        <v>169</v>
      </c>
      <c r="L71" s="4" t="s">
        <v>62</v>
      </c>
      <c r="M71" s="4" t="s">
        <v>95</v>
      </c>
      <c r="N71" s="4" t="s">
        <v>152</v>
      </c>
      <c r="O71" s="4">
        <f t="shared" si="5"/>
        <v>221</v>
      </c>
      <c r="P71" s="4">
        <f t="shared" si="4"/>
        <v>221</v>
      </c>
    </row>
    <row r="72" spans="1:16" ht="125.1" customHeight="1" x14ac:dyDescent="0.35">
      <c r="A72" s="4"/>
      <c r="B72" s="4" t="s">
        <v>16</v>
      </c>
      <c r="C72" s="4" t="s">
        <v>167</v>
      </c>
      <c r="D72" s="4" t="s">
        <v>168</v>
      </c>
      <c r="E72" s="4">
        <v>326379</v>
      </c>
      <c r="F72" s="4" t="s">
        <v>171</v>
      </c>
      <c r="G72" s="4">
        <v>1</v>
      </c>
      <c r="H72" s="5">
        <v>850</v>
      </c>
      <c r="I72" s="5">
        <f t="shared" si="3"/>
        <v>850</v>
      </c>
      <c r="J72" s="4" t="s">
        <v>20</v>
      </c>
      <c r="K72" s="4" t="s">
        <v>169</v>
      </c>
      <c r="L72" s="4" t="s">
        <v>62</v>
      </c>
      <c r="M72" s="4" t="s">
        <v>95</v>
      </c>
      <c r="N72" s="4" t="s">
        <v>152</v>
      </c>
      <c r="O72" s="4">
        <f t="shared" si="5"/>
        <v>221</v>
      </c>
      <c r="P72" s="4">
        <f t="shared" si="4"/>
        <v>221</v>
      </c>
    </row>
    <row r="73" spans="1:16" ht="125.1" customHeight="1" x14ac:dyDescent="0.35">
      <c r="A73" s="4"/>
      <c r="B73" s="4" t="s">
        <v>16</v>
      </c>
      <c r="C73" s="4" t="s">
        <v>167</v>
      </c>
      <c r="D73" s="4" t="s">
        <v>168</v>
      </c>
      <c r="E73" s="4">
        <v>326380</v>
      </c>
      <c r="F73" s="4" t="s">
        <v>155</v>
      </c>
      <c r="G73" s="4">
        <v>1</v>
      </c>
      <c r="H73" s="5">
        <v>850</v>
      </c>
      <c r="I73" s="5">
        <f t="shared" si="3"/>
        <v>850</v>
      </c>
      <c r="J73" s="4" t="s">
        <v>20</v>
      </c>
      <c r="K73" s="4" t="s">
        <v>169</v>
      </c>
      <c r="L73" s="4" t="s">
        <v>62</v>
      </c>
      <c r="M73" s="4" t="s">
        <v>95</v>
      </c>
      <c r="N73" s="4" t="s">
        <v>152</v>
      </c>
      <c r="O73" s="4">
        <f t="shared" si="5"/>
        <v>221</v>
      </c>
      <c r="P73" s="4">
        <f t="shared" si="4"/>
        <v>221</v>
      </c>
    </row>
    <row r="74" spans="1:16" s="9" customFormat="1" ht="125.1" customHeight="1" x14ac:dyDescent="0.35">
      <c r="A74" s="7"/>
      <c r="B74" s="7" t="s">
        <v>16</v>
      </c>
      <c r="C74" s="7" t="s">
        <v>172</v>
      </c>
      <c r="D74" s="7" t="s">
        <v>173</v>
      </c>
      <c r="E74" s="7">
        <v>326409</v>
      </c>
      <c r="F74" s="7" t="s">
        <v>174</v>
      </c>
      <c r="G74" s="7">
        <v>1</v>
      </c>
      <c r="H74" s="8">
        <v>650</v>
      </c>
      <c r="I74" s="8">
        <f t="shared" si="3"/>
        <v>650</v>
      </c>
      <c r="J74" s="7" t="s">
        <v>74</v>
      </c>
      <c r="K74" s="7" t="s">
        <v>151</v>
      </c>
      <c r="L74" s="7" t="s">
        <v>62</v>
      </c>
      <c r="M74" s="7" t="s">
        <v>23</v>
      </c>
      <c r="N74" s="7" t="s">
        <v>152</v>
      </c>
      <c r="O74" s="7">
        <f t="shared" si="5"/>
        <v>169</v>
      </c>
      <c r="P74" s="7">
        <f t="shared" si="4"/>
        <v>169</v>
      </c>
    </row>
    <row r="75" spans="1:16" ht="125.1" customHeight="1" x14ac:dyDescent="0.35">
      <c r="A75" s="4"/>
      <c r="B75" s="4" t="s">
        <v>16</v>
      </c>
      <c r="C75" s="4" t="s">
        <v>175</v>
      </c>
      <c r="D75" s="4" t="s">
        <v>176</v>
      </c>
      <c r="E75" s="4">
        <v>327655</v>
      </c>
      <c r="F75" s="4" t="s">
        <v>150</v>
      </c>
      <c r="G75" s="4">
        <v>9</v>
      </c>
      <c r="H75" s="5">
        <v>700</v>
      </c>
      <c r="I75" s="5">
        <f t="shared" si="3"/>
        <v>6300</v>
      </c>
      <c r="J75" s="4" t="s">
        <v>20</v>
      </c>
      <c r="K75" s="4" t="s">
        <v>160</v>
      </c>
      <c r="L75" s="4" t="s">
        <v>27</v>
      </c>
      <c r="M75" s="4" t="s">
        <v>39</v>
      </c>
      <c r="N75" s="4" t="s">
        <v>152</v>
      </c>
      <c r="O75" s="4">
        <f t="shared" si="5"/>
        <v>182</v>
      </c>
      <c r="P75" s="4">
        <f t="shared" si="4"/>
        <v>1638</v>
      </c>
    </row>
    <row r="76" spans="1:16" ht="125.1" customHeight="1" x14ac:dyDescent="0.35">
      <c r="A76" s="4"/>
      <c r="B76" s="4" t="s">
        <v>16</v>
      </c>
      <c r="C76" s="4" t="s">
        <v>175</v>
      </c>
      <c r="D76" s="4" t="s">
        <v>176</v>
      </c>
      <c r="E76" s="4">
        <v>327656</v>
      </c>
      <c r="F76" s="4" t="s">
        <v>153</v>
      </c>
      <c r="G76" s="4">
        <v>4</v>
      </c>
      <c r="H76" s="5">
        <v>700</v>
      </c>
      <c r="I76" s="5">
        <f t="shared" si="3"/>
        <v>2800</v>
      </c>
      <c r="J76" s="4" t="s">
        <v>20</v>
      </c>
      <c r="K76" s="4" t="s">
        <v>160</v>
      </c>
      <c r="L76" s="4" t="s">
        <v>27</v>
      </c>
      <c r="M76" s="4" t="s">
        <v>39</v>
      </c>
      <c r="N76" s="4" t="s">
        <v>152</v>
      </c>
      <c r="O76" s="4">
        <f t="shared" si="5"/>
        <v>182</v>
      </c>
      <c r="P76" s="4">
        <f t="shared" si="4"/>
        <v>728</v>
      </c>
    </row>
    <row r="77" spans="1:16" s="9" customFormat="1" ht="125.1" customHeight="1" x14ac:dyDescent="0.35">
      <c r="A77" s="7"/>
      <c r="B77" s="7" t="s">
        <v>16</v>
      </c>
      <c r="C77" s="7" t="s">
        <v>177</v>
      </c>
      <c r="D77" s="7" t="s">
        <v>178</v>
      </c>
      <c r="E77" s="7">
        <v>327664</v>
      </c>
      <c r="F77" s="7" t="s">
        <v>179</v>
      </c>
      <c r="G77" s="7">
        <v>10</v>
      </c>
      <c r="H77" s="8">
        <v>600</v>
      </c>
      <c r="I77" s="8">
        <f t="shared" si="3"/>
        <v>6000</v>
      </c>
      <c r="J77" s="7" t="s">
        <v>74</v>
      </c>
      <c r="K77" s="7" t="s">
        <v>160</v>
      </c>
      <c r="L77" s="7" t="s">
        <v>27</v>
      </c>
      <c r="M77" s="7" t="s">
        <v>23</v>
      </c>
      <c r="N77" s="7" t="s">
        <v>152</v>
      </c>
      <c r="O77" s="7">
        <f t="shared" si="5"/>
        <v>156</v>
      </c>
      <c r="P77" s="7">
        <f t="shared" si="4"/>
        <v>1560</v>
      </c>
    </row>
    <row r="78" spans="1:16" s="9" customFormat="1" ht="125.1" customHeight="1" x14ac:dyDescent="0.35">
      <c r="A78" s="7"/>
      <c r="B78" s="7" t="s">
        <v>16</v>
      </c>
      <c r="C78" s="7" t="s">
        <v>177</v>
      </c>
      <c r="D78" s="7" t="s">
        <v>178</v>
      </c>
      <c r="E78" s="7">
        <v>327665</v>
      </c>
      <c r="F78" s="7" t="s">
        <v>180</v>
      </c>
      <c r="G78" s="7">
        <v>6</v>
      </c>
      <c r="H78" s="8">
        <v>600</v>
      </c>
      <c r="I78" s="8">
        <f t="shared" si="3"/>
        <v>3600</v>
      </c>
      <c r="J78" s="7" t="s">
        <v>74</v>
      </c>
      <c r="K78" s="7" t="s">
        <v>160</v>
      </c>
      <c r="L78" s="7" t="s">
        <v>27</v>
      </c>
      <c r="M78" s="7" t="s">
        <v>23</v>
      </c>
      <c r="N78" s="7" t="s">
        <v>152</v>
      </c>
      <c r="O78" s="7">
        <f t="shared" si="5"/>
        <v>156</v>
      </c>
      <c r="P78" s="7">
        <f t="shared" si="4"/>
        <v>936</v>
      </c>
    </row>
    <row r="79" spans="1:16" s="9" customFormat="1" ht="125.1" customHeight="1" x14ac:dyDescent="0.35">
      <c r="A79" s="7"/>
      <c r="B79" s="7" t="s">
        <v>16</v>
      </c>
      <c r="C79" s="7" t="s">
        <v>181</v>
      </c>
      <c r="D79" s="7" t="s">
        <v>182</v>
      </c>
      <c r="E79" s="7">
        <v>327928</v>
      </c>
      <c r="F79" s="7" t="s">
        <v>154</v>
      </c>
      <c r="G79" s="7">
        <v>6</v>
      </c>
      <c r="H79" s="8">
        <v>600</v>
      </c>
      <c r="I79" s="8">
        <f t="shared" si="3"/>
        <v>3600</v>
      </c>
      <c r="J79" s="7" t="s">
        <v>20</v>
      </c>
      <c r="K79" s="7" t="s">
        <v>160</v>
      </c>
      <c r="L79" s="7" t="s">
        <v>27</v>
      </c>
      <c r="M79" s="7" t="s">
        <v>23</v>
      </c>
      <c r="N79" s="7" t="s">
        <v>152</v>
      </c>
      <c r="O79" s="7">
        <f t="shared" si="5"/>
        <v>156</v>
      </c>
      <c r="P79" s="7">
        <f t="shared" si="4"/>
        <v>936</v>
      </c>
    </row>
    <row r="80" spans="1:16" s="9" customFormat="1" ht="125.1" customHeight="1" x14ac:dyDescent="0.35">
      <c r="A80" s="7"/>
      <c r="B80" s="7" t="s">
        <v>16</v>
      </c>
      <c r="C80" s="7" t="s">
        <v>181</v>
      </c>
      <c r="D80" s="7" t="s">
        <v>182</v>
      </c>
      <c r="E80" s="7">
        <v>327929</v>
      </c>
      <c r="F80" s="7" t="s">
        <v>155</v>
      </c>
      <c r="G80" s="7">
        <v>4</v>
      </c>
      <c r="H80" s="8">
        <v>600</v>
      </c>
      <c r="I80" s="8">
        <f t="shared" si="3"/>
        <v>2400</v>
      </c>
      <c r="J80" s="7" t="s">
        <v>20</v>
      </c>
      <c r="K80" s="7" t="s">
        <v>160</v>
      </c>
      <c r="L80" s="7" t="s">
        <v>27</v>
      </c>
      <c r="M80" s="7" t="s">
        <v>23</v>
      </c>
      <c r="N80" s="7" t="s">
        <v>152</v>
      </c>
      <c r="O80" s="7">
        <f t="shared" si="5"/>
        <v>156</v>
      </c>
      <c r="P80" s="7">
        <f t="shared" si="4"/>
        <v>624</v>
      </c>
    </row>
    <row r="81" spans="1:16" ht="125.1" customHeight="1" x14ac:dyDescent="0.35">
      <c r="A81" s="4"/>
      <c r="B81" s="4" t="s">
        <v>16</v>
      </c>
      <c r="C81" s="4" t="s">
        <v>183</v>
      </c>
      <c r="D81" s="4" t="s">
        <v>184</v>
      </c>
      <c r="E81" s="4">
        <v>327662</v>
      </c>
      <c r="F81" s="4" t="s">
        <v>185</v>
      </c>
      <c r="G81" s="4">
        <v>1</v>
      </c>
      <c r="H81" s="5">
        <v>950</v>
      </c>
      <c r="I81" s="5">
        <f t="shared" si="3"/>
        <v>950</v>
      </c>
      <c r="J81" s="4" t="s">
        <v>20</v>
      </c>
      <c r="K81" s="4" t="s">
        <v>169</v>
      </c>
      <c r="L81" s="4" t="s">
        <v>186</v>
      </c>
      <c r="M81" s="4" t="s">
        <v>187</v>
      </c>
      <c r="N81" s="4" t="s">
        <v>152</v>
      </c>
      <c r="O81" s="4">
        <f t="shared" si="5"/>
        <v>247</v>
      </c>
      <c r="P81" s="4">
        <f t="shared" si="4"/>
        <v>247</v>
      </c>
    </row>
    <row r="82" spans="1:16" ht="125.1" customHeight="1" x14ac:dyDescent="0.35">
      <c r="A82" s="4"/>
      <c r="B82" s="4" t="s">
        <v>16</v>
      </c>
      <c r="C82" s="4" t="s">
        <v>188</v>
      </c>
      <c r="D82" s="4" t="s">
        <v>189</v>
      </c>
      <c r="E82" s="4">
        <v>333473</v>
      </c>
      <c r="F82" s="4" t="s">
        <v>190</v>
      </c>
      <c r="G82" s="4">
        <v>1</v>
      </c>
      <c r="H82" s="5">
        <v>690</v>
      </c>
      <c r="I82" s="5">
        <f t="shared" si="3"/>
        <v>690</v>
      </c>
      <c r="J82" s="4" t="s">
        <v>20</v>
      </c>
      <c r="K82" s="4" t="s">
        <v>191</v>
      </c>
      <c r="L82" s="4" t="s">
        <v>32</v>
      </c>
      <c r="M82" s="4" t="s">
        <v>23</v>
      </c>
      <c r="N82" s="4" t="s">
        <v>152</v>
      </c>
      <c r="O82" s="4">
        <f t="shared" si="5"/>
        <v>179.4</v>
      </c>
      <c r="P82" s="4">
        <f t="shared" si="4"/>
        <v>179.4</v>
      </c>
    </row>
    <row r="83" spans="1:16" ht="125.1" customHeight="1" x14ac:dyDescent="0.35">
      <c r="A83" s="4"/>
      <c r="B83" s="4" t="s">
        <v>16</v>
      </c>
      <c r="C83" s="4" t="s">
        <v>188</v>
      </c>
      <c r="D83" s="4" t="s">
        <v>189</v>
      </c>
      <c r="E83" s="4">
        <v>333474</v>
      </c>
      <c r="F83" s="4" t="s">
        <v>150</v>
      </c>
      <c r="G83" s="4">
        <v>1</v>
      </c>
      <c r="H83" s="5">
        <v>690</v>
      </c>
      <c r="I83" s="5">
        <f t="shared" si="3"/>
        <v>690</v>
      </c>
      <c r="J83" s="4" t="s">
        <v>20</v>
      </c>
      <c r="K83" s="4" t="s">
        <v>191</v>
      </c>
      <c r="L83" s="4" t="s">
        <v>32</v>
      </c>
      <c r="M83" s="4" t="s">
        <v>23</v>
      </c>
      <c r="N83" s="4" t="s">
        <v>152</v>
      </c>
      <c r="O83" s="4">
        <f t="shared" si="5"/>
        <v>179.4</v>
      </c>
      <c r="P83" s="4">
        <f t="shared" si="4"/>
        <v>179.4</v>
      </c>
    </row>
    <row r="84" spans="1:16" ht="125.1" customHeight="1" x14ac:dyDescent="0.35">
      <c r="A84" s="4"/>
      <c r="B84" s="4" t="s">
        <v>16</v>
      </c>
      <c r="C84" s="4" t="s">
        <v>188</v>
      </c>
      <c r="D84" s="4" t="s">
        <v>189</v>
      </c>
      <c r="E84" s="4">
        <v>333475</v>
      </c>
      <c r="F84" s="4" t="s">
        <v>153</v>
      </c>
      <c r="G84" s="4">
        <v>1</v>
      </c>
      <c r="H84" s="5">
        <v>690</v>
      </c>
      <c r="I84" s="5">
        <f t="shared" si="3"/>
        <v>690</v>
      </c>
      <c r="J84" s="4" t="s">
        <v>20</v>
      </c>
      <c r="K84" s="4" t="s">
        <v>191</v>
      </c>
      <c r="L84" s="4" t="s">
        <v>32</v>
      </c>
      <c r="M84" s="4" t="s">
        <v>23</v>
      </c>
      <c r="N84" s="4" t="s">
        <v>152</v>
      </c>
      <c r="O84" s="4">
        <f t="shared" si="5"/>
        <v>179.4</v>
      </c>
      <c r="P84" s="4">
        <f t="shared" si="4"/>
        <v>179.4</v>
      </c>
    </row>
    <row r="85" spans="1:16" ht="125.1" customHeight="1" x14ac:dyDescent="0.35">
      <c r="A85" s="4"/>
      <c r="B85" s="4" t="s">
        <v>16</v>
      </c>
      <c r="C85" s="4" t="s">
        <v>188</v>
      </c>
      <c r="D85" s="4" t="s">
        <v>189</v>
      </c>
      <c r="E85" s="4">
        <v>333477</v>
      </c>
      <c r="F85" s="4" t="s">
        <v>155</v>
      </c>
      <c r="G85" s="4">
        <v>1</v>
      </c>
      <c r="H85" s="5">
        <v>690</v>
      </c>
      <c r="I85" s="5">
        <f t="shared" si="3"/>
        <v>690</v>
      </c>
      <c r="J85" s="4" t="s">
        <v>20</v>
      </c>
      <c r="K85" s="4" t="s">
        <v>191</v>
      </c>
      <c r="L85" s="4" t="s">
        <v>32</v>
      </c>
      <c r="M85" s="4" t="s">
        <v>23</v>
      </c>
      <c r="N85" s="4" t="s">
        <v>152</v>
      </c>
      <c r="O85" s="4">
        <f t="shared" si="5"/>
        <v>179.4</v>
      </c>
      <c r="P85" s="4">
        <f t="shared" si="4"/>
        <v>179.4</v>
      </c>
    </row>
    <row r="86" spans="1:16" ht="125.1" customHeight="1" x14ac:dyDescent="0.35">
      <c r="A86" s="4"/>
      <c r="B86" s="4" t="s">
        <v>16</v>
      </c>
      <c r="C86" s="4" t="s">
        <v>188</v>
      </c>
      <c r="D86" s="4" t="s">
        <v>189</v>
      </c>
      <c r="E86" s="4">
        <v>333478</v>
      </c>
      <c r="F86" s="4" t="s">
        <v>157</v>
      </c>
      <c r="G86" s="4">
        <v>1</v>
      </c>
      <c r="H86" s="5">
        <v>690</v>
      </c>
      <c r="I86" s="5">
        <f t="shared" si="3"/>
        <v>690</v>
      </c>
      <c r="J86" s="4" t="s">
        <v>20</v>
      </c>
      <c r="K86" s="4" t="s">
        <v>191</v>
      </c>
      <c r="L86" s="4" t="s">
        <v>32</v>
      </c>
      <c r="M86" s="4" t="s">
        <v>23</v>
      </c>
      <c r="N86" s="4" t="s">
        <v>152</v>
      </c>
      <c r="O86" s="4">
        <f t="shared" si="5"/>
        <v>179.4</v>
      </c>
      <c r="P86" s="4">
        <f t="shared" si="4"/>
        <v>179.4</v>
      </c>
    </row>
    <row r="87" spans="1:16" ht="125.1" customHeight="1" x14ac:dyDescent="0.35">
      <c r="A87" s="4"/>
      <c r="B87" s="4" t="s">
        <v>16</v>
      </c>
      <c r="C87" s="4" t="s">
        <v>188</v>
      </c>
      <c r="D87" s="4" t="s">
        <v>189</v>
      </c>
      <c r="E87" s="4">
        <v>333479</v>
      </c>
      <c r="F87" s="4" t="s">
        <v>156</v>
      </c>
      <c r="G87" s="4">
        <v>2</v>
      </c>
      <c r="H87" s="5">
        <v>690</v>
      </c>
      <c r="I87" s="5">
        <f t="shared" si="3"/>
        <v>1380</v>
      </c>
      <c r="J87" s="4" t="s">
        <v>20</v>
      </c>
      <c r="K87" s="4" t="s">
        <v>191</v>
      </c>
      <c r="L87" s="4" t="s">
        <v>32</v>
      </c>
      <c r="M87" s="4" t="s">
        <v>23</v>
      </c>
      <c r="N87" s="4" t="s">
        <v>152</v>
      </c>
      <c r="O87" s="4">
        <f t="shared" si="5"/>
        <v>179.4</v>
      </c>
      <c r="P87" s="4">
        <f t="shared" si="4"/>
        <v>358.8</v>
      </c>
    </row>
    <row r="88" spans="1:16" ht="125.1" customHeight="1" x14ac:dyDescent="0.35">
      <c r="A88" s="4"/>
      <c r="B88" s="4" t="s">
        <v>16</v>
      </c>
      <c r="C88" s="4" t="s">
        <v>192</v>
      </c>
      <c r="D88" s="4" t="s">
        <v>193</v>
      </c>
      <c r="E88" s="4">
        <v>327900</v>
      </c>
      <c r="F88" s="4" t="s">
        <v>153</v>
      </c>
      <c r="G88" s="4">
        <v>4</v>
      </c>
      <c r="H88" s="5">
        <v>940</v>
      </c>
      <c r="I88" s="5">
        <f t="shared" si="3"/>
        <v>3760</v>
      </c>
      <c r="J88" s="4" t="s">
        <v>20</v>
      </c>
      <c r="K88" s="4" t="s">
        <v>169</v>
      </c>
      <c r="L88" s="4" t="s">
        <v>46</v>
      </c>
      <c r="M88" s="4" t="s">
        <v>23</v>
      </c>
      <c r="N88" s="4" t="s">
        <v>152</v>
      </c>
      <c r="O88" s="4">
        <f t="shared" si="5"/>
        <v>244.4</v>
      </c>
      <c r="P88" s="4">
        <f t="shared" si="4"/>
        <v>977.6</v>
      </c>
    </row>
    <row r="89" spans="1:16" ht="125.1" customHeight="1" x14ac:dyDescent="0.35">
      <c r="A89" s="4"/>
      <c r="B89" s="4" t="s">
        <v>16</v>
      </c>
      <c r="C89" s="4" t="s">
        <v>192</v>
      </c>
      <c r="D89" s="4" t="s">
        <v>193</v>
      </c>
      <c r="E89" s="4">
        <v>327901</v>
      </c>
      <c r="F89" s="4" t="s">
        <v>154</v>
      </c>
      <c r="G89" s="4">
        <v>2</v>
      </c>
      <c r="H89" s="5">
        <v>940</v>
      </c>
      <c r="I89" s="5">
        <f t="shared" si="3"/>
        <v>1880</v>
      </c>
      <c r="J89" s="4" t="s">
        <v>20</v>
      </c>
      <c r="K89" s="4" t="s">
        <v>169</v>
      </c>
      <c r="L89" s="4" t="s">
        <v>46</v>
      </c>
      <c r="M89" s="4" t="s">
        <v>23</v>
      </c>
      <c r="N89" s="4" t="s">
        <v>152</v>
      </c>
      <c r="O89" s="4">
        <f t="shared" si="5"/>
        <v>244.4</v>
      </c>
      <c r="P89" s="4">
        <f t="shared" si="4"/>
        <v>488.8</v>
      </c>
    </row>
    <row r="90" spans="1:16" ht="125.1" customHeight="1" x14ac:dyDescent="0.35">
      <c r="A90" s="4"/>
      <c r="B90" s="4" t="s">
        <v>16</v>
      </c>
      <c r="C90" s="4" t="s">
        <v>192</v>
      </c>
      <c r="D90" s="4" t="s">
        <v>193</v>
      </c>
      <c r="E90" s="4">
        <v>327902</v>
      </c>
      <c r="F90" s="4" t="s">
        <v>155</v>
      </c>
      <c r="G90" s="4">
        <v>2</v>
      </c>
      <c r="H90" s="5">
        <v>940</v>
      </c>
      <c r="I90" s="5">
        <f t="shared" si="3"/>
        <v>1880</v>
      </c>
      <c r="J90" s="4" t="s">
        <v>20</v>
      </c>
      <c r="K90" s="4" t="s">
        <v>169</v>
      </c>
      <c r="L90" s="4" t="s">
        <v>46</v>
      </c>
      <c r="M90" s="4" t="s">
        <v>23</v>
      </c>
      <c r="N90" s="4" t="s">
        <v>152</v>
      </c>
      <c r="O90" s="4">
        <f t="shared" si="5"/>
        <v>244.4</v>
      </c>
      <c r="P90" s="4">
        <f t="shared" si="4"/>
        <v>488.8</v>
      </c>
    </row>
    <row r="91" spans="1:16" ht="125.1" customHeight="1" x14ac:dyDescent="0.35">
      <c r="A91" s="4"/>
      <c r="B91" s="4" t="s">
        <v>16</v>
      </c>
      <c r="C91" s="4" t="s">
        <v>192</v>
      </c>
      <c r="D91" s="4" t="s">
        <v>193</v>
      </c>
      <c r="E91" s="4">
        <v>327903</v>
      </c>
      <c r="F91" s="4" t="s">
        <v>157</v>
      </c>
      <c r="G91" s="4">
        <v>2</v>
      </c>
      <c r="H91" s="5">
        <v>940</v>
      </c>
      <c r="I91" s="5">
        <f t="shared" si="3"/>
        <v>1880</v>
      </c>
      <c r="J91" s="4" t="s">
        <v>20</v>
      </c>
      <c r="K91" s="4" t="s">
        <v>169</v>
      </c>
      <c r="L91" s="4" t="s">
        <v>46</v>
      </c>
      <c r="M91" s="4" t="s">
        <v>23</v>
      </c>
      <c r="N91" s="4" t="s">
        <v>152</v>
      </c>
      <c r="O91" s="4">
        <f t="shared" si="5"/>
        <v>244.4</v>
      </c>
      <c r="P91" s="4">
        <f t="shared" si="4"/>
        <v>488.8</v>
      </c>
    </row>
    <row r="92" spans="1:16" ht="125.1" customHeight="1" x14ac:dyDescent="0.35">
      <c r="A92" s="4"/>
      <c r="B92" s="4" t="s">
        <v>16</v>
      </c>
      <c r="C92" s="4" t="s">
        <v>194</v>
      </c>
      <c r="D92" s="4" t="s">
        <v>195</v>
      </c>
      <c r="E92" s="4">
        <v>328556</v>
      </c>
      <c r="F92" s="4" t="s">
        <v>150</v>
      </c>
      <c r="G92" s="4">
        <v>4</v>
      </c>
      <c r="H92" s="5">
        <v>850</v>
      </c>
      <c r="I92" s="5">
        <f t="shared" si="3"/>
        <v>3400</v>
      </c>
      <c r="J92" s="4" t="s">
        <v>20</v>
      </c>
      <c r="K92" s="4" t="s">
        <v>169</v>
      </c>
      <c r="L92" s="4" t="s">
        <v>110</v>
      </c>
      <c r="M92" s="4" t="s">
        <v>23</v>
      </c>
      <c r="N92" s="4" t="s">
        <v>152</v>
      </c>
      <c r="O92" s="4">
        <f t="shared" si="5"/>
        <v>221</v>
      </c>
      <c r="P92" s="4">
        <f t="shared" si="4"/>
        <v>884</v>
      </c>
    </row>
    <row r="93" spans="1:16" ht="125.1" customHeight="1" x14ac:dyDescent="0.35">
      <c r="A93" s="4"/>
      <c r="B93" s="4" t="s">
        <v>16</v>
      </c>
      <c r="C93" s="4" t="s">
        <v>194</v>
      </c>
      <c r="D93" s="4" t="s">
        <v>195</v>
      </c>
      <c r="E93" s="4">
        <v>328558</v>
      </c>
      <c r="F93" s="4" t="s">
        <v>153</v>
      </c>
      <c r="G93" s="4">
        <v>1</v>
      </c>
      <c r="H93" s="5">
        <v>850</v>
      </c>
      <c r="I93" s="5">
        <f t="shared" si="3"/>
        <v>850</v>
      </c>
      <c r="J93" s="4" t="s">
        <v>20</v>
      </c>
      <c r="K93" s="4" t="s">
        <v>169</v>
      </c>
      <c r="L93" s="4" t="s">
        <v>110</v>
      </c>
      <c r="M93" s="4" t="s">
        <v>23</v>
      </c>
      <c r="N93" s="4" t="s">
        <v>152</v>
      </c>
      <c r="O93" s="4">
        <f t="shared" si="5"/>
        <v>221</v>
      </c>
      <c r="P93" s="4">
        <f t="shared" si="4"/>
        <v>221</v>
      </c>
    </row>
    <row r="94" spans="1:16" ht="125.1" customHeight="1" x14ac:dyDescent="0.35">
      <c r="A94" s="4"/>
      <c r="B94" s="4" t="s">
        <v>16</v>
      </c>
      <c r="C94" s="4" t="s">
        <v>194</v>
      </c>
      <c r="D94" s="4" t="s">
        <v>195</v>
      </c>
      <c r="E94" s="4">
        <v>328560</v>
      </c>
      <c r="F94" s="4" t="s">
        <v>154</v>
      </c>
      <c r="G94" s="4">
        <v>7</v>
      </c>
      <c r="H94" s="5">
        <v>850</v>
      </c>
      <c r="I94" s="5">
        <f t="shared" si="3"/>
        <v>5950</v>
      </c>
      <c r="J94" s="4" t="s">
        <v>20</v>
      </c>
      <c r="K94" s="4" t="s">
        <v>169</v>
      </c>
      <c r="L94" s="4" t="s">
        <v>110</v>
      </c>
      <c r="M94" s="4" t="s">
        <v>23</v>
      </c>
      <c r="N94" s="4" t="s">
        <v>152</v>
      </c>
      <c r="O94" s="4">
        <f t="shared" si="5"/>
        <v>221</v>
      </c>
      <c r="P94" s="4">
        <f t="shared" si="4"/>
        <v>1547</v>
      </c>
    </row>
    <row r="95" spans="1:16" ht="125.1" customHeight="1" x14ac:dyDescent="0.35">
      <c r="A95" s="4"/>
      <c r="B95" s="4" t="s">
        <v>16</v>
      </c>
      <c r="C95" s="4" t="s">
        <v>194</v>
      </c>
      <c r="D95" s="4" t="s">
        <v>195</v>
      </c>
      <c r="E95" s="4">
        <v>328562</v>
      </c>
      <c r="F95" s="4" t="s">
        <v>155</v>
      </c>
      <c r="G95" s="4">
        <v>4</v>
      </c>
      <c r="H95" s="5">
        <v>850</v>
      </c>
      <c r="I95" s="5">
        <f t="shared" si="3"/>
        <v>3400</v>
      </c>
      <c r="J95" s="4" t="s">
        <v>20</v>
      </c>
      <c r="K95" s="4" t="s">
        <v>169</v>
      </c>
      <c r="L95" s="4" t="s">
        <v>110</v>
      </c>
      <c r="M95" s="4" t="s">
        <v>23</v>
      </c>
      <c r="N95" s="4" t="s">
        <v>152</v>
      </c>
      <c r="O95" s="4">
        <f t="shared" si="5"/>
        <v>221</v>
      </c>
      <c r="P95" s="4">
        <f t="shared" si="4"/>
        <v>884</v>
      </c>
    </row>
    <row r="96" spans="1:16" ht="125.1" customHeight="1" x14ac:dyDescent="0.35">
      <c r="A96" s="4"/>
      <c r="B96" s="4" t="s">
        <v>16</v>
      </c>
      <c r="C96" s="4" t="s">
        <v>194</v>
      </c>
      <c r="D96" s="4" t="s">
        <v>195</v>
      </c>
      <c r="E96" s="4">
        <v>328564</v>
      </c>
      <c r="F96" s="4" t="s">
        <v>157</v>
      </c>
      <c r="G96" s="4">
        <v>9</v>
      </c>
      <c r="H96" s="5">
        <v>850</v>
      </c>
      <c r="I96" s="5">
        <f t="shared" si="3"/>
        <v>7650</v>
      </c>
      <c r="J96" s="4" t="s">
        <v>20</v>
      </c>
      <c r="K96" s="4" t="s">
        <v>169</v>
      </c>
      <c r="L96" s="4" t="s">
        <v>110</v>
      </c>
      <c r="M96" s="4" t="s">
        <v>23</v>
      </c>
      <c r="N96" s="4" t="s">
        <v>152</v>
      </c>
      <c r="O96" s="4">
        <f t="shared" si="5"/>
        <v>221</v>
      </c>
      <c r="P96" s="4">
        <f t="shared" si="4"/>
        <v>1989</v>
      </c>
    </row>
    <row r="97" spans="1:16" ht="125.1" customHeight="1" x14ac:dyDescent="0.35">
      <c r="A97" s="4"/>
      <c r="B97" s="4" t="s">
        <v>16</v>
      </c>
      <c r="C97" s="4" t="s">
        <v>194</v>
      </c>
      <c r="D97" s="4" t="s">
        <v>195</v>
      </c>
      <c r="E97" s="4">
        <v>328566</v>
      </c>
      <c r="F97" s="4" t="s">
        <v>156</v>
      </c>
      <c r="G97" s="4">
        <v>2</v>
      </c>
      <c r="H97" s="5">
        <v>850</v>
      </c>
      <c r="I97" s="5">
        <f t="shared" si="3"/>
        <v>1700</v>
      </c>
      <c r="J97" s="4" t="s">
        <v>20</v>
      </c>
      <c r="K97" s="4" t="s">
        <v>169</v>
      </c>
      <c r="L97" s="4" t="s">
        <v>110</v>
      </c>
      <c r="M97" s="4" t="s">
        <v>23</v>
      </c>
      <c r="N97" s="4" t="s">
        <v>152</v>
      </c>
      <c r="O97" s="4">
        <f t="shared" si="5"/>
        <v>221</v>
      </c>
      <c r="P97" s="4">
        <f t="shared" si="4"/>
        <v>442</v>
      </c>
    </row>
    <row r="98" spans="1:16" s="9" customFormat="1" ht="125.1" customHeight="1" x14ac:dyDescent="0.35">
      <c r="A98" s="7"/>
      <c r="B98" s="7" t="s">
        <v>16</v>
      </c>
      <c r="C98" s="7" t="s">
        <v>196</v>
      </c>
      <c r="D98" s="7" t="s">
        <v>197</v>
      </c>
      <c r="E98" s="7">
        <v>328655</v>
      </c>
      <c r="F98" s="7" t="s">
        <v>150</v>
      </c>
      <c r="G98" s="7">
        <v>4</v>
      </c>
      <c r="H98" s="8">
        <v>750</v>
      </c>
      <c r="I98" s="8">
        <f t="shared" si="3"/>
        <v>3000</v>
      </c>
      <c r="J98" s="7" t="s">
        <v>20</v>
      </c>
      <c r="K98" s="7" t="s">
        <v>151</v>
      </c>
      <c r="L98" s="7" t="s">
        <v>198</v>
      </c>
      <c r="M98" s="7" t="s">
        <v>23</v>
      </c>
      <c r="N98" s="7" t="s">
        <v>152</v>
      </c>
      <c r="O98" s="7">
        <f t="shared" si="5"/>
        <v>195</v>
      </c>
      <c r="P98" s="7">
        <f t="shared" si="4"/>
        <v>780</v>
      </c>
    </row>
    <row r="99" spans="1:16" s="9" customFormat="1" ht="125.1" customHeight="1" x14ac:dyDescent="0.35">
      <c r="A99" s="7"/>
      <c r="B99" s="7" t="s">
        <v>16</v>
      </c>
      <c r="C99" s="7" t="s">
        <v>196</v>
      </c>
      <c r="D99" s="7" t="s">
        <v>197</v>
      </c>
      <c r="E99" s="7">
        <v>328656</v>
      </c>
      <c r="F99" s="7" t="s">
        <v>153</v>
      </c>
      <c r="G99" s="7">
        <v>3</v>
      </c>
      <c r="H99" s="8">
        <v>750</v>
      </c>
      <c r="I99" s="8">
        <f t="shared" si="3"/>
        <v>2250</v>
      </c>
      <c r="J99" s="7" t="s">
        <v>20</v>
      </c>
      <c r="K99" s="7" t="s">
        <v>151</v>
      </c>
      <c r="L99" s="7" t="s">
        <v>198</v>
      </c>
      <c r="M99" s="7" t="s">
        <v>23</v>
      </c>
      <c r="N99" s="7" t="s">
        <v>152</v>
      </c>
      <c r="O99" s="7">
        <f t="shared" si="5"/>
        <v>195</v>
      </c>
      <c r="P99" s="7">
        <f t="shared" si="4"/>
        <v>585</v>
      </c>
    </row>
    <row r="100" spans="1:16" s="9" customFormat="1" ht="125.1" customHeight="1" x14ac:dyDescent="0.35">
      <c r="A100" s="7"/>
      <c r="B100" s="7" t="s">
        <v>16</v>
      </c>
      <c r="C100" s="7" t="s">
        <v>196</v>
      </c>
      <c r="D100" s="7" t="s">
        <v>197</v>
      </c>
      <c r="E100" s="7">
        <v>328657</v>
      </c>
      <c r="F100" s="7" t="s">
        <v>154</v>
      </c>
      <c r="G100" s="7">
        <v>6</v>
      </c>
      <c r="H100" s="8">
        <v>750</v>
      </c>
      <c r="I100" s="8">
        <f t="shared" si="3"/>
        <v>4500</v>
      </c>
      <c r="J100" s="7" t="s">
        <v>20</v>
      </c>
      <c r="K100" s="7" t="s">
        <v>151</v>
      </c>
      <c r="L100" s="7" t="s">
        <v>198</v>
      </c>
      <c r="M100" s="7" t="s">
        <v>23</v>
      </c>
      <c r="N100" s="7" t="s">
        <v>152</v>
      </c>
      <c r="O100" s="7">
        <f t="shared" si="5"/>
        <v>195</v>
      </c>
      <c r="P100" s="7">
        <f t="shared" si="4"/>
        <v>1170</v>
      </c>
    </row>
    <row r="101" spans="1:16" s="9" customFormat="1" ht="125.1" customHeight="1" x14ac:dyDescent="0.35">
      <c r="A101" s="7"/>
      <c r="B101" s="7" t="s">
        <v>16</v>
      </c>
      <c r="C101" s="7" t="s">
        <v>196</v>
      </c>
      <c r="D101" s="7" t="s">
        <v>197</v>
      </c>
      <c r="E101" s="7">
        <v>328658</v>
      </c>
      <c r="F101" s="7" t="s">
        <v>155</v>
      </c>
      <c r="G101" s="7">
        <v>8</v>
      </c>
      <c r="H101" s="8">
        <v>750</v>
      </c>
      <c r="I101" s="8">
        <f t="shared" si="3"/>
        <v>6000</v>
      </c>
      <c r="J101" s="7" t="s">
        <v>20</v>
      </c>
      <c r="K101" s="7" t="s">
        <v>151</v>
      </c>
      <c r="L101" s="7" t="s">
        <v>198</v>
      </c>
      <c r="M101" s="7" t="s">
        <v>23</v>
      </c>
      <c r="N101" s="7" t="s">
        <v>152</v>
      </c>
      <c r="O101" s="7">
        <f t="shared" si="5"/>
        <v>195</v>
      </c>
      <c r="P101" s="7">
        <f t="shared" si="4"/>
        <v>1560</v>
      </c>
    </row>
    <row r="102" spans="1:16" s="9" customFormat="1" ht="125.1" customHeight="1" x14ac:dyDescent="0.35">
      <c r="A102" s="7"/>
      <c r="B102" s="7" t="s">
        <v>16</v>
      </c>
      <c r="C102" s="7" t="s">
        <v>196</v>
      </c>
      <c r="D102" s="7" t="s">
        <v>197</v>
      </c>
      <c r="E102" s="7">
        <v>328659</v>
      </c>
      <c r="F102" s="7" t="s">
        <v>157</v>
      </c>
      <c r="G102" s="7">
        <v>6</v>
      </c>
      <c r="H102" s="8">
        <v>750</v>
      </c>
      <c r="I102" s="8">
        <f t="shared" si="3"/>
        <v>4500</v>
      </c>
      <c r="J102" s="7" t="s">
        <v>20</v>
      </c>
      <c r="K102" s="7" t="s">
        <v>151</v>
      </c>
      <c r="L102" s="7" t="s">
        <v>198</v>
      </c>
      <c r="M102" s="7" t="s">
        <v>23</v>
      </c>
      <c r="N102" s="7" t="s">
        <v>152</v>
      </c>
      <c r="O102" s="7">
        <f t="shared" si="5"/>
        <v>195</v>
      </c>
      <c r="P102" s="7">
        <f t="shared" si="4"/>
        <v>1170</v>
      </c>
    </row>
    <row r="103" spans="1:16" s="9" customFormat="1" ht="125.1" customHeight="1" x14ac:dyDescent="0.35">
      <c r="A103" s="7"/>
      <c r="B103" s="7" t="s">
        <v>16</v>
      </c>
      <c r="C103" s="7" t="s">
        <v>199</v>
      </c>
      <c r="D103" s="7" t="s">
        <v>200</v>
      </c>
      <c r="E103" s="7">
        <v>329319</v>
      </c>
      <c r="F103" s="7" t="s">
        <v>156</v>
      </c>
      <c r="G103" s="7">
        <v>2</v>
      </c>
      <c r="H103" s="8">
        <v>890</v>
      </c>
      <c r="I103" s="8">
        <f t="shared" si="3"/>
        <v>1780</v>
      </c>
      <c r="J103" s="7" t="s">
        <v>74</v>
      </c>
      <c r="K103" s="7" t="s">
        <v>160</v>
      </c>
      <c r="L103" s="7" t="s">
        <v>62</v>
      </c>
      <c r="M103" s="7" t="s">
        <v>23</v>
      </c>
      <c r="N103" s="7" t="s">
        <v>152</v>
      </c>
      <c r="O103" s="7">
        <f t="shared" si="5"/>
        <v>231.4</v>
      </c>
      <c r="P103" s="7">
        <f t="shared" si="4"/>
        <v>462.8</v>
      </c>
    </row>
    <row r="104" spans="1:16" s="9" customFormat="1" ht="125.1" customHeight="1" x14ac:dyDescent="0.35">
      <c r="A104" s="7"/>
      <c r="B104" s="7" t="s">
        <v>16</v>
      </c>
      <c r="C104" s="7" t="s">
        <v>199</v>
      </c>
      <c r="D104" s="7" t="s">
        <v>200</v>
      </c>
      <c r="E104" s="7">
        <v>329320</v>
      </c>
      <c r="F104" s="7" t="s">
        <v>201</v>
      </c>
      <c r="G104" s="7">
        <v>5</v>
      </c>
      <c r="H104" s="8">
        <v>890</v>
      </c>
      <c r="I104" s="8">
        <f t="shared" si="3"/>
        <v>4450</v>
      </c>
      <c r="J104" s="7" t="s">
        <v>74</v>
      </c>
      <c r="K104" s="7" t="s">
        <v>160</v>
      </c>
      <c r="L104" s="7" t="s">
        <v>62</v>
      </c>
      <c r="M104" s="7" t="s">
        <v>23</v>
      </c>
      <c r="N104" s="7" t="s">
        <v>152</v>
      </c>
      <c r="O104" s="7">
        <f t="shared" si="5"/>
        <v>231.4</v>
      </c>
      <c r="P104" s="7">
        <f t="shared" si="4"/>
        <v>1157</v>
      </c>
    </row>
    <row r="105" spans="1:16" s="9" customFormat="1" ht="125.1" customHeight="1" x14ac:dyDescent="0.35">
      <c r="A105" s="7"/>
      <c r="B105" s="7" t="s">
        <v>16</v>
      </c>
      <c r="C105" s="7" t="s">
        <v>199</v>
      </c>
      <c r="D105" s="7" t="s">
        <v>200</v>
      </c>
      <c r="E105" s="7">
        <v>329322</v>
      </c>
      <c r="F105" s="7" t="s">
        <v>179</v>
      </c>
      <c r="G105" s="7">
        <v>4</v>
      </c>
      <c r="H105" s="8">
        <v>890</v>
      </c>
      <c r="I105" s="8">
        <f t="shared" si="3"/>
        <v>3560</v>
      </c>
      <c r="J105" s="7" t="s">
        <v>74</v>
      </c>
      <c r="K105" s="7" t="s">
        <v>160</v>
      </c>
      <c r="L105" s="7" t="s">
        <v>62</v>
      </c>
      <c r="M105" s="7" t="s">
        <v>23</v>
      </c>
      <c r="N105" s="7" t="s">
        <v>152</v>
      </c>
      <c r="O105" s="7">
        <f t="shared" si="5"/>
        <v>231.4</v>
      </c>
      <c r="P105" s="7">
        <f t="shared" si="4"/>
        <v>925.6</v>
      </c>
    </row>
    <row r="106" spans="1:16" ht="125.1" customHeight="1" x14ac:dyDescent="0.35">
      <c r="A106" s="4"/>
      <c r="B106" s="4" t="s">
        <v>16</v>
      </c>
      <c r="C106" s="4" t="s">
        <v>199</v>
      </c>
      <c r="D106" s="4" t="s">
        <v>200</v>
      </c>
      <c r="E106" s="4">
        <v>329323</v>
      </c>
      <c r="F106" s="4" t="s">
        <v>202</v>
      </c>
      <c r="G106" s="4">
        <v>5</v>
      </c>
      <c r="H106" s="5">
        <v>890</v>
      </c>
      <c r="I106" s="5">
        <f t="shared" si="3"/>
        <v>4450</v>
      </c>
      <c r="J106" s="4" t="s">
        <v>74</v>
      </c>
      <c r="K106" s="4" t="s">
        <v>160</v>
      </c>
      <c r="L106" s="4" t="s">
        <v>62</v>
      </c>
      <c r="M106" s="4" t="s">
        <v>23</v>
      </c>
      <c r="N106" s="4" t="s">
        <v>152</v>
      </c>
      <c r="O106" s="4">
        <f t="shared" si="5"/>
        <v>231.4</v>
      </c>
      <c r="P106" s="4">
        <f t="shared" si="4"/>
        <v>1157</v>
      </c>
    </row>
    <row r="107" spans="1:16" ht="125.1" customHeight="1" x14ac:dyDescent="0.35">
      <c r="A107" s="4"/>
      <c r="B107" s="4" t="s">
        <v>16</v>
      </c>
      <c r="C107" s="4" t="s">
        <v>199</v>
      </c>
      <c r="D107" s="4" t="s">
        <v>200</v>
      </c>
      <c r="E107" s="4">
        <v>329324</v>
      </c>
      <c r="F107" s="4" t="s">
        <v>180</v>
      </c>
      <c r="G107" s="4">
        <v>14</v>
      </c>
      <c r="H107" s="5">
        <v>890</v>
      </c>
      <c r="I107" s="5">
        <f t="shared" si="3"/>
        <v>12460</v>
      </c>
      <c r="J107" s="4" t="s">
        <v>74</v>
      </c>
      <c r="K107" s="4" t="s">
        <v>160</v>
      </c>
      <c r="L107" s="4" t="s">
        <v>62</v>
      </c>
      <c r="M107" s="4" t="s">
        <v>23</v>
      </c>
      <c r="N107" s="4" t="s">
        <v>152</v>
      </c>
      <c r="O107" s="4">
        <f t="shared" si="5"/>
        <v>231.4</v>
      </c>
      <c r="P107" s="4">
        <f t="shared" si="4"/>
        <v>3239.6</v>
      </c>
    </row>
    <row r="108" spans="1:16" ht="125.1" customHeight="1" x14ac:dyDescent="0.35">
      <c r="A108" s="4"/>
      <c r="B108" s="4" t="s">
        <v>16</v>
      </c>
      <c r="C108" s="4" t="s">
        <v>199</v>
      </c>
      <c r="D108" s="4" t="s">
        <v>200</v>
      </c>
      <c r="E108" s="4">
        <v>329327</v>
      </c>
      <c r="F108" s="4" t="s">
        <v>203</v>
      </c>
      <c r="G108" s="4">
        <v>5</v>
      </c>
      <c r="H108" s="5">
        <v>890</v>
      </c>
      <c r="I108" s="5">
        <f t="shared" si="3"/>
        <v>4450</v>
      </c>
      <c r="J108" s="4" t="s">
        <v>74</v>
      </c>
      <c r="K108" s="4" t="s">
        <v>160</v>
      </c>
      <c r="L108" s="4" t="s">
        <v>62</v>
      </c>
      <c r="M108" s="4" t="s">
        <v>23</v>
      </c>
      <c r="N108" s="4" t="s">
        <v>152</v>
      </c>
      <c r="O108" s="4">
        <f t="shared" si="5"/>
        <v>231.4</v>
      </c>
      <c r="P108" s="4">
        <f t="shared" si="4"/>
        <v>1157</v>
      </c>
    </row>
    <row r="109" spans="1:16" ht="125.1" customHeight="1" x14ac:dyDescent="0.35">
      <c r="A109" s="4"/>
      <c r="B109" s="4" t="s">
        <v>16</v>
      </c>
      <c r="C109" s="4" t="s">
        <v>199</v>
      </c>
      <c r="D109" s="4" t="s">
        <v>200</v>
      </c>
      <c r="E109" s="4">
        <v>329674</v>
      </c>
      <c r="F109" s="4" t="s">
        <v>157</v>
      </c>
      <c r="G109" s="4">
        <v>5</v>
      </c>
      <c r="H109" s="5">
        <v>890</v>
      </c>
      <c r="I109" s="5">
        <f t="shared" si="3"/>
        <v>4450</v>
      </c>
      <c r="J109" s="4" t="s">
        <v>74</v>
      </c>
      <c r="K109" s="4" t="s">
        <v>160</v>
      </c>
      <c r="L109" s="4" t="s">
        <v>62</v>
      </c>
      <c r="M109" s="4" t="s">
        <v>23</v>
      </c>
      <c r="N109" s="4" t="s">
        <v>152</v>
      </c>
      <c r="O109" s="4">
        <f t="shared" si="5"/>
        <v>231.4</v>
      </c>
      <c r="P109" s="4">
        <f t="shared" si="4"/>
        <v>1157</v>
      </c>
    </row>
    <row r="110" spans="1:16" ht="125.1" customHeight="1" x14ac:dyDescent="0.35">
      <c r="A110" s="4"/>
      <c r="B110" s="4" t="s">
        <v>16</v>
      </c>
      <c r="C110" s="4" t="s">
        <v>199</v>
      </c>
      <c r="D110" s="4" t="s">
        <v>200</v>
      </c>
      <c r="E110" s="4">
        <v>330310</v>
      </c>
      <c r="F110" s="4" t="s">
        <v>166</v>
      </c>
      <c r="G110" s="4">
        <v>9</v>
      </c>
      <c r="H110" s="5">
        <v>890</v>
      </c>
      <c r="I110" s="5">
        <f t="shared" si="3"/>
        <v>8010</v>
      </c>
      <c r="J110" s="4" t="s">
        <v>74</v>
      </c>
      <c r="K110" s="4" t="s">
        <v>160</v>
      </c>
      <c r="L110" s="4" t="s">
        <v>62</v>
      </c>
      <c r="M110" s="4" t="s">
        <v>23</v>
      </c>
      <c r="N110" s="4" t="s">
        <v>152</v>
      </c>
      <c r="O110" s="4">
        <f t="shared" si="5"/>
        <v>231.4</v>
      </c>
      <c r="P110" s="4">
        <f t="shared" si="4"/>
        <v>2082.6</v>
      </c>
    </row>
    <row r="111" spans="1:16" ht="125.1" customHeight="1" x14ac:dyDescent="0.35">
      <c r="A111" s="4"/>
      <c r="B111" s="4" t="s">
        <v>16</v>
      </c>
      <c r="C111" s="4" t="s">
        <v>199</v>
      </c>
      <c r="D111" s="4" t="s">
        <v>200</v>
      </c>
      <c r="E111" s="4">
        <v>330311</v>
      </c>
      <c r="F111" s="4" t="s">
        <v>163</v>
      </c>
      <c r="G111" s="4">
        <v>3</v>
      </c>
      <c r="H111" s="5">
        <v>890</v>
      </c>
      <c r="I111" s="5">
        <f t="shared" si="3"/>
        <v>2670</v>
      </c>
      <c r="J111" s="4" t="s">
        <v>74</v>
      </c>
      <c r="K111" s="4" t="s">
        <v>160</v>
      </c>
      <c r="L111" s="4" t="s">
        <v>62</v>
      </c>
      <c r="M111" s="4" t="s">
        <v>23</v>
      </c>
      <c r="N111" s="4" t="s">
        <v>152</v>
      </c>
      <c r="O111" s="4">
        <f t="shared" si="5"/>
        <v>231.4</v>
      </c>
      <c r="P111" s="4">
        <f t="shared" si="4"/>
        <v>694.2</v>
      </c>
    </row>
    <row r="112" spans="1:16" s="9" customFormat="1" ht="125.1" customHeight="1" x14ac:dyDescent="0.35">
      <c r="A112" s="7"/>
      <c r="B112" s="7" t="s">
        <v>16</v>
      </c>
      <c r="C112" s="7" t="s">
        <v>204</v>
      </c>
      <c r="D112" s="7" t="s">
        <v>200</v>
      </c>
      <c r="E112" s="7">
        <v>329312</v>
      </c>
      <c r="F112" s="7" t="s">
        <v>156</v>
      </c>
      <c r="G112" s="7">
        <v>3</v>
      </c>
      <c r="H112" s="8">
        <v>890</v>
      </c>
      <c r="I112" s="8">
        <f t="shared" si="3"/>
        <v>2670</v>
      </c>
      <c r="J112" s="7" t="s">
        <v>74</v>
      </c>
      <c r="K112" s="7" t="s">
        <v>160</v>
      </c>
      <c r="L112" s="7" t="s">
        <v>27</v>
      </c>
      <c r="M112" s="7" t="s">
        <v>23</v>
      </c>
      <c r="N112" s="7" t="s">
        <v>152</v>
      </c>
      <c r="O112" s="7">
        <f t="shared" si="5"/>
        <v>231.4</v>
      </c>
      <c r="P112" s="7">
        <f t="shared" si="4"/>
        <v>694.2</v>
      </c>
    </row>
    <row r="113" spans="1:16" s="9" customFormat="1" ht="125.1" customHeight="1" x14ac:dyDescent="0.35">
      <c r="A113" s="7"/>
      <c r="B113" s="7" t="s">
        <v>16</v>
      </c>
      <c r="C113" s="7" t="s">
        <v>204</v>
      </c>
      <c r="D113" s="7" t="s">
        <v>200</v>
      </c>
      <c r="E113" s="7">
        <v>329313</v>
      </c>
      <c r="F113" s="7" t="s">
        <v>201</v>
      </c>
      <c r="G113" s="7">
        <v>5</v>
      </c>
      <c r="H113" s="8">
        <v>890</v>
      </c>
      <c r="I113" s="8">
        <f t="shared" si="3"/>
        <v>4450</v>
      </c>
      <c r="J113" s="7" t="s">
        <v>74</v>
      </c>
      <c r="K113" s="7" t="s">
        <v>160</v>
      </c>
      <c r="L113" s="7" t="s">
        <v>27</v>
      </c>
      <c r="M113" s="7" t="s">
        <v>23</v>
      </c>
      <c r="N113" s="7" t="s">
        <v>152</v>
      </c>
      <c r="O113" s="7">
        <f t="shared" si="5"/>
        <v>231.4</v>
      </c>
      <c r="P113" s="7">
        <f t="shared" si="4"/>
        <v>1157</v>
      </c>
    </row>
    <row r="114" spans="1:16" s="9" customFormat="1" ht="125.1" customHeight="1" x14ac:dyDescent="0.35">
      <c r="A114" s="7"/>
      <c r="B114" s="7" t="s">
        <v>16</v>
      </c>
      <c r="C114" s="7" t="s">
        <v>204</v>
      </c>
      <c r="D114" s="7" t="s">
        <v>200</v>
      </c>
      <c r="E114" s="7">
        <v>329314</v>
      </c>
      <c r="F114" s="7" t="s">
        <v>179</v>
      </c>
      <c r="G114" s="7">
        <v>5</v>
      </c>
      <c r="H114" s="8">
        <v>890</v>
      </c>
      <c r="I114" s="8">
        <f t="shared" si="3"/>
        <v>4450</v>
      </c>
      <c r="J114" s="7" t="s">
        <v>74</v>
      </c>
      <c r="K114" s="7" t="s">
        <v>160</v>
      </c>
      <c r="L114" s="7" t="s">
        <v>27</v>
      </c>
      <c r="M114" s="7" t="s">
        <v>23</v>
      </c>
      <c r="N114" s="7" t="s">
        <v>152</v>
      </c>
      <c r="O114" s="7">
        <f t="shared" si="5"/>
        <v>231.4</v>
      </c>
      <c r="P114" s="7">
        <f t="shared" si="4"/>
        <v>1157</v>
      </c>
    </row>
    <row r="115" spans="1:16" ht="125.1" customHeight="1" x14ac:dyDescent="0.35">
      <c r="A115" s="4"/>
      <c r="B115" s="4" t="s">
        <v>16</v>
      </c>
      <c r="C115" s="4" t="s">
        <v>204</v>
      </c>
      <c r="D115" s="4" t="s">
        <v>200</v>
      </c>
      <c r="E115" s="4">
        <v>329315</v>
      </c>
      <c r="F115" s="4" t="s">
        <v>180</v>
      </c>
      <c r="G115" s="4">
        <v>15</v>
      </c>
      <c r="H115" s="5">
        <v>890</v>
      </c>
      <c r="I115" s="5">
        <f t="shared" si="3"/>
        <v>13350</v>
      </c>
      <c r="J115" s="4" t="s">
        <v>74</v>
      </c>
      <c r="K115" s="4" t="s">
        <v>160</v>
      </c>
      <c r="L115" s="4" t="s">
        <v>27</v>
      </c>
      <c r="M115" s="4" t="s">
        <v>23</v>
      </c>
      <c r="N115" s="4" t="s">
        <v>152</v>
      </c>
      <c r="O115" s="4">
        <f t="shared" si="5"/>
        <v>231.4</v>
      </c>
      <c r="P115" s="4">
        <f t="shared" si="4"/>
        <v>3471</v>
      </c>
    </row>
    <row r="116" spans="1:16" ht="125.1" customHeight="1" x14ac:dyDescent="0.35">
      <c r="A116" s="4"/>
      <c r="B116" s="4" t="s">
        <v>16</v>
      </c>
      <c r="C116" s="4" t="s">
        <v>204</v>
      </c>
      <c r="D116" s="4" t="s">
        <v>200</v>
      </c>
      <c r="E116" s="4">
        <v>329316</v>
      </c>
      <c r="F116" s="4" t="s">
        <v>163</v>
      </c>
      <c r="G116" s="4">
        <v>7</v>
      </c>
      <c r="H116" s="5">
        <v>890</v>
      </c>
      <c r="I116" s="5">
        <f t="shared" si="3"/>
        <v>6230</v>
      </c>
      <c r="J116" s="4" t="s">
        <v>74</v>
      </c>
      <c r="K116" s="4" t="s">
        <v>160</v>
      </c>
      <c r="L116" s="4" t="s">
        <v>27</v>
      </c>
      <c r="M116" s="4" t="s">
        <v>23</v>
      </c>
      <c r="N116" s="4" t="s">
        <v>152</v>
      </c>
      <c r="O116" s="4">
        <f t="shared" si="5"/>
        <v>231.4</v>
      </c>
      <c r="P116" s="4">
        <f t="shared" si="4"/>
        <v>1619.8</v>
      </c>
    </row>
    <row r="117" spans="1:16" ht="125.1" customHeight="1" x14ac:dyDescent="0.35">
      <c r="A117" s="4"/>
      <c r="B117" s="4" t="s">
        <v>16</v>
      </c>
      <c r="C117" s="4" t="s">
        <v>204</v>
      </c>
      <c r="D117" s="4" t="s">
        <v>200</v>
      </c>
      <c r="E117" s="4">
        <v>329681</v>
      </c>
      <c r="F117" s="4" t="s">
        <v>157</v>
      </c>
      <c r="G117" s="4">
        <v>4</v>
      </c>
      <c r="H117" s="5">
        <v>890</v>
      </c>
      <c r="I117" s="5">
        <f t="shared" si="3"/>
        <v>3560</v>
      </c>
      <c r="J117" s="4" t="s">
        <v>74</v>
      </c>
      <c r="K117" s="4" t="s">
        <v>160</v>
      </c>
      <c r="L117" s="4" t="s">
        <v>27</v>
      </c>
      <c r="M117" s="4" t="s">
        <v>23</v>
      </c>
      <c r="N117" s="4" t="s">
        <v>152</v>
      </c>
      <c r="O117" s="4">
        <f t="shared" si="5"/>
        <v>231.4</v>
      </c>
      <c r="P117" s="4">
        <f t="shared" si="4"/>
        <v>925.6</v>
      </c>
    </row>
    <row r="118" spans="1:16" ht="125.1" customHeight="1" x14ac:dyDescent="0.35">
      <c r="A118" s="4"/>
      <c r="B118" s="4" t="s">
        <v>16</v>
      </c>
      <c r="C118" s="4" t="s">
        <v>204</v>
      </c>
      <c r="D118" s="4" t="s">
        <v>200</v>
      </c>
      <c r="E118" s="4">
        <v>329683</v>
      </c>
      <c r="F118" s="4" t="s">
        <v>174</v>
      </c>
      <c r="G118" s="4">
        <v>2</v>
      </c>
      <c r="H118" s="5">
        <v>890</v>
      </c>
      <c r="I118" s="5">
        <f t="shared" si="3"/>
        <v>1780</v>
      </c>
      <c r="J118" s="4" t="s">
        <v>74</v>
      </c>
      <c r="K118" s="4" t="s">
        <v>160</v>
      </c>
      <c r="L118" s="4" t="s">
        <v>27</v>
      </c>
      <c r="M118" s="4" t="s">
        <v>23</v>
      </c>
      <c r="N118" s="4" t="s">
        <v>152</v>
      </c>
      <c r="O118" s="4">
        <f t="shared" si="5"/>
        <v>231.4</v>
      </c>
      <c r="P118" s="4">
        <f t="shared" si="4"/>
        <v>462.8</v>
      </c>
    </row>
    <row r="119" spans="1:16" ht="125.1" customHeight="1" x14ac:dyDescent="0.35">
      <c r="A119" s="4"/>
      <c r="B119" s="4" t="s">
        <v>16</v>
      </c>
      <c r="C119" s="4" t="s">
        <v>204</v>
      </c>
      <c r="D119" s="4" t="s">
        <v>200</v>
      </c>
      <c r="E119" s="4">
        <v>329684</v>
      </c>
      <c r="F119" s="4" t="s">
        <v>203</v>
      </c>
      <c r="G119" s="4">
        <v>5</v>
      </c>
      <c r="H119" s="5">
        <v>890</v>
      </c>
      <c r="I119" s="5">
        <f t="shared" si="3"/>
        <v>4450</v>
      </c>
      <c r="J119" s="4" t="s">
        <v>74</v>
      </c>
      <c r="K119" s="4" t="s">
        <v>160</v>
      </c>
      <c r="L119" s="4" t="s">
        <v>27</v>
      </c>
      <c r="M119" s="4" t="s">
        <v>23</v>
      </c>
      <c r="N119" s="4" t="s">
        <v>152</v>
      </c>
      <c r="O119" s="4">
        <f t="shared" si="5"/>
        <v>231.4</v>
      </c>
      <c r="P119" s="4">
        <f t="shared" si="4"/>
        <v>1157</v>
      </c>
    </row>
    <row r="120" spans="1:16" ht="125.1" customHeight="1" x14ac:dyDescent="0.35">
      <c r="A120" s="4"/>
      <c r="B120" s="4" t="s">
        <v>16</v>
      </c>
      <c r="C120" s="4" t="s">
        <v>204</v>
      </c>
      <c r="D120" s="4" t="s">
        <v>200</v>
      </c>
      <c r="E120" s="4">
        <v>332486</v>
      </c>
      <c r="F120" s="4" t="s">
        <v>202</v>
      </c>
      <c r="G120" s="4">
        <v>1</v>
      </c>
      <c r="H120" s="5">
        <v>890</v>
      </c>
      <c r="I120" s="5">
        <f t="shared" si="3"/>
        <v>890</v>
      </c>
      <c r="J120" s="4" t="s">
        <v>74</v>
      </c>
      <c r="K120" s="4" t="s">
        <v>160</v>
      </c>
      <c r="L120" s="4" t="s">
        <v>27</v>
      </c>
      <c r="M120" s="4" t="s">
        <v>23</v>
      </c>
      <c r="N120" s="4" t="s">
        <v>152</v>
      </c>
      <c r="O120" s="4">
        <f t="shared" si="5"/>
        <v>231.4</v>
      </c>
      <c r="P120" s="4">
        <f t="shared" si="4"/>
        <v>231.4</v>
      </c>
    </row>
    <row r="121" spans="1:16" ht="125.1" customHeight="1" x14ac:dyDescent="0.35">
      <c r="A121" s="4"/>
      <c r="B121" s="4" t="s">
        <v>16</v>
      </c>
      <c r="C121" s="4" t="s">
        <v>205</v>
      </c>
      <c r="D121" s="4" t="s">
        <v>206</v>
      </c>
      <c r="E121" s="4">
        <v>329332</v>
      </c>
      <c r="F121" s="4" t="s">
        <v>179</v>
      </c>
      <c r="G121" s="4">
        <v>1</v>
      </c>
      <c r="H121" s="5">
        <v>990</v>
      </c>
      <c r="I121" s="5">
        <f t="shared" si="3"/>
        <v>990</v>
      </c>
      <c r="J121" s="4" t="s">
        <v>74</v>
      </c>
      <c r="K121" s="4" t="s">
        <v>160</v>
      </c>
      <c r="L121" s="4" t="s">
        <v>102</v>
      </c>
      <c r="M121" s="4" t="s">
        <v>39</v>
      </c>
      <c r="N121" s="4" t="s">
        <v>152</v>
      </c>
      <c r="O121" s="4">
        <f t="shared" si="5"/>
        <v>257.40000000000003</v>
      </c>
      <c r="P121" s="4">
        <f t="shared" si="4"/>
        <v>257.40000000000003</v>
      </c>
    </row>
    <row r="122" spans="1:16" ht="125.1" customHeight="1" x14ac:dyDescent="0.35">
      <c r="A122" s="4"/>
      <c r="B122" s="4" t="s">
        <v>16</v>
      </c>
      <c r="C122" s="4" t="s">
        <v>205</v>
      </c>
      <c r="D122" s="4" t="s">
        <v>206</v>
      </c>
      <c r="E122" s="4">
        <v>329596</v>
      </c>
      <c r="F122" s="4" t="s">
        <v>156</v>
      </c>
      <c r="G122" s="4">
        <v>2</v>
      </c>
      <c r="H122" s="5">
        <v>990</v>
      </c>
      <c r="I122" s="5">
        <f t="shared" si="3"/>
        <v>1980</v>
      </c>
      <c r="J122" s="4" t="s">
        <v>74</v>
      </c>
      <c r="K122" s="4" t="s">
        <v>160</v>
      </c>
      <c r="L122" s="4" t="s">
        <v>102</v>
      </c>
      <c r="M122" s="4" t="s">
        <v>39</v>
      </c>
      <c r="N122" s="4" t="s">
        <v>152</v>
      </c>
      <c r="O122" s="4">
        <f t="shared" si="5"/>
        <v>257.40000000000003</v>
      </c>
      <c r="P122" s="4">
        <f t="shared" si="4"/>
        <v>514.80000000000007</v>
      </c>
    </row>
    <row r="123" spans="1:16" ht="125.1" customHeight="1" x14ac:dyDescent="0.35">
      <c r="A123" s="4"/>
      <c r="B123" s="4" t="s">
        <v>16</v>
      </c>
      <c r="C123" s="4" t="s">
        <v>205</v>
      </c>
      <c r="D123" s="4" t="s">
        <v>206</v>
      </c>
      <c r="E123" s="4">
        <v>329598</v>
      </c>
      <c r="F123" s="4" t="s">
        <v>180</v>
      </c>
      <c r="G123" s="4">
        <v>1</v>
      </c>
      <c r="H123" s="5">
        <v>990</v>
      </c>
      <c r="I123" s="5">
        <f t="shared" si="3"/>
        <v>990</v>
      </c>
      <c r="J123" s="4" t="s">
        <v>74</v>
      </c>
      <c r="K123" s="4" t="s">
        <v>160</v>
      </c>
      <c r="L123" s="4" t="s">
        <v>102</v>
      </c>
      <c r="M123" s="4" t="s">
        <v>39</v>
      </c>
      <c r="N123" s="4" t="s">
        <v>152</v>
      </c>
      <c r="O123" s="4">
        <f t="shared" si="5"/>
        <v>257.40000000000003</v>
      </c>
      <c r="P123" s="4">
        <f t="shared" si="4"/>
        <v>257.40000000000003</v>
      </c>
    </row>
    <row r="124" spans="1:16" ht="125.1" customHeight="1" x14ac:dyDescent="0.35">
      <c r="A124" s="4"/>
      <c r="B124" s="4" t="s">
        <v>16</v>
      </c>
      <c r="C124" s="4" t="s">
        <v>205</v>
      </c>
      <c r="D124" s="4" t="s">
        <v>206</v>
      </c>
      <c r="E124" s="4">
        <v>329712</v>
      </c>
      <c r="F124" s="4" t="s">
        <v>157</v>
      </c>
      <c r="G124" s="4">
        <v>2</v>
      </c>
      <c r="H124" s="5">
        <v>990</v>
      </c>
      <c r="I124" s="5">
        <f t="shared" si="3"/>
        <v>1980</v>
      </c>
      <c r="J124" s="4" t="s">
        <v>74</v>
      </c>
      <c r="K124" s="4" t="s">
        <v>160</v>
      </c>
      <c r="L124" s="4" t="s">
        <v>102</v>
      </c>
      <c r="M124" s="4" t="s">
        <v>39</v>
      </c>
      <c r="N124" s="4" t="s">
        <v>152</v>
      </c>
      <c r="O124" s="4">
        <f t="shared" si="5"/>
        <v>257.40000000000003</v>
      </c>
      <c r="P124" s="4">
        <f t="shared" si="4"/>
        <v>514.80000000000007</v>
      </c>
    </row>
    <row r="125" spans="1:16" ht="125.1" customHeight="1" x14ac:dyDescent="0.35">
      <c r="A125" s="4"/>
      <c r="B125" s="4" t="s">
        <v>16</v>
      </c>
      <c r="C125" s="4" t="s">
        <v>205</v>
      </c>
      <c r="D125" s="4" t="s">
        <v>206</v>
      </c>
      <c r="E125" s="4">
        <v>329713</v>
      </c>
      <c r="F125" s="4" t="s">
        <v>201</v>
      </c>
      <c r="G125" s="4">
        <v>2</v>
      </c>
      <c r="H125" s="5">
        <v>990</v>
      </c>
      <c r="I125" s="5">
        <f t="shared" si="3"/>
        <v>1980</v>
      </c>
      <c r="J125" s="4" t="s">
        <v>74</v>
      </c>
      <c r="K125" s="4" t="s">
        <v>160</v>
      </c>
      <c r="L125" s="4" t="s">
        <v>102</v>
      </c>
      <c r="M125" s="4" t="s">
        <v>39</v>
      </c>
      <c r="N125" s="4" t="s">
        <v>152</v>
      </c>
      <c r="O125" s="4">
        <f t="shared" si="5"/>
        <v>257.40000000000003</v>
      </c>
      <c r="P125" s="4">
        <f t="shared" si="4"/>
        <v>514.80000000000007</v>
      </c>
    </row>
    <row r="126" spans="1:16" ht="125.1" customHeight="1" x14ac:dyDescent="0.35">
      <c r="A126" s="4"/>
      <c r="B126" s="4" t="s">
        <v>16</v>
      </c>
      <c r="C126" s="4" t="s">
        <v>205</v>
      </c>
      <c r="D126" s="4" t="s">
        <v>206</v>
      </c>
      <c r="E126" s="4">
        <v>332499</v>
      </c>
      <c r="F126" s="4" t="s">
        <v>185</v>
      </c>
      <c r="G126" s="4">
        <v>1</v>
      </c>
      <c r="H126" s="5">
        <v>990</v>
      </c>
      <c r="I126" s="5">
        <f t="shared" si="3"/>
        <v>990</v>
      </c>
      <c r="J126" s="4" t="s">
        <v>74</v>
      </c>
      <c r="K126" s="4" t="s">
        <v>160</v>
      </c>
      <c r="L126" s="4" t="s">
        <v>102</v>
      </c>
      <c r="M126" s="4" t="s">
        <v>39</v>
      </c>
      <c r="N126" s="4" t="s">
        <v>152</v>
      </c>
      <c r="O126" s="4">
        <f t="shared" si="5"/>
        <v>257.40000000000003</v>
      </c>
      <c r="P126" s="4">
        <f t="shared" si="4"/>
        <v>257.40000000000003</v>
      </c>
    </row>
    <row r="127" spans="1:16" ht="125.1" customHeight="1" x14ac:dyDescent="0.35">
      <c r="A127" s="4"/>
      <c r="B127" s="4" t="s">
        <v>16</v>
      </c>
      <c r="C127" s="4" t="s">
        <v>205</v>
      </c>
      <c r="D127" s="4" t="s">
        <v>206</v>
      </c>
      <c r="E127" s="4">
        <v>332500</v>
      </c>
      <c r="F127" s="4" t="s">
        <v>166</v>
      </c>
      <c r="G127" s="4">
        <v>1</v>
      </c>
      <c r="H127" s="5">
        <v>990</v>
      </c>
      <c r="I127" s="5">
        <f t="shared" si="3"/>
        <v>990</v>
      </c>
      <c r="J127" s="4" t="s">
        <v>74</v>
      </c>
      <c r="K127" s="4" t="s">
        <v>160</v>
      </c>
      <c r="L127" s="4" t="s">
        <v>102</v>
      </c>
      <c r="M127" s="4" t="s">
        <v>39</v>
      </c>
      <c r="N127" s="4" t="s">
        <v>152</v>
      </c>
      <c r="O127" s="4">
        <f t="shared" si="5"/>
        <v>257.40000000000003</v>
      </c>
      <c r="P127" s="4">
        <f t="shared" si="4"/>
        <v>257.40000000000003</v>
      </c>
    </row>
    <row r="128" spans="1:16" ht="125.1" customHeight="1" x14ac:dyDescent="0.35">
      <c r="A128" s="4"/>
      <c r="B128" s="4" t="s">
        <v>16</v>
      </c>
      <c r="C128" s="4" t="s">
        <v>205</v>
      </c>
      <c r="D128" s="4" t="s">
        <v>206</v>
      </c>
      <c r="E128" s="4">
        <v>332501</v>
      </c>
      <c r="F128" s="4" t="s">
        <v>174</v>
      </c>
      <c r="G128" s="4">
        <v>1</v>
      </c>
      <c r="H128" s="5">
        <v>990</v>
      </c>
      <c r="I128" s="5">
        <f t="shared" si="3"/>
        <v>990</v>
      </c>
      <c r="J128" s="4" t="s">
        <v>74</v>
      </c>
      <c r="K128" s="4" t="s">
        <v>160</v>
      </c>
      <c r="L128" s="4" t="s">
        <v>102</v>
      </c>
      <c r="M128" s="4" t="s">
        <v>39</v>
      </c>
      <c r="N128" s="4" t="s">
        <v>152</v>
      </c>
      <c r="O128" s="4">
        <f t="shared" si="5"/>
        <v>257.40000000000003</v>
      </c>
      <c r="P128" s="4">
        <f t="shared" si="4"/>
        <v>257.40000000000003</v>
      </c>
    </row>
    <row r="129" spans="1:16" ht="125.1" customHeight="1" x14ac:dyDescent="0.35">
      <c r="A129" s="4"/>
      <c r="B129" s="4" t="s">
        <v>16</v>
      </c>
      <c r="C129" s="4" t="s">
        <v>207</v>
      </c>
      <c r="D129" s="4" t="s">
        <v>206</v>
      </c>
      <c r="E129" s="4">
        <v>329328</v>
      </c>
      <c r="F129" s="4" t="s">
        <v>201</v>
      </c>
      <c r="G129" s="4">
        <v>3</v>
      </c>
      <c r="H129" s="5">
        <v>990</v>
      </c>
      <c r="I129" s="5">
        <f t="shared" si="3"/>
        <v>2970</v>
      </c>
      <c r="J129" s="4" t="s">
        <v>74</v>
      </c>
      <c r="K129" s="4" t="s">
        <v>160</v>
      </c>
      <c r="L129" s="4" t="s">
        <v>27</v>
      </c>
      <c r="M129" s="4" t="s">
        <v>39</v>
      </c>
      <c r="N129" s="4" t="s">
        <v>152</v>
      </c>
      <c r="O129" s="4">
        <f t="shared" si="5"/>
        <v>257.40000000000003</v>
      </c>
      <c r="P129" s="4">
        <f t="shared" si="4"/>
        <v>772.2</v>
      </c>
    </row>
    <row r="130" spans="1:16" ht="125.1" customHeight="1" x14ac:dyDescent="0.35">
      <c r="A130" s="4"/>
      <c r="B130" s="4" t="s">
        <v>16</v>
      </c>
      <c r="C130" s="4" t="s">
        <v>207</v>
      </c>
      <c r="D130" s="4" t="s">
        <v>206</v>
      </c>
      <c r="E130" s="4">
        <v>329329</v>
      </c>
      <c r="F130" s="4" t="s">
        <v>179</v>
      </c>
      <c r="G130" s="4">
        <v>2</v>
      </c>
      <c r="H130" s="5">
        <v>990</v>
      </c>
      <c r="I130" s="5">
        <f t="shared" ref="I130:I193" si="6">SUM(G130*H130)</f>
        <v>1980</v>
      </c>
      <c r="J130" s="4" t="s">
        <v>74</v>
      </c>
      <c r="K130" s="4" t="s">
        <v>160</v>
      </c>
      <c r="L130" s="4" t="s">
        <v>27</v>
      </c>
      <c r="M130" s="4" t="s">
        <v>39</v>
      </c>
      <c r="N130" s="4" t="s">
        <v>152</v>
      </c>
      <c r="O130" s="4">
        <f t="shared" si="5"/>
        <v>257.40000000000003</v>
      </c>
      <c r="P130" s="4">
        <f t="shared" ref="P130:P193" si="7">O130*G130</f>
        <v>514.80000000000007</v>
      </c>
    </row>
    <row r="131" spans="1:16" ht="125.1" customHeight="1" x14ac:dyDescent="0.35">
      <c r="A131" s="4"/>
      <c r="B131" s="4" t="s">
        <v>16</v>
      </c>
      <c r="C131" s="4" t="s">
        <v>207</v>
      </c>
      <c r="D131" s="4" t="s">
        <v>206</v>
      </c>
      <c r="E131" s="4">
        <v>332502</v>
      </c>
      <c r="F131" s="4" t="s">
        <v>156</v>
      </c>
      <c r="G131" s="4">
        <v>1</v>
      </c>
      <c r="H131" s="5">
        <v>990</v>
      </c>
      <c r="I131" s="5">
        <f t="shared" si="6"/>
        <v>990</v>
      </c>
      <c r="J131" s="4" t="s">
        <v>74</v>
      </c>
      <c r="K131" s="4" t="s">
        <v>160</v>
      </c>
      <c r="L131" s="4" t="s">
        <v>27</v>
      </c>
      <c r="M131" s="4" t="s">
        <v>39</v>
      </c>
      <c r="N131" s="4" t="s">
        <v>152</v>
      </c>
      <c r="O131" s="4">
        <f t="shared" ref="O131:O194" si="8">H131*26%</f>
        <v>257.40000000000003</v>
      </c>
      <c r="P131" s="4">
        <f t="shared" si="7"/>
        <v>257.40000000000003</v>
      </c>
    </row>
    <row r="132" spans="1:16" ht="125.1" customHeight="1" x14ac:dyDescent="0.35">
      <c r="A132" s="4"/>
      <c r="B132" s="4" t="s">
        <v>16</v>
      </c>
      <c r="C132" s="4" t="s">
        <v>207</v>
      </c>
      <c r="D132" s="4" t="s">
        <v>206</v>
      </c>
      <c r="E132" s="4">
        <v>332503</v>
      </c>
      <c r="F132" s="4" t="s">
        <v>166</v>
      </c>
      <c r="G132" s="4">
        <v>1</v>
      </c>
      <c r="H132" s="5">
        <v>990</v>
      </c>
      <c r="I132" s="5">
        <f t="shared" si="6"/>
        <v>990</v>
      </c>
      <c r="J132" s="4" t="s">
        <v>74</v>
      </c>
      <c r="K132" s="4" t="s">
        <v>160</v>
      </c>
      <c r="L132" s="4" t="s">
        <v>27</v>
      </c>
      <c r="M132" s="4" t="s">
        <v>39</v>
      </c>
      <c r="N132" s="4" t="s">
        <v>152</v>
      </c>
      <c r="O132" s="4">
        <f t="shared" si="8"/>
        <v>257.40000000000003</v>
      </c>
      <c r="P132" s="4">
        <f t="shared" si="7"/>
        <v>257.40000000000003</v>
      </c>
    </row>
    <row r="133" spans="1:16" ht="125.1" customHeight="1" x14ac:dyDescent="0.35">
      <c r="A133" s="4"/>
      <c r="B133" s="4" t="s">
        <v>16</v>
      </c>
      <c r="C133" s="4" t="s">
        <v>207</v>
      </c>
      <c r="D133" s="4" t="s">
        <v>206</v>
      </c>
      <c r="E133" s="4">
        <v>332505</v>
      </c>
      <c r="F133" s="4" t="s">
        <v>180</v>
      </c>
      <c r="G133" s="4">
        <v>1</v>
      </c>
      <c r="H133" s="5">
        <v>990</v>
      </c>
      <c r="I133" s="5">
        <f t="shared" si="6"/>
        <v>990</v>
      </c>
      <c r="J133" s="4" t="s">
        <v>74</v>
      </c>
      <c r="K133" s="4" t="s">
        <v>160</v>
      </c>
      <c r="L133" s="4" t="s">
        <v>27</v>
      </c>
      <c r="M133" s="4" t="s">
        <v>39</v>
      </c>
      <c r="N133" s="4" t="s">
        <v>152</v>
      </c>
      <c r="O133" s="4">
        <f t="shared" si="8"/>
        <v>257.40000000000003</v>
      </c>
      <c r="P133" s="4">
        <f t="shared" si="7"/>
        <v>257.40000000000003</v>
      </c>
    </row>
    <row r="134" spans="1:16" ht="125.1" customHeight="1" x14ac:dyDescent="0.35">
      <c r="A134" s="4"/>
      <c r="B134" s="4" t="s">
        <v>16</v>
      </c>
      <c r="C134" s="4" t="s">
        <v>207</v>
      </c>
      <c r="D134" s="4" t="s">
        <v>206</v>
      </c>
      <c r="E134" s="4">
        <v>332506</v>
      </c>
      <c r="F134" s="4" t="s">
        <v>203</v>
      </c>
      <c r="G134" s="4">
        <v>1</v>
      </c>
      <c r="H134" s="5">
        <v>990</v>
      </c>
      <c r="I134" s="5">
        <f t="shared" si="6"/>
        <v>990</v>
      </c>
      <c r="J134" s="4" t="s">
        <v>74</v>
      </c>
      <c r="K134" s="4" t="s">
        <v>160</v>
      </c>
      <c r="L134" s="4" t="s">
        <v>27</v>
      </c>
      <c r="M134" s="4" t="s">
        <v>39</v>
      </c>
      <c r="N134" s="4" t="s">
        <v>152</v>
      </c>
      <c r="O134" s="4">
        <f t="shared" si="8"/>
        <v>257.40000000000003</v>
      </c>
      <c r="P134" s="4">
        <f t="shared" si="7"/>
        <v>257.40000000000003</v>
      </c>
    </row>
    <row r="135" spans="1:16" ht="125.1" customHeight="1" x14ac:dyDescent="0.35">
      <c r="A135" s="4"/>
      <c r="B135" s="4" t="s">
        <v>16</v>
      </c>
      <c r="C135" s="4" t="s">
        <v>207</v>
      </c>
      <c r="D135" s="4" t="s">
        <v>206</v>
      </c>
      <c r="E135" s="4">
        <v>332507</v>
      </c>
      <c r="F135" s="4" t="s">
        <v>163</v>
      </c>
      <c r="G135" s="4">
        <v>1</v>
      </c>
      <c r="H135" s="5">
        <v>990</v>
      </c>
      <c r="I135" s="5">
        <f t="shared" si="6"/>
        <v>990</v>
      </c>
      <c r="J135" s="4" t="s">
        <v>74</v>
      </c>
      <c r="K135" s="4" t="s">
        <v>160</v>
      </c>
      <c r="L135" s="4" t="s">
        <v>27</v>
      </c>
      <c r="M135" s="4" t="s">
        <v>39</v>
      </c>
      <c r="N135" s="4" t="s">
        <v>152</v>
      </c>
      <c r="O135" s="4">
        <f t="shared" si="8"/>
        <v>257.40000000000003</v>
      </c>
      <c r="P135" s="4">
        <f t="shared" si="7"/>
        <v>257.40000000000003</v>
      </c>
    </row>
    <row r="136" spans="1:16" ht="125.1" customHeight="1" x14ac:dyDescent="0.35">
      <c r="A136" s="4"/>
      <c r="B136" s="4" t="s">
        <v>16</v>
      </c>
      <c r="C136" s="4" t="s">
        <v>208</v>
      </c>
      <c r="D136" s="4" t="s">
        <v>209</v>
      </c>
      <c r="E136" s="4">
        <v>329333</v>
      </c>
      <c r="F136" s="4" t="s">
        <v>179</v>
      </c>
      <c r="G136" s="4">
        <v>1</v>
      </c>
      <c r="H136" s="5">
        <v>890</v>
      </c>
      <c r="I136" s="5">
        <f t="shared" si="6"/>
        <v>890</v>
      </c>
      <c r="J136" s="4" t="s">
        <v>74</v>
      </c>
      <c r="K136" s="4" t="s">
        <v>160</v>
      </c>
      <c r="L136" s="4" t="s">
        <v>210</v>
      </c>
      <c r="M136" s="4" t="s">
        <v>211</v>
      </c>
      <c r="N136" s="4" t="s">
        <v>152</v>
      </c>
      <c r="O136" s="4">
        <f t="shared" si="8"/>
        <v>231.4</v>
      </c>
      <c r="P136" s="4">
        <f t="shared" si="7"/>
        <v>231.4</v>
      </c>
    </row>
    <row r="137" spans="1:16" ht="125.1" customHeight="1" x14ac:dyDescent="0.35">
      <c r="A137" s="4"/>
      <c r="B137" s="4" t="s">
        <v>16</v>
      </c>
      <c r="C137" s="4" t="s">
        <v>208</v>
      </c>
      <c r="D137" s="4" t="s">
        <v>209</v>
      </c>
      <c r="E137" s="4">
        <v>329605</v>
      </c>
      <c r="F137" s="4" t="s">
        <v>212</v>
      </c>
      <c r="G137" s="4">
        <v>1</v>
      </c>
      <c r="H137" s="5">
        <v>890</v>
      </c>
      <c r="I137" s="5">
        <f t="shared" si="6"/>
        <v>890</v>
      </c>
      <c r="J137" s="4" t="s">
        <v>74</v>
      </c>
      <c r="K137" s="4" t="s">
        <v>160</v>
      </c>
      <c r="L137" s="4" t="s">
        <v>210</v>
      </c>
      <c r="M137" s="4" t="s">
        <v>211</v>
      </c>
      <c r="N137" s="4" t="s">
        <v>152</v>
      </c>
      <c r="O137" s="4">
        <f t="shared" si="8"/>
        <v>231.4</v>
      </c>
      <c r="P137" s="4">
        <f t="shared" si="7"/>
        <v>231.4</v>
      </c>
    </row>
    <row r="138" spans="1:16" ht="125.1" customHeight="1" x14ac:dyDescent="0.35">
      <c r="A138" s="4"/>
      <c r="B138" s="4" t="s">
        <v>16</v>
      </c>
      <c r="C138" s="4" t="s">
        <v>213</v>
      </c>
      <c r="D138" s="4" t="s">
        <v>209</v>
      </c>
      <c r="E138" s="4">
        <v>329697</v>
      </c>
      <c r="F138" s="4" t="s">
        <v>157</v>
      </c>
      <c r="G138" s="4">
        <v>3</v>
      </c>
      <c r="H138" s="5">
        <v>890</v>
      </c>
      <c r="I138" s="5">
        <f t="shared" si="6"/>
        <v>2670</v>
      </c>
      <c r="J138" s="4" t="s">
        <v>74</v>
      </c>
      <c r="K138" s="4" t="s">
        <v>160</v>
      </c>
      <c r="L138" s="4" t="s">
        <v>38</v>
      </c>
      <c r="M138" s="4" t="s">
        <v>211</v>
      </c>
      <c r="N138" s="4" t="s">
        <v>152</v>
      </c>
      <c r="O138" s="4">
        <f t="shared" si="8"/>
        <v>231.4</v>
      </c>
      <c r="P138" s="4">
        <f t="shared" si="7"/>
        <v>694.2</v>
      </c>
    </row>
    <row r="139" spans="1:16" s="9" customFormat="1" ht="125.1" customHeight="1" x14ac:dyDescent="0.35">
      <c r="A139" s="7"/>
      <c r="B139" s="7" t="s">
        <v>16</v>
      </c>
      <c r="C139" s="7" t="s">
        <v>213</v>
      </c>
      <c r="D139" s="7" t="s">
        <v>209</v>
      </c>
      <c r="E139" s="7">
        <v>329698</v>
      </c>
      <c r="F139" s="7" t="s">
        <v>156</v>
      </c>
      <c r="G139" s="7">
        <v>7</v>
      </c>
      <c r="H139" s="8">
        <v>890</v>
      </c>
      <c r="I139" s="8">
        <f t="shared" si="6"/>
        <v>6230</v>
      </c>
      <c r="J139" s="7" t="s">
        <v>74</v>
      </c>
      <c r="K139" s="7" t="s">
        <v>160</v>
      </c>
      <c r="L139" s="7" t="s">
        <v>38</v>
      </c>
      <c r="M139" s="7" t="s">
        <v>211</v>
      </c>
      <c r="N139" s="7" t="s">
        <v>152</v>
      </c>
      <c r="O139" s="7">
        <f t="shared" si="8"/>
        <v>231.4</v>
      </c>
      <c r="P139" s="7">
        <f t="shared" si="7"/>
        <v>1619.8</v>
      </c>
    </row>
    <row r="140" spans="1:16" s="9" customFormat="1" ht="125.1" customHeight="1" x14ac:dyDescent="0.35">
      <c r="A140" s="7"/>
      <c r="B140" s="7" t="s">
        <v>16</v>
      </c>
      <c r="C140" s="7" t="s">
        <v>213</v>
      </c>
      <c r="D140" s="7" t="s">
        <v>209</v>
      </c>
      <c r="E140" s="7">
        <v>329700</v>
      </c>
      <c r="F140" s="7" t="s">
        <v>201</v>
      </c>
      <c r="G140" s="7">
        <v>6</v>
      </c>
      <c r="H140" s="8">
        <v>890</v>
      </c>
      <c r="I140" s="8">
        <f t="shared" si="6"/>
        <v>5340</v>
      </c>
      <c r="J140" s="7" t="s">
        <v>74</v>
      </c>
      <c r="K140" s="7" t="s">
        <v>160</v>
      </c>
      <c r="L140" s="7" t="s">
        <v>38</v>
      </c>
      <c r="M140" s="7" t="s">
        <v>211</v>
      </c>
      <c r="N140" s="7" t="s">
        <v>152</v>
      </c>
      <c r="O140" s="7">
        <f t="shared" si="8"/>
        <v>231.4</v>
      </c>
      <c r="P140" s="7">
        <f t="shared" si="7"/>
        <v>1388.4</v>
      </c>
    </row>
    <row r="141" spans="1:16" s="9" customFormat="1" ht="125.1" customHeight="1" x14ac:dyDescent="0.35">
      <c r="A141" s="7"/>
      <c r="B141" s="7" t="s">
        <v>16</v>
      </c>
      <c r="C141" s="7" t="s">
        <v>213</v>
      </c>
      <c r="D141" s="7" t="s">
        <v>209</v>
      </c>
      <c r="E141" s="7">
        <v>329701</v>
      </c>
      <c r="F141" s="7" t="s">
        <v>179</v>
      </c>
      <c r="G141" s="7">
        <v>8</v>
      </c>
      <c r="H141" s="8">
        <v>890</v>
      </c>
      <c r="I141" s="8">
        <f t="shared" si="6"/>
        <v>7120</v>
      </c>
      <c r="J141" s="7" t="s">
        <v>74</v>
      </c>
      <c r="K141" s="7" t="s">
        <v>160</v>
      </c>
      <c r="L141" s="7" t="s">
        <v>38</v>
      </c>
      <c r="M141" s="7" t="s">
        <v>211</v>
      </c>
      <c r="N141" s="7" t="s">
        <v>152</v>
      </c>
      <c r="O141" s="7">
        <f t="shared" si="8"/>
        <v>231.4</v>
      </c>
      <c r="P141" s="7">
        <f t="shared" si="7"/>
        <v>1851.2</v>
      </c>
    </row>
    <row r="142" spans="1:16" ht="125.1" customHeight="1" x14ac:dyDescent="0.35">
      <c r="A142" s="4"/>
      <c r="B142" s="4" t="s">
        <v>16</v>
      </c>
      <c r="C142" s="4" t="s">
        <v>213</v>
      </c>
      <c r="D142" s="4" t="s">
        <v>209</v>
      </c>
      <c r="E142" s="4">
        <v>329702</v>
      </c>
      <c r="F142" s="4" t="s">
        <v>180</v>
      </c>
      <c r="G142" s="4">
        <v>3</v>
      </c>
      <c r="H142" s="5">
        <v>890</v>
      </c>
      <c r="I142" s="5">
        <f t="shared" si="6"/>
        <v>2670</v>
      </c>
      <c r="J142" s="4" t="s">
        <v>74</v>
      </c>
      <c r="K142" s="4" t="s">
        <v>160</v>
      </c>
      <c r="L142" s="4" t="s">
        <v>38</v>
      </c>
      <c r="M142" s="4" t="s">
        <v>211</v>
      </c>
      <c r="N142" s="4" t="s">
        <v>152</v>
      </c>
      <c r="O142" s="4">
        <f t="shared" si="8"/>
        <v>231.4</v>
      </c>
      <c r="P142" s="4">
        <f t="shared" si="7"/>
        <v>694.2</v>
      </c>
    </row>
    <row r="143" spans="1:16" ht="125.1" customHeight="1" x14ac:dyDescent="0.35">
      <c r="A143" s="4"/>
      <c r="B143" s="4" t="s">
        <v>16</v>
      </c>
      <c r="C143" s="4" t="s">
        <v>213</v>
      </c>
      <c r="D143" s="4" t="s">
        <v>209</v>
      </c>
      <c r="E143" s="4">
        <v>329703</v>
      </c>
      <c r="F143" s="4" t="s">
        <v>163</v>
      </c>
      <c r="G143" s="4">
        <v>8</v>
      </c>
      <c r="H143" s="5">
        <v>890</v>
      </c>
      <c r="I143" s="5">
        <f t="shared" si="6"/>
        <v>7120</v>
      </c>
      <c r="J143" s="4" t="s">
        <v>74</v>
      </c>
      <c r="K143" s="4" t="s">
        <v>160</v>
      </c>
      <c r="L143" s="4" t="s">
        <v>38</v>
      </c>
      <c r="M143" s="4" t="s">
        <v>211</v>
      </c>
      <c r="N143" s="4" t="s">
        <v>152</v>
      </c>
      <c r="O143" s="4">
        <f t="shared" si="8"/>
        <v>231.4</v>
      </c>
      <c r="P143" s="4">
        <f t="shared" si="7"/>
        <v>1851.2</v>
      </c>
    </row>
    <row r="144" spans="1:16" ht="125.1" customHeight="1" x14ac:dyDescent="0.35">
      <c r="A144" s="4"/>
      <c r="B144" s="4" t="s">
        <v>16</v>
      </c>
      <c r="C144" s="4" t="s">
        <v>214</v>
      </c>
      <c r="D144" s="4" t="s">
        <v>209</v>
      </c>
      <c r="E144" s="4">
        <v>332523</v>
      </c>
      <c r="F144" s="4" t="s">
        <v>201</v>
      </c>
      <c r="G144" s="4">
        <v>1</v>
      </c>
      <c r="H144" s="5">
        <v>890</v>
      </c>
      <c r="I144" s="5">
        <f t="shared" si="6"/>
        <v>890</v>
      </c>
      <c r="J144" s="4" t="s">
        <v>74</v>
      </c>
      <c r="K144" s="4" t="s">
        <v>160</v>
      </c>
      <c r="L144" s="4" t="s">
        <v>38</v>
      </c>
      <c r="M144" s="4" t="s">
        <v>211</v>
      </c>
      <c r="N144" s="4" t="s">
        <v>152</v>
      </c>
      <c r="O144" s="4">
        <f t="shared" si="8"/>
        <v>231.4</v>
      </c>
      <c r="P144" s="4">
        <f t="shared" si="7"/>
        <v>231.4</v>
      </c>
    </row>
    <row r="145" spans="1:16" ht="125.1" customHeight="1" x14ac:dyDescent="0.35">
      <c r="A145" s="4"/>
      <c r="B145" s="4" t="s">
        <v>16</v>
      </c>
      <c r="C145" s="4" t="s">
        <v>215</v>
      </c>
      <c r="D145" s="4" t="s">
        <v>216</v>
      </c>
      <c r="E145" s="4">
        <v>332496</v>
      </c>
      <c r="F145" s="4" t="s">
        <v>217</v>
      </c>
      <c r="G145" s="4">
        <v>1</v>
      </c>
      <c r="H145" s="5">
        <v>990</v>
      </c>
      <c r="I145" s="5">
        <f t="shared" si="6"/>
        <v>990</v>
      </c>
      <c r="J145" s="4" t="s">
        <v>20</v>
      </c>
      <c r="K145" s="4" t="s">
        <v>160</v>
      </c>
      <c r="L145" s="4" t="s">
        <v>27</v>
      </c>
      <c r="M145" s="4" t="s">
        <v>39</v>
      </c>
      <c r="N145" s="4" t="s">
        <v>152</v>
      </c>
      <c r="O145" s="4">
        <f t="shared" si="8"/>
        <v>257.40000000000003</v>
      </c>
      <c r="P145" s="4">
        <f t="shared" si="7"/>
        <v>257.40000000000003</v>
      </c>
    </row>
    <row r="146" spans="1:16" ht="125.1" customHeight="1" x14ac:dyDescent="0.35">
      <c r="A146" s="4"/>
      <c r="B146" s="4" t="s">
        <v>16</v>
      </c>
      <c r="C146" s="4" t="s">
        <v>218</v>
      </c>
      <c r="D146" s="4" t="s">
        <v>219</v>
      </c>
      <c r="E146" s="4">
        <v>329587</v>
      </c>
      <c r="F146" s="4" t="s">
        <v>157</v>
      </c>
      <c r="G146" s="4">
        <v>2</v>
      </c>
      <c r="H146" s="5">
        <v>990</v>
      </c>
      <c r="I146" s="5">
        <f t="shared" si="6"/>
        <v>1980</v>
      </c>
      <c r="J146" s="4" t="s">
        <v>74</v>
      </c>
      <c r="K146" s="4" t="s">
        <v>160</v>
      </c>
      <c r="L146" s="4" t="s">
        <v>38</v>
      </c>
      <c r="M146" s="4" t="s">
        <v>39</v>
      </c>
      <c r="N146" s="4" t="s">
        <v>152</v>
      </c>
      <c r="O146" s="4">
        <f t="shared" si="8"/>
        <v>257.40000000000003</v>
      </c>
      <c r="P146" s="4">
        <f t="shared" si="7"/>
        <v>514.80000000000007</v>
      </c>
    </row>
    <row r="147" spans="1:16" ht="125.1" customHeight="1" x14ac:dyDescent="0.35">
      <c r="A147" s="4"/>
      <c r="B147" s="4" t="s">
        <v>16</v>
      </c>
      <c r="C147" s="4" t="s">
        <v>218</v>
      </c>
      <c r="D147" s="4" t="s">
        <v>219</v>
      </c>
      <c r="E147" s="4">
        <v>329589</v>
      </c>
      <c r="F147" s="4" t="s">
        <v>201</v>
      </c>
      <c r="G147" s="4">
        <v>6</v>
      </c>
      <c r="H147" s="5">
        <v>990</v>
      </c>
      <c r="I147" s="5">
        <f t="shared" si="6"/>
        <v>5940</v>
      </c>
      <c r="J147" s="4" t="s">
        <v>74</v>
      </c>
      <c r="K147" s="4" t="s">
        <v>160</v>
      </c>
      <c r="L147" s="4" t="s">
        <v>38</v>
      </c>
      <c r="M147" s="4" t="s">
        <v>39</v>
      </c>
      <c r="N147" s="4" t="s">
        <v>152</v>
      </c>
      <c r="O147" s="4">
        <f t="shared" si="8"/>
        <v>257.40000000000003</v>
      </c>
      <c r="P147" s="4">
        <f t="shared" si="7"/>
        <v>1544.4</v>
      </c>
    </row>
    <row r="148" spans="1:16" ht="125.1" customHeight="1" x14ac:dyDescent="0.35">
      <c r="A148" s="4"/>
      <c r="B148" s="4" t="s">
        <v>16</v>
      </c>
      <c r="C148" s="4" t="s">
        <v>218</v>
      </c>
      <c r="D148" s="4" t="s">
        <v>219</v>
      </c>
      <c r="E148" s="4">
        <v>329591</v>
      </c>
      <c r="F148" s="4" t="s">
        <v>179</v>
      </c>
      <c r="G148" s="4">
        <v>3</v>
      </c>
      <c r="H148" s="5">
        <v>990</v>
      </c>
      <c r="I148" s="5">
        <f t="shared" si="6"/>
        <v>2970</v>
      </c>
      <c r="J148" s="4" t="s">
        <v>74</v>
      </c>
      <c r="K148" s="4" t="s">
        <v>160</v>
      </c>
      <c r="L148" s="4" t="s">
        <v>38</v>
      </c>
      <c r="M148" s="4" t="s">
        <v>39</v>
      </c>
      <c r="N148" s="4" t="s">
        <v>152</v>
      </c>
      <c r="O148" s="4">
        <f t="shared" si="8"/>
        <v>257.40000000000003</v>
      </c>
      <c r="P148" s="4">
        <f t="shared" si="7"/>
        <v>772.2</v>
      </c>
    </row>
    <row r="149" spans="1:16" ht="125.1" customHeight="1" x14ac:dyDescent="0.35">
      <c r="A149" s="4"/>
      <c r="B149" s="4" t="s">
        <v>16</v>
      </c>
      <c r="C149" s="4" t="s">
        <v>218</v>
      </c>
      <c r="D149" s="4" t="s">
        <v>219</v>
      </c>
      <c r="E149" s="4">
        <v>329594</v>
      </c>
      <c r="F149" s="4" t="s">
        <v>220</v>
      </c>
      <c r="G149" s="4">
        <v>1</v>
      </c>
      <c r="H149" s="5">
        <v>990</v>
      </c>
      <c r="I149" s="5">
        <f t="shared" si="6"/>
        <v>990</v>
      </c>
      <c r="J149" s="4" t="s">
        <v>74</v>
      </c>
      <c r="K149" s="4" t="s">
        <v>160</v>
      </c>
      <c r="L149" s="4" t="s">
        <v>38</v>
      </c>
      <c r="M149" s="4" t="s">
        <v>39</v>
      </c>
      <c r="N149" s="4" t="s">
        <v>152</v>
      </c>
      <c r="O149" s="4">
        <f t="shared" si="8"/>
        <v>257.40000000000003</v>
      </c>
      <c r="P149" s="4">
        <f t="shared" si="7"/>
        <v>257.40000000000003</v>
      </c>
    </row>
    <row r="150" spans="1:16" ht="125.1" customHeight="1" x14ac:dyDescent="0.35">
      <c r="A150" s="4"/>
      <c r="B150" s="4" t="s">
        <v>16</v>
      </c>
      <c r="C150" s="4" t="s">
        <v>218</v>
      </c>
      <c r="D150" s="4" t="s">
        <v>219</v>
      </c>
      <c r="E150" s="4">
        <v>329707</v>
      </c>
      <c r="F150" s="4" t="s">
        <v>156</v>
      </c>
      <c r="G150" s="4">
        <v>5</v>
      </c>
      <c r="H150" s="5">
        <v>990</v>
      </c>
      <c r="I150" s="5">
        <f t="shared" si="6"/>
        <v>4950</v>
      </c>
      <c r="J150" s="4" t="s">
        <v>74</v>
      </c>
      <c r="K150" s="4" t="s">
        <v>160</v>
      </c>
      <c r="L150" s="4" t="s">
        <v>38</v>
      </c>
      <c r="M150" s="4" t="s">
        <v>39</v>
      </c>
      <c r="N150" s="4" t="s">
        <v>152</v>
      </c>
      <c r="O150" s="4">
        <f t="shared" si="8"/>
        <v>257.40000000000003</v>
      </c>
      <c r="P150" s="4">
        <f t="shared" si="7"/>
        <v>1287.0000000000002</v>
      </c>
    </row>
    <row r="151" spans="1:16" ht="125.1" customHeight="1" x14ac:dyDescent="0.35">
      <c r="A151" s="4"/>
      <c r="B151" s="4" t="s">
        <v>16</v>
      </c>
      <c r="C151" s="4" t="s">
        <v>218</v>
      </c>
      <c r="D151" s="4" t="s">
        <v>219</v>
      </c>
      <c r="E151" s="4">
        <v>331359</v>
      </c>
      <c r="F151" s="4" t="s">
        <v>180</v>
      </c>
      <c r="G151" s="4">
        <v>3</v>
      </c>
      <c r="H151" s="5">
        <v>990</v>
      </c>
      <c r="I151" s="5">
        <f t="shared" si="6"/>
        <v>2970</v>
      </c>
      <c r="J151" s="4" t="s">
        <v>74</v>
      </c>
      <c r="K151" s="4" t="s">
        <v>160</v>
      </c>
      <c r="L151" s="4" t="s">
        <v>38</v>
      </c>
      <c r="M151" s="4" t="s">
        <v>39</v>
      </c>
      <c r="N151" s="4" t="s">
        <v>152</v>
      </c>
      <c r="O151" s="4">
        <f t="shared" si="8"/>
        <v>257.40000000000003</v>
      </c>
      <c r="P151" s="4">
        <f t="shared" si="7"/>
        <v>772.2</v>
      </c>
    </row>
    <row r="152" spans="1:16" ht="125.1" customHeight="1" x14ac:dyDescent="0.35">
      <c r="A152" s="4"/>
      <c r="B152" s="4" t="s">
        <v>16</v>
      </c>
      <c r="C152" s="4" t="s">
        <v>218</v>
      </c>
      <c r="D152" s="4" t="s">
        <v>219</v>
      </c>
      <c r="E152" s="4">
        <v>332573</v>
      </c>
      <c r="F152" s="4" t="s">
        <v>163</v>
      </c>
      <c r="G152" s="4">
        <v>1</v>
      </c>
      <c r="H152" s="5">
        <v>990</v>
      </c>
      <c r="I152" s="5">
        <f t="shared" si="6"/>
        <v>990</v>
      </c>
      <c r="J152" s="4" t="s">
        <v>74</v>
      </c>
      <c r="K152" s="4" t="s">
        <v>160</v>
      </c>
      <c r="L152" s="4" t="s">
        <v>38</v>
      </c>
      <c r="M152" s="4" t="s">
        <v>39</v>
      </c>
      <c r="N152" s="4" t="s">
        <v>152</v>
      </c>
      <c r="O152" s="4">
        <f t="shared" si="8"/>
        <v>257.40000000000003</v>
      </c>
      <c r="P152" s="4">
        <f t="shared" si="7"/>
        <v>257.40000000000003</v>
      </c>
    </row>
    <row r="153" spans="1:16" ht="125.1" customHeight="1" x14ac:dyDescent="0.35">
      <c r="A153" s="4"/>
      <c r="B153" s="4" t="s">
        <v>16</v>
      </c>
      <c r="C153" s="4" t="s">
        <v>221</v>
      </c>
      <c r="D153" s="4" t="s">
        <v>222</v>
      </c>
      <c r="E153" s="4">
        <v>329690</v>
      </c>
      <c r="F153" s="4" t="s">
        <v>150</v>
      </c>
      <c r="G153" s="4">
        <v>1</v>
      </c>
      <c r="H153" s="5">
        <v>790</v>
      </c>
      <c r="I153" s="5">
        <f t="shared" si="6"/>
        <v>790</v>
      </c>
      <c r="J153" s="4" t="s">
        <v>20</v>
      </c>
      <c r="K153" s="4" t="s">
        <v>160</v>
      </c>
      <c r="L153" s="4" t="s">
        <v>38</v>
      </c>
      <c r="M153" s="4" t="s">
        <v>39</v>
      </c>
      <c r="N153" s="4" t="s">
        <v>152</v>
      </c>
      <c r="O153" s="4">
        <f t="shared" si="8"/>
        <v>205.4</v>
      </c>
      <c r="P153" s="4">
        <f t="shared" si="7"/>
        <v>205.4</v>
      </c>
    </row>
    <row r="154" spans="1:16" s="9" customFormat="1" ht="125.1" customHeight="1" x14ac:dyDescent="0.35">
      <c r="A154" s="7"/>
      <c r="B154" s="7" t="s">
        <v>16</v>
      </c>
      <c r="C154" s="7" t="s">
        <v>221</v>
      </c>
      <c r="D154" s="7" t="s">
        <v>222</v>
      </c>
      <c r="E154" s="7">
        <v>329691</v>
      </c>
      <c r="F154" s="7" t="s">
        <v>155</v>
      </c>
      <c r="G154" s="7">
        <v>3</v>
      </c>
      <c r="H154" s="8">
        <v>790</v>
      </c>
      <c r="I154" s="8">
        <f t="shared" si="6"/>
        <v>2370</v>
      </c>
      <c r="J154" s="7" t="s">
        <v>20</v>
      </c>
      <c r="K154" s="7" t="s">
        <v>160</v>
      </c>
      <c r="L154" s="7" t="s">
        <v>38</v>
      </c>
      <c r="M154" s="7" t="s">
        <v>39</v>
      </c>
      <c r="N154" s="7" t="s">
        <v>152</v>
      </c>
      <c r="O154" s="7">
        <f t="shared" si="8"/>
        <v>205.4</v>
      </c>
      <c r="P154" s="7">
        <f t="shared" si="7"/>
        <v>616.20000000000005</v>
      </c>
    </row>
    <row r="155" spans="1:16" ht="125.1" customHeight="1" x14ac:dyDescent="0.35">
      <c r="A155" s="4"/>
      <c r="B155" s="4" t="s">
        <v>16</v>
      </c>
      <c r="C155" s="4" t="s">
        <v>221</v>
      </c>
      <c r="D155" s="4" t="s">
        <v>222</v>
      </c>
      <c r="E155" s="4">
        <v>329693</v>
      </c>
      <c r="F155" s="4" t="s">
        <v>156</v>
      </c>
      <c r="G155" s="4">
        <v>1</v>
      </c>
      <c r="H155" s="5">
        <v>790</v>
      </c>
      <c r="I155" s="5">
        <f t="shared" si="6"/>
        <v>790</v>
      </c>
      <c r="J155" s="4" t="s">
        <v>20</v>
      </c>
      <c r="K155" s="4" t="s">
        <v>160</v>
      </c>
      <c r="L155" s="4" t="s">
        <v>38</v>
      </c>
      <c r="M155" s="4" t="s">
        <v>39</v>
      </c>
      <c r="N155" s="4" t="s">
        <v>152</v>
      </c>
      <c r="O155" s="4">
        <f t="shared" si="8"/>
        <v>205.4</v>
      </c>
      <c r="P155" s="4">
        <f t="shared" si="7"/>
        <v>205.4</v>
      </c>
    </row>
    <row r="156" spans="1:16" s="9" customFormat="1" ht="125.1" customHeight="1" x14ac:dyDescent="0.35">
      <c r="A156" s="7"/>
      <c r="B156" s="7" t="s">
        <v>16</v>
      </c>
      <c r="C156" s="7" t="s">
        <v>221</v>
      </c>
      <c r="D156" s="7" t="s">
        <v>222</v>
      </c>
      <c r="E156" s="7">
        <v>332515</v>
      </c>
      <c r="F156" s="7" t="s">
        <v>153</v>
      </c>
      <c r="G156" s="7">
        <v>1</v>
      </c>
      <c r="H156" s="8">
        <v>790</v>
      </c>
      <c r="I156" s="8">
        <f t="shared" si="6"/>
        <v>790</v>
      </c>
      <c r="J156" s="7" t="s">
        <v>20</v>
      </c>
      <c r="K156" s="7" t="s">
        <v>160</v>
      </c>
      <c r="L156" s="7" t="s">
        <v>38</v>
      </c>
      <c r="M156" s="7" t="s">
        <v>39</v>
      </c>
      <c r="N156" s="7" t="s">
        <v>152</v>
      </c>
      <c r="O156" s="7">
        <f t="shared" si="8"/>
        <v>205.4</v>
      </c>
      <c r="P156" s="7">
        <f t="shared" si="7"/>
        <v>205.4</v>
      </c>
    </row>
    <row r="157" spans="1:16" s="9" customFormat="1" ht="125.1" customHeight="1" x14ac:dyDescent="0.35">
      <c r="A157" s="7"/>
      <c r="B157" s="7" t="s">
        <v>16</v>
      </c>
      <c r="C157" s="7" t="s">
        <v>221</v>
      </c>
      <c r="D157" s="7" t="s">
        <v>222</v>
      </c>
      <c r="E157" s="7">
        <v>332516</v>
      </c>
      <c r="F157" s="7" t="s">
        <v>171</v>
      </c>
      <c r="G157" s="7">
        <v>1</v>
      </c>
      <c r="H157" s="8">
        <v>790</v>
      </c>
      <c r="I157" s="8">
        <f t="shared" si="6"/>
        <v>790</v>
      </c>
      <c r="J157" s="7" t="s">
        <v>20</v>
      </c>
      <c r="K157" s="7" t="s">
        <v>160</v>
      </c>
      <c r="L157" s="7" t="s">
        <v>38</v>
      </c>
      <c r="M157" s="7" t="s">
        <v>39</v>
      </c>
      <c r="N157" s="7" t="s">
        <v>152</v>
      </c>
      <c r="O157" s="7">
        <f t="shared" si="8"/>
        <v>205.4</v>
      </c>
      <c r="P157" s="7">
        <f t="shared" si="7"/>
        <v>205.4</v>
      </c>
    </row>
    <row r="158" spans="1:16" ht="125.1" customHeight="1" x14ac:dyDescent="0.35">
      <c r="A158" s="4"/>
      <c r="B158" s="4" t="s">
        <v>16</v>
      </c>
      <c r="C158" s="4" t="s">
        <v>223</v>
      </c>
      <c r="D158" s="4" t="s">
        <v>222</v>
      </c>
      <c r="E158" s="4">
        <v>329607</v>
      </c>
      <c r="F158" s="4" t="s">
        <v>153</v>
      </c>
      <c r="G158" s="4">
        <v>5</v>
      </c>
      <c r="H158" s="5">
        <v>790</v>
      </c>
      <c r="I158" s="5">
        <f t="shared" si="6"/>
        <v>3950</v>
      </c>
      <c r="J158" s="4" t="s">
        <v>20</v>
      </c>
      <c r="K158" s="4" t="s">
        <v>160</v>
      </c>
      <c r="L158" s="4" t="s">
        <v>27</v>
      </c>
      <c r="M158" s="4" t="s">
        <v>39</v>
      </c>
      <c r="N158" s="4" t="s">
        <v>152</v>
      </c>
      <c r="O158" s="4">
        <f t="shared" si="8"/>
        <v>205.4</v>
      </c>
      <c r="P158" s="4">
        <f t="shared" si="7"/>
        <v>1027</v>
      </c>
    </row>
    <row r="159" spans="1:16" ht="125.1" customHeight="1" x14ac:dyDescent="0.35">
      <c r="A159" s="4"/>
      <c r="B159" s="4" t="s">
        <v>16</v>
      </c>
      <c r="C159" s="4" t="s">
        <v>223</v>
      </c>
      <c r="D159" s="4" t="s">
        <v>222</v>
      </c>
      <c r="E159" s="4">
        <v>329608</v>
      </c>
      <c r="F159" s="4" t="s">
        <v>154</v>
      </c>
      <c r="G159" s="4">
        <v>9</v>
      </c>
      <c r="H159" s="5">
        <v>790</v>
      </c>
      <c r="I159" s="5">
        <f t="shared" si="6"/>
        <v>7110</v>
      </c>
      <c r="J159" s="4" t="s">
        <v>20</v>
      </c>
      <c r="K159" s="4" t="s">
        <v>160</v>
      </c>
      <c r="L159" s="4" t="s">
        <v>27</v>
      </c>
      <c r="M159" s="4" t="s">
        <v>39</v>
      </c>
      <c r="N159" s="4" t="s">
        <v>152</v>
      </c>
      <c r="O159" s="4">
        <f t="shared" si="8"/>
        <v>205.4</v>
      </c>
      <c r="P159" s="4">
        <f t="shared" si="7"/>
        <v>1848.6000000000001</v>
      </c>
    </row>
    <row r="160" spans="1:16" ht="125.1" customHeight="1" x14ac:dyDescent="0.35">
      <c r="A160" s="4"/>
      <c r="B160" s="4" t="s">
        <v>16</v>
      </c>
      <c r="C160" s="4" t="s">
        <v>223</v>
      </c>
      <c r="D160" s="4" t="s">
        <v>222</v>
      </c>
      <c r="E160" s="4">
        <v>329609</v>
      </c>
      <c r="F160" s="4" t="s">
        <v>155</v>
      </c>
      <c r="G160" s="4">
        <v>10</v>
      </c>
      <c r="H160" s="5">
        <v>790</v>
      </c>
      <c r="I160" s="5">
        <f t="shared" si="6"/>
        <v>7900</v>
      </c>
      <c r="J160" s="4" t="s">
        <v>20</v>
      </c>
      <c r="K160" s="4" t="s">
        <v>160</v>
      </c>
      <c r="L160" s="4" t="s">
        <v>27</v>
      </c>
      <c r="M160" s="4" t="s">
        <v>39</v>
      </c>
      <c r="N160" s="4" t="s">
        <v>152</v>
      </c>
      <c r="O160" s="4">
        <f t="shared" si="8"/>
        <v>205.4</v>
      </c>
      <c r="P160" s="4">
        <f t="shared" si="7"/>
        <v>2054</v>
      </c>
    </row>
    <row r="161" spans="1:16" ht="125.1" customHeight="1" x14ac:dyDescent="0.35">
      <c r="A161" s="4"/>
      <c r="B161" s="4" t="s">
        <v>16</v>
      </c>
      <c r="C161" s="4" t="s">
        <v>223</v>
      </c>
      <c r="D161" s="4" t="s">
        <v>222</v>
      </c>
      <c r="E161" s="4">
        <v>329686</v>
      </c>
      <c r="F161" s="4" t="s">
        <v>150</v>
      </c>
      <c r="G161" s="4">
        <v>3</v>
      </c>
      <c r="H161" s="5">
        <v>790</v>
      </c>
      <c r="I161" s="5">
        <f t="shared" si="6"/>
        <v>2370</v>
      </c>
      <c r="J161" s="4" t="s">
        <v>20</v>
      </c>
      <c r="K161" s="4" t="s">
        <v>160</v>
      </c>
      <c r="L161" s="4" t="s">
        <v>27</v>
      </c>
      <c r="M161" s="4" t="s">
        <v>39</v>
      </c>
      <c r="N161" s="4" t="s">
        <v>152</v>
      </c>
      <c r="O161" s="4">
        <f t="shared" si="8"/>
        <v>205.4</v>
      </c>
      <c r="P161" s="4">
        <f t="shared" si="7"/>
        <v>616.20000000000005</v>
      </c>
    </row>
    <row r="162" spans="1:16" ht="125.1" customHeight="1" x14ac:dyDescent="0.35">
      <c r="A162" s="4"/>
      <c r="B162" s="4" t="s">
        <v>16</v>
      </c>
      <c r="C162" s="4" t="s">
        <v>223</v>
      </c>
      <c r="D162" s="4" t="s">
        <v>222</v>
      </c>
      <c r="E162" s="4">
        <v>331360</v>
      </c>
      <c r="F162" s="4" t="s">
        <v>157</v>
      </c>
      <c r="G162" s="4">
        <v>7</v>
      </c>
      <c r="H162" s="5">
        <v>790</v>
      </c>
      <c r="I162" s="5">
        <f t="shared" si="6"/>
        <v>5530</v>
      </c>
      <c r="J162" s="4" t="s">
        <v>20</v>
      </c>
      <c r="K162" s="4" t="s">
        <v>160</v>
      </c>
      <c r="L162" s="4" t="s">
        <v>27</v>
      </c>
      <c r="M162" s="4" t="s">
        <v>39</v>
      </c>
      <c r="N162" s="4" t="s">
        <v>152</v>
      </c>
      <c r="O162" s="4">
        <f t="shared" si="8"/>
        <v>205.4</v>
      </c>
      <c r="P162" s="4">
        <f t="shared" si="7"/>
        <v>1437.8</v>
      </c>
    </row>
    <row r="163" spans="1:16" ht="125.1" customHeight="1" x14ac:dyDescent="0.35">
      <c r="A163" s="4"/>
      <c r="B163" s="4" t="s">
        <v>16</v>
      </c>
      <c r="C163" s="4" t="s">
        <v>223</v>
      </c>
      <c r="D163" s="4" t="s">
        <v>222</v>
      </c>
      <c r="E163" s="4">
        <v>331361</v>
      </c>
      <c r="F163" s="4" t="s">
        <v>156</v>
      </c>
      <c r="G163" s="4">
        <v>4</v>
      </c>
      <c r="H163" s="5">
        <v>790</v>
      </c>
      <c r="I163" s="5">
        <f t="shared" si="6"/>
        <v>3160</v>
      </c>
      <c r="J163" s="4" t="s">
        <v>20</v>
      </c>
      <c r="K163" s="4" t="s">
        <v>160</v>
      </c>
      <c r="L163" s="4" t="s">
        <v>27</v>
      </c>
      <c r="M163" s="4" t="s">
        <v>39</v>
      </c>
      <c r="N163" s="4" t="s">
        <v>152</v>
      </c>
      <c r="O163" s="4">
        <f t="shared" si="8"/>
        <v>205.4</v>
      </c>
      <c r="P163" s="4">
        <f t="shared" si="7"/>
        <v>821.6</v>
      </c>
    </row>
    <row r="164" spans="1:16" ht="125.1" customHeight="1" x14ac:dyDescent="0.35">
      <c r="A164" s="4"/>
      <c r="B164" s="4" t="s">
        <v>16</v>
      </c>
      <c r="C164" s="4" t="s">
        <v>223</v>
      </c>
      <c r="D164" s="4" t="s">
        <v>222</v>
      </c>
      <c r="E164" s="4">
        <v>332578</v>
      </c>
      <c r="F164" s="4" t="s">
        <v>217</v>
      </c>
      <c r="G164" s="4">
        <v>1</v>
      </c>
      <c r="H164" s="5">
        <v>790</v>
      </c>
      <c r="I164" s="5">
        <f t="shared" si="6"/>
        <v>790</v>
      </c>
      <c r="J164" s="4" t="s">
        <v>20</v>
      </c>
      <c r="K164" s="4" t="s">
        <v>160</v>
      </c>
      <c r="L164" s="4" t="s">
        <v>27</v>
      </c>
      <c r="M164" s="4" t="s">
        <v>39</v>
      </c>
      <c r="N164" s="4" t="s">
        <v>152</v>
      </c>
      <c r="O164" s="4">
        <f t="shared" si="8"/>
        <v>205.4</v>
      </c>
      <c r="P164" s="4">
        <f t="shared" si="7"/>
        <v>205.4</v>
      </c>
    </row>
    <row r="165" spans="1:16" s="9" customFormat="1" ht="125.1" customHeight="1" x14ac:dyDescent="0.35">
      <c r="A165" s="7"/>
      <c r="B165" s="7" t="s">
        <v>16</v>
      </c>
      <c r="C165" s="7" t="s">
        <v>224</v>
      </c>
      <c r="D165" s="7" t="s">
        <v>225</v>
      </c>
      <c r="E165" s="7">
        <v>329715</v>
      </c>
      <c r="F165" s="7" t="s">
        <v>155</v>
      </c>
      <c r="G165" s="7">
        <v>4</v>
      </c>
      <c r="H165" s="8">
        <v>790</v>
      </c>
      <c r="I165" s="8">
        <f t="shared" si="6"/>
        <v>3160</v>
      </c>
      <c r="J165" s="7" t="s">
        <v>20</v>
      </c>
      <c r="K165" s="7" t="s">
        <v>160</v>
      </c>
      <c r="L165" s="7" t="s">
        <v>110</v>
      </c>
      <c r="M165" s="7" t="s">
        <v>39</v>
      </c>
      <c r="N165" s="7" t="s">
        <v>152</v>
      </c>
      <c r="O165" s="7">
        <f t="shared" si="8"/>
        <v>205.4</v>
      </c>
      <c r="P165" s="7">
        <f t="shared" si="7"/>
        <v>821.6</v>
      </c>
    </row>
    <row r="166" spans="1:16" ht="125.1" customHeight="1" x14ac:dyDescent="0.35">
      <c r="A166" s="4"/>
      <c r="B166" s="4" t="s">
        <v>16</v>
      </c>
      <c r="C166" s="4" t="s">
        <v>224</v>
      </c>
      <c r="D166" s="4" t="s">
        <v>225</v>
      </c>
      <c r="E166" s="4">
        <v>331365</v>
      </c>
      <c r="F166" s="4" t="s">
        <v>156</v>
      </c>
      <c r="G166" s="4">
        <v>1</v>
      </c>
      <c r="H166" s="5">
        <v>790</v>
      </c>
      <c r="I166" s="5">
        <f t="shared" si="6"/>
        <v>790</v>
      </c>
      <c r="J166" s="4" t="s">
        <v>20</v>
      </c>
      <c r="K166" s="4" t="s">
        <v>160</v>
      </c>
      <c r="L166" s="4" t="s">
        <v>110</v>
      </c>
      <c r="M166" s="4" t="s">
        <v>39</v>
      </c>
      <c r="N166" s="4" t="s">
        <v>152</v>
      </c>
      <c r="O166" s="4">
        <f t="shared" si="8"/>
        <v>205.4</v>
      </c>
      <c r="P166" s="4">
        <f t="shared" si="7"/>
        <v>205.4</v>
      </c>
    </row>
    <row r="167" spans="1:16" ht="125.1" customHeight="1" x14ac:dyDescent="0.35">
      <c r="A167" s="4"/>
      <c r="B167" s="4" t="s">
        <v>16</v>
      </c>
      <c r="C167" s="4" t="s">
        <v>224</v>
      </c>
      <c r="D167" s="4" t="s">
        <v>225</v>
      </c>
      <c r="E167" s="4">
        <v>332574</v>
      </c>
      <c r="F167" s="4" t="s">
        <v>150</v>
      </c>
      <c r="G167" s="4">
        <v>4</v>
      </c>
      <c r="H167" s="5">
        <v>790</v>
      </c>
      <c r="I167" s="5">
        <f t="shared" si="6"/>
        <v>3160</v>
      </c>
      <c r="J167" s="4" t="s">
        <v>20</v>
      </c>
      <c r="K167" s="4" t="s">
        <v>160</v>
      </c>
      <c r="L167" s="4" t="s">
        <v>110</v>
      </c>
      <c r="M167" s="4" t="s">
        <v>39</v>
      </c>
      <c r="N167" s="4" t="s">
        <v>152</v>
      </c>
      <c r="O167" s="4">
        <f t="shared" si="8"/>
        <v>205.4</v>
      </c>
      <c r="P167" s="4">
        <f t="shared" si="7"/>
        <v>821.6</v>
      </c>
    </row>
    <row r="168" spans="1:16" s="9" customFormat="1" ht="125.1" customHeight="1" x14ac:dyDescent="0.35">
      <c r="A168" s="7"/>
      <c r="B168" s="7" t="s">
        <v>16</v>
      </c>
      <c r="C168" s="7" t="s">
        <v>224</v>
      </c>
      <c r="D168" s="7" t="s">
        <v>225</v>
      </c>
      <c r="E168" s="7">
        <v>332575</v>
      </c>
      <c r="F168" s="7" t="s">
        <v>153</v>
      </c>
      <c r="G168" s="7">
        <v>2</v>
      </c>
      <c r="H168" s="8">
        <v>790</v>
      </c>
      <c r="I168" s="8">
        <f t="shared" si="6"/>
        <v>1580</v>
      </c>
      <c r="J168" s="7" t="s">
        <v>20</v>
      </c>
      <c r="K168" s="7" t="s">
        <v>160</v>
      </c>
      <c r="L168" s="7" t="s">
        <v>110</v>
      </c>
      <c r="M168" s="7" t="s">
        <v>39</v>
      </c>
      <c r="N168" s="7" t="s">
        <v>152</v>
      </c>
      <c r="O168" s="7">
        <f t="shared" si="8"/>
        <v>205.4</v>
      </c>
      <c r="P168" s="7">
        <f t="shared" si="7"/>
        <v>410.8</v>
      </c>
    </row>
    <row r="169" spans="1:16" s="9" customFormat="1" ht="125.1" customHeight="1" x14ac:dyDescent="0.35">
      <c r="A169" s="7"/>
      <c r="B169" s="7" t="s">
        <v>16</v>
      </c>
      <c r="C169" s="7" t="s">
        <v>224</v>
      </c>
      <c r="D169" s="7" t="s">
        <v>225</v>
      </c>
      <c r="E169" s="7">
        <v>332576</v>
      </c>
      <c r="F169" s="7" t="s">
        <v>154</v>
      </c>
      <c r="G169" s="7">
        <v>5</v>
      </c>
      <c r="H169" s="8">
        <v>790</v>
      </c>
      <c r="I169" s="8">
        <f t="shared" si="6"/>
        <v>3950</v>
      </c>
      <c r="J169" s="7" t="s">
        <v>20</v>
      </c>
      <c r="K169" s="7" t="s">
        <v>160</v>
      </c>
      <c r="L169" s="7" t="s">
        <v>110</v>
      </c>
      <c r="M169" s="7" t="s">
        <v>39</v>
      </c>
      <c r="N169" s="7" t="s">
        <v>152</v>
      </c>
      <c r="O169" s="7">
        <f t="shared" si="8"/>
        <v>205.4</v>
      </c>
      <c r="P169" s="7">
        <f t="shared" si="7"/>
        <v>1027</v>
      </c>
    </row>
    <row r="170" spans="1:16" ht="125.1" customHeight="1" x14ac:dyDescent="0.35">
      <c r="A170" s="4"/>
      <c r="B170" s="4" t="s">
        <v>16</v>
      </c>
      <c r="C170" s="4" t="s">
        <v>224</v>
      </c>
      <c r="D170" s="4" t="s">
        <v>225</v>
      </c>
      <c r="E170" s="4">
        <v>332577</v>
      </c>
      <c r="F170" s="4" t="s">
        <v>157</v>
      </c>
      <c r="G170" s="4">
        <v>4</v>
      </c>
      <c r="H170" s="5">
        <v>790</v>
      </c>
      <c r="I170" s="5">
        <f t="shared" si="6"/>
        <v>3160</v>
      </c>
      <c r="J170" s="4" t="s">
        <v>20</v>
      </c>
      <c r="K170" s="4" t="s">
        <v>160</v>
      </c>
      <c r="L170" s="4" t="s">
        <v>110</v>
      </c>
      <c r="M170" s="4" t="s">
        <v>39</v>
      </c>
      <c r="N170" s="4" t="s">
        <v>152</v>
      </c>
      <c r="O170" s="4">
        <f t="shared" si="8"/>
        <v>205.4</v>
      </c>
      <c r="P170" s="4">
        <f t="shared" si="7"/>
        <v>821.6</v>
      </c>
    </row>
    <row r="171" spans="1:16" ht="125.1" customHeight="1" x14ac:dyDescent="0.35">
      <c r="A171" s="4"/>
      <c r="B171" s="4" t="s">
        <v>16</v>
      </c>
      <c r="C171" s="4" t="s">
        <v>226</v>
      </c>
      <c r="D171" s="4" t="s">
        <v>227</v>
      </c>
      <c r="E171" s="4">
        <v>329725</v>
      </c>
      <c r="F171" s="4" t="s">
        <v>154</v>
      </c>
      <c r="G171" s="4">
        <v>1</v>
      </c>
      <c r="H171" s="5">
        <v>650</v>
      </c>
      <c r="I171" s="5">
        <f t="shared" si="6"/>
        <v>650</v>
      </c>
      <c r="J171" s="4" t="s">
        <v>20</v>
      </c>
      <c r="K171" s="4" t="s">
        <v>228</v>
      </c>
      <c r="L171" s="4" t="s">
        <v>62</v>
      </c>
      <c r="M171" s="4" t="s">
        <v>187</v>
      </c>
      <c r="N171" s="4" t="s">
        <v>152</v>
      </c>
      <c r="O171" s="4">
        <f t="shared" si="8"/>
        <v>169</v>
      </c>
      <c r="P171" s="4">
        <f t="shared" si="7"/>
        <v>169</v>
      </c>
    </row>
    <row r="172" spans="1:16" ht="125.1" customHeight="1" x14ac:dyDescent="0.35">
      <c r="A172" s="4"/>
      <c r="B172" s="4" t="s">
        <v>16</v>
      </c>
      <c r="C172" s="4" t="s">
        <v>229</v>
      </c>
      <c r="D172" s="4" t="s">
        <v>230</v>
      </c>
      <c r="E172" s="4">
        <v>330706</v>
      </c>
      <c r="F172" s="4" t="s">
        <v>155</v>
      </c>
      <c r="G172" s="4">
        <v>1</v>
      </c>
      <c r="H172" s="5">
        <v>470</v>
      </c>
      <c r="I172" s="5">
        <f t="shared" si="6"/>
        <v>470</v>
      </c>
      <c r="J172" s="4" t="s">
        <v>74</v>
      </c>
      <c r="K172" s="4" t="s">
        <v>160</v>
      </c>
      <c r="L172" s="4" t="s">
        <v>27</v>
      </c>
      <c r="M172" s="4" t="s">
        <v>23</v>
      </c>
      <c r="N172" s="4" t="s">
        <v>152</v>
      </c>
      <c r="O172" s="4">
        <f t="shared" si="8"/>
        <v>122.2</v>
      </c>
      <c r="P172" s="4">
        <f t="shared" si="7"/>
        <v>122.2</v>
      </c>
    </row>
    <row r="173" spans="1:16" ht="125.1" customHeight="1" x14ac:dyDescent="0.35">
      <c r="A173" s="4"/>
      <c r="B173" s="4" t="s">
        <v>16</v>
      </c>
      <c r="C173" s="4" t="s">
        <v>231</v>
      </c>
      <c r="D173" s="4" t="s">
        <v>232</v>
      </c>
      <c r="E173" s="4">
        <v>331808</v>
      </c>
      <c r="F173" s="4" t="s">
        <v>150</v>
      </c>
      <c r="G173" s="4">
        <v>1</v>
      </c>
      <c r="H173" s="5">
        <v>750</v>
      </c>
      <c r="I173" s="5">
        <f t="shared" si="6"/>
        <v>750</v>
      </c>
      <c r="J173" s="4" t="s">
        <v>20</v>
      </c>
      <c r="K173" s="4" t="s">
        <v>169</v>
      </c>
      <c r="L173" s="4" t="s">
        <v>62</v>
      </c>
      <c r="M173" s="4" t="s">
        <v>187</v>
      </c>
      <c r="N173" s="4" t="s">
        <v>152</v>
      </c>
      <c r="O173" s="4">
        <f t="shared" si="8"/>
        <v>195</v>
      </c>
      <c r="P173" s="4">
        <f t="shared" si="7"/>
        <v>195</v>
      </c>
    </row>
    <row r="174" spans="1:16" ht="125.1" customHeight="1" x14ac:dyDescent="0.35">
      <c r="A174" s="4"/>
      <c r="B174" s="4" t="s">
        <v>16</v>
      </c>
      <c r="C174" s="4" t="s">
        <v>233</v>
      </c>
      <c r="D174" s="4" t="s">
        <v>234</v>
      </c>
      <c r="E174" s="4">
        <v>331789</v>
      </c>
      <c r="F174" s="4" t="s">
        <v>171</v>
      </c>
      <c r="G174" s="4">
        <v>1</v>
      </c>
      <c r="H174" s="5">
        <v>595</v>
      </c>
      <c r="I174" s="5">
        <f t="shared" si="6"/>
        <v>595</v>
      </c>
      <c r="J174" s="4" t="s">
        <v>20</v>
      </c>
      <c r="K174" s="4" t="s">
        <v>191</v>
      </c>
      <c r="L174" s="4" t="s">
        <v>62</v>
      </c>
      <c r="M174" s="4" t="s">
        <v>187</v>
      </c>
      <c r="N174" s="4" t="s">
        <v>152</v>
      </c>
      <c r="O174" s="4">
        <f t="shared" si="8"/>
        <v>154.70000000000002</v>
      </c>
      <c r="P174" s="4">
        <f t="shared" si="7"/>
        <v>154.70000000000002</v>
      </c>
    </row>
    <row r="175" spans="1:16" ht="125.1" customHeight="1" x14ac:dyDescent="0.35">
      <c r="A175" s="4"/>
      <c r="B175" s="4" t="s">
        <v>16</v>
      </c>
      <c r="C175" s="4" t="s">
        <v>235</v>
      </c>
      <c r="D175" s="4" t="s">
        <v>236</v>
      </c>
      <c r="E175" s="4">
        <v>331875</v>
      </c>
      <c r="F175" s="4" t="s">
        <v>150</v>
      </c>
      <c r="G175" s="4">
        <v>1</v>
      </c>
      <c r="H175" s="5">
        <v>790</v>
      </c>
      <c r="I175" s="5">
        <f t="shared" si="6"/>
        <v>790</v>
      </c>
      <c r="J175" s="4" t="s">
        <v>20</v>
      </c>
      <c r="K175" s="4" t="s">
        <v>237</v>
      </c>
      <c r="L175" s="4" t="s">
        <v>62</v>
      </c>
      <c r="M175" s="4" t="s">
        <v>187</v>
      </c>
      <c r="N175" s="4" t="s">
        <v>152</v>
      </c>
      <c r="O175" s="4">
        <f t="shared" si="8"/>
        <v>205.4</v>
      </c>
      <c r="P175" s="4">
        <f t="shared" si="7"/>
        <v>205.4</v>
      </c>
    </row>
    <row r="176" spans="1:16" ht="125.1" customHeight="1" x14ac:dyDescent="0.35">
      <c r="A176" s="4"/>
      <c r="B176" s="4" t="s">
        <v>16</v>
      </c>
      <c r="C176" s="4" t="s">
        <v>238</v>
      </c>
      <c r="D176" s="4" t="s">
        <v>239</v>
      </c>
      <c r="E176" s="4">
        <v>331906</v>
      </c>
      <c r="F176" s="4" t="s">
        <v>185</v>
      </c>
      <c r="G176" s="4">
        <v>1</v>
      </c>
      <c r="H176" s="5">
        <v>650</v>
      </c>
      <c r="I176" s="5">
        <f t="shared" si="6"/>
        <v>650</v>
      </c>
      <c r="J176" s="4" t="s">
        <v>74</v>
      </c>
      <c r="K176" s="4" t="s">
        <v>169</v>
      </c>
      <c r="L176" s="4" t="s">
        <v>62</v>
      </c>
      <c r="M176" s="4" t="s">
        <v>23</v>
      </c>
      <c r="N176" s="4" t="s">
        <v>152</v>
      </c>
      <c r="O176" s="4">
        <f t="shared" si="8"/>
        <v>169</v>
      </c>
      <c r="P176" s="4">
        <f t="shared" si="7"/>
        <v>169</v>
      </c>
    </row>
    <row r="177" spans="1:16" ht="125.1" customHeight="1" x14ac:dyDescent="0.35">
      <c r="A177" s="4"/>
      <c r="B177" s="4" t="s">
        <v>16</v>
      </c>
      <c r="C177" s="4" t="s">
        <v>238</v>
      </c>
      <c r="D177" s="4" t="s">
        <v>239</v>
      </c>
      <c r="E177" s="4">
        <v>331907</v>
      </c>
      <c r="F177" s="4" t="s">
        <v>156</v>
      </c>
      <c r="G177" s="4">
        <v>1</v>
      </c>
      <c r="H177" s="5">
        <v>650</v>
      </c>
      <c r="I177" s="5">
        <f t="shared" si="6"/>
        <v>650</v>
      </c>
      <c r="J177" s="4" t="s">
        <v>74</v>
      </c>
      <c r="K177" s="4" t="s">
        <v>169</v>
      </c>
      <c r="L177" s="4" t="s">
        <v>62</v>
      </c>
      <c r="M177" s="4" t="s">
        <v>23</v>
      </c>
      <c r="N177" s="4" t="s">
        <v>152</v>
      </c>
      <c r="O177" s="4">
        <f t="shared" si="8"/>
        <v>169</v>
      </c>
      <c r="P177" s="4">
        <f t="shared" si="7"/>
        <v>169</v>
      </c>
    </row>
    <row r="178" spans="1:16" ht="125.1" customHeight="1" x14ac:dyDescent="0.35">
      <c r="A178" s="4"/>
      <c r="B178" s="4" t="s">
        <v>16</v>
      </c>
      <c r="C178" s="4" t="s">
        <v>240</v>
      </c>
      <c r="D178" s="4" t="s">
        <v>241</v>
      </c>
      <c r="E178" s="4">
        <v>332644</v>
      </c>
      <c r="F178" s="4" t="s">
        <v>157</v>
      </c>
      <c r="G178" s="4">
        <v>6</v>
      </c>
      <c r="H178" s="5">
        <v>790</v>
      </c>
      <c r="I178" s="5">
        <f t="shared" si="6"/>
        <v>4740</v>
      </c>
      <c r="J178" s="4" t="s">
        <v>74</v>
      </c>
      <c r="K178" s="4" t="s">
        <v>160</v>
      </c>
      <c r="L178" s="4" t="s">
        <v>27</v>
      </c>
      <c r="M178" s="4" t="s">
        <v>39</v>
      </c>
      <c r="N178" s="4" t="s">
        <v>152</v>
      </c>
      <c r="O178" s="4">
        <f t="shared" si="8"/>
        <v>205.4</v>
      </c>
      <c r="P178" s="4">
        <f t="shared" si="7"/>
        <v>1232.4000000000001</v>
      </c>
    </row>
    <row r="179" spans="1:16" ht="125.1" customHeight="1" x14ac:dyDescent="0.35">
      <c r="A179" s="4"/>
      <c r="B179" s="4" t="s">
        <v>16</v>
      </c>
      <c r="C179" s="4" t="s">
        <v>240</v>
      </c>
      <c r="D179" s="4" t="s">
        <v>241</v>
      </c>
      <c r="E179" s="4">
        <v>332645</v>
      </c>
      <c r="F179" s="4" t="s">
        <v>156</v>
      </c>
      <c r="G179" s="4">
        <v>7</v>
      </c>
      <c r="H179" s="5">
        <v>790</v>
      </c>
      <c r="I179" s="5">
        <f t="shared" si="6"/>
        <v>5530</v>
      </c>
      <c r="J179" s="4" t="s">
        <v>74</v>
      </c>
      <c r="K179" s="4" t="s">
        <v>160</v>
      </c>
      <c r="L179" s="4" t="s">
        <v>27</v>
      </c>
      <c r="M179" s="4" t="s">
        <v>39</v>
      </c>
      <c r="N179" s="4" t="s">
        <v>152</v>
      </c>
      <c r="O179" s="4">
        <f t="shared" si="8"/>
        <v>205.4</v>
      </c>
      <c r="P179" s="4">
        <f t="shared" si="7"/>
        <v>1437.8</v>
      </c>
    </row>
    <row r="180" spans="1:16" ht="125.1" customHeight="1" x14ac:dyDescent="0.35">
      <c r="A180" s="4"/>
      <c r="B180" s="4" t="s">
        <v>16</v>
      </c>
      <c r="C180" s="4" t="s">
        <v>240</v>
      </c>
      <c r="D180" s="4" t="s">
        <v>241</v>
      </c>
      <c r="E180" s="4">
        <v>332646</v>
      </c>
      <c r="F180" s="4" t="s">
        <v>166</v>
      </c>
      <c r="G180" s="4">
        <v>1</v>
      </c>
      <c r="H180" s="5">
        <v>790</v>
      </c>
      <c r="I180" s="5">
        <f t="shared" si="6"/>
        <v>790</v>
      </c>
      <c r="J180" s="4" t="s">
        <v>74</v>
      </c>
      <c r="K180" s="4" t="s">
        <v>160</v>
      </c>
      <c r="L180" s="4" t="s">
        <v>27</v>
      </c>
      <c r="M180" s="4" t="s">
        <v>39</v>
      </c>
      <c r="N180" s="4" t="s">
        <v>152</v>
      </c>
      <c r="O180" s="4">
        <f t="shared" si="8"/>
        <v>205.4</v>
      </c>
      <c r="P180" s="4">
        <f t="shared" si="7"/>
        <v>205.4</v>
      </c>
    </row>
    <row r="181" spans="1:16" ht="125.1" customHeight="1" x14ac:dyDescent="0.35">
      <c r="A181" s="4"/>
      <c r="B181" s="4" t="s">
        <v>16</v>
      </c>
      <c r="C181" s="4" t="s">
        <v>240</v>
      </c>
      <c r="D181" s="4" t="s">
        <v>241</v>
      </c>
      <c r="E181" s="4">
        <v>332647</v>
      </c>
      <c r="F181" s="4" t="s">
        <v>201</v>
      </c>
      <c r="G181" s="4">
        <v>9</v>
      </c>
      <c r="H181" s="5">
        <v>790</v>
      </c>
      <c r="I181" s="5">
        <f t="shared" si="6"/>
        <v>7110</v>
      </c>
      <c r="J181" s="4" t="s">
        <v>74</v>
      </c>
      <c r="K181" s="4" t="s">
        <v>160</v>
      </c>
      <c r="L181" s="4" t="s">
        <v>27</v>
      </c>
      <c r="M181" s="4" t="s">
        <v>39</v>
      </c>
      <c r="N181" s="4" t="s">
        <v>152</v>
      </c>
      <c r="O181" s="4">
        <f t="shared" si="8"/>
        <v>205.4</v>
      </c>
      <c r="P181" s="4">
        <f t="shared" si="7"/>
        <v>1848.6000000000001</v>
      </c>
    </row>
    <row r="182" spans="1:16" ht="125.1" customHeight="1" x14ac:dyDescent="0.35">
      <c r="A182" s="4"/>
      <c r="B182" s="4" t="s">
        <v>16</v>
      </c>
      <c r="C182" s="4" t="s">
        <v>240</v>
      </c>
      <c r="D182" s="4" t="s">
        <v>241</v>
      </c>
      <c r="E182" s="4">
        <v>332648</v>
      </c>
      <c r="F182" s="4" t="s">
        <v>179</v>
      </c>
      <c r="G182" s="4">
        <v>8</v>
      </c>
      <c r="H182" s="5">
        <v>790</v>
      </c>
      <c r="I182" s="5">
        <f t="shared" si="6"/>
        <v>6320</v>
      </c>
      <c r="J182" s="4" t="s">
        <v>74</v>
      </c>
      <c r="K182" s="4" t="s">
        <v>160</v>
      </c>
      <c r="L182" s="4" t="s">
        <v>27</v>
      </c>
      <c r="M182" s="4" t="s">
        <v>39</v>
      </c>
      <c r="N182" s="4" t="s">
        <v>152</v>
      </c>
      <c r="O182" s="4">
        <f t="shared" si="8"/>
        <v>205.4</v>
      </c>
      <c r="P182" s="4">
        <f t="shared" si="7"/>
        <v>1643.2</v>
      </c>
    </row>
    <row r="183" spans="1:16" ht="125.1" customHeight="1" x14ac:dyDescent="0.35">
      <c r="A183" s="4"/>
      <c r="B183" s="4" t="s">
        <v>16</v>
      </c>
      <c r="C183" s="4" t="s">
        <v>240</v>
      </c>
      <c r="D183" s="4" t="s">
        <v>241</v>
      </c>
      <c r="E183" s="4">
        <v>332649</v>
      </c>
      <c r="F183" s="4" t="s">
        <v>180</v>
      </c>
      <c r="G183" s="4">
        <v>6</v>
      </c>
      <c r="H183" s="5">
        <v>790</v>
      </c>
      <c r="I183" s="5">
        <f t="shared" si="6"/>
        <v>4740</v>
      </c>
      <c r="J183" s="4" t="s">
        <v>74</v>
      </c>
      <c r="K183" s="4" t="s">
        <v>160</v>
      </c>
      <c r="L183" s="4" t="s">
        <v>27</v>
      </c>
      <c r="M183" s="4" t="s">
        <v>39</v>
      </c>
      <c r="N183" s="4" t="s">
        <v>152</v>
      </c>
      <c r="O183" s="4">
        <f t="shared" si="8"/>
        <v>205.4</v>
      </c>
      <c r="P183" s="4">
        <f t="shared" si="7"/>
        <v>1232.4000000000001</v>
      </c>
    </row>
    <row r="184" spans="1:16" ht="125.1" customHeight="1" x14ac:dyDescent="0.35">
      <c r="A184" s="4"/>
      <c r="B184" s="4" t="s">
        <v>16</v>
      </c>
      <c r="C184" s="4" t="s">
        <v>240</v>
      </c>
      <c r="D184" s="4" t="s">
        <v>241</v>
      </c>
      <c r="E184" s="4">
        <v>332650</v>
      </c>
      <c r="F184" s="4" t="s">
        <v>163</v>
      </c>
      <c r="G184" s="4">
        <v>6</v>
      </c>
      <c r="H184" s="5">
        <v>790</v>
      </c>
      <c r="I184" s="5">
        <f t="shared" si="6"/>
        <v>4740</v>
      </c>
      <c r="J184" s="4" t="s">
        <v>74</v>
      </c>
      <c r="K184" s="4" t="s">
        <v>160</v>
      </c>
      <c r="L184" s="4" t="s">
        <v>27</v>
      </c>
      <c r="M184" s="4" t="s">
        <v>39</v>
      </c>
      <c r="N184" s="4" t="s">
        <v>152</v>
      </c>
      <c r="O184" s="4">
        <f t="shared" si="8"/>
        <v>205.4</v>
      </c>
      <c r="P184" s="4">
        <f t="shared" si="7"/>
        <v>1232.4000000000001</v>
      </c>
    </row>
    <row r="185" spans="1:16" ht="125.1" customHeight="1" x14ac:dyDescent="0.35">
      <c r="A185" s="4"/>
      <c r="B185" s="4" t="s">
        <v>16</v>
      </c>
      <c r="C185" s="4" t="s">
        <v>242</v>
      </c>
      <c r="D185" s="4" t="s">
        <v>243</v>
      </c>
      <c r="E185" s="4">
        <v>332474</v>
      </c>
      <c r="F185" s="4" t="s">
        <v>156</v>
      </c>
      <c r="G185" s="4">
        <v>1</v>
      </c>
      <c r="H185" s="5">
        <v>840</v>
      </c>
      <c r="I185" s="5">
        <f t="shared" si="6"/>
        <v>840</v>
      </c>
      <c r="J185" s="4" t="s">
        <v>20</v>
      </c>
      <c r="K185" s="4" t="s">
        <v>169</v>
      </c>
      <c r="L185" s="4" t="s">
        <v>42</v>
      </c>
      <c r="M185" s="4" t="s">
        <v>23</v>
      </c>
      <c r="N185" s="4" t="s">
        <v>152</v>
      </c>
      <c r="O185" s="4">
        <f t="shared" si="8"/>
        <v>218.4</v>
      </c>
      <c r="P185" s="4">
        <f t="shared" si="7"/>
        <v>218.4</v>
      </c>
    </row>
    <row r="186" spans="1:16" ht="125.1" customHeight="1" x14ac:dyDescent="0.35">
      <c r="A186" s="4"/>
      <c r="B186" s="4" t="s">
        <v>16</v>
      </c>
      <c r="C186" s="4" t="s">
        <v>244</v>
      </c>
      <c r="D186" s="4" t="s">
        <v>245</v>
      </c>
      <c r="E186" s="4">
        <v>332475</v>
      </c>
      <c r="F186" s="4" t="s">
        <v>155</v>
      </c>
      <c r="G186" s="4">
        <v>1</v>
      </c>
      <c r="H186" s="5">
        <v>840</v>
      </c>
      <c r="I186" s="5">
        <f t="shared" si="6"/>
        <v>840</v>
      </c>
      <c r="J186" s="4" t="s">
        <v>20</v>
      </c>
      <c r="K186" s="4" t="s">
        <v>169</v>
      </c>
      <c r="L186" s="4" t="s">
        <v>42</v>
      </c>
      <c r="M186" s="4" t="s">
        <v>23</v>
      </c>
      <c r="N186" s="4" t="s">
        <v>152</v>
      </c>
      <c r="O186" s="4">
        <f t="shared" si="8"/>
        <v>218.4</v>
      </c>
      <c r="P186" s="4">
        <f t="shared" si="7"/>
        <v>218.4</v>
      </c>
    </row>
    <row r="187" spans="1:16" ht="125.1" customHeight="1" x14ac:dyDescent="0.35">
      <c r="A187" s="4"/>
      <c r="B187" s="4" t="s">
        <v>16</v>
      </c>
      <c r="C187" s="4" t="s">
        <v>244</v>
      </c>
      <c r="D187" s="4" t="s">
        <v>245</v>
      </c>
      <c r="E187" s="4">
        <v>332476</v>
      </c>
      <c r="F187" s="4" t="s">
        <v>157</v>
      </c>
      <c r="G187" s="4">
        <v>1</v>
      </c>
      <c r="H187" s="5">
        <v>840</v>
      </c>
      <c r="I187" s="5">
        <f t="shared" si="6"/>
        <v>840</v>
      </c>
      <c r="J187" s="4" t="s">
        <v>20</v>
      </c>
      <c r="K187" s="4" t="s">
        <v>169</v>
      </c>
      <c r="L187" s="4" t="s">
        <v>42</v>
      </c>
      <c r="M187" s="4" t="s">
        <v>23</v>
      </c>
      <c r="N187" s="4" t="s">
        <v>152</v>
      </c>
      <c r="O187" s="4">
        <f t="shared" si="8"/>
        <v>218.4</v>
      </c>
      <c r="P187" s="4">
        <f t="shared" si="7"/>
        <v>218.4</v>
      </c>
    </row>
    <row r="188" spans="1:16" ht="125.1" customHeight="1" x14ac:dyDescent="0.35">
      <c r="A188" s="4"/>
      <c r="B188" s="4" t="s">
        <v>16</v>
      </c>
      <c r="C188" s="4" t="s">
        <v>246</v>
      </c>
      <c r="D188" s="4" t="s">
        <v>247</v>
      </c>
      <c r="E188" s="4">
        <v>332477</v>
      </c>
      <c r="F188" s="4" t="s">
        <v>155</v>
      </c>
      <c r="G188" s="4">
        <v>1</v>
      </c>
      <c r="H188" s="5">
        <v>940</v>
      </c>
      <c r="I188" s="5">
        <f t="shared" si="6"/>
        <v>940</v>
      </c>
      <c r="J188" s="4" t="s">
        <v>20</v>
      </c>
      <c r="K188" s="4" t="s">
        <v>169</v>
      </c>
      <c r="L188" s="4" t="s">
        <v>42</v>
      </c>
      <c r="M188" s="4" t="s">
        <v>23</v>
      </c>
      <c r="N188" s="4" t="s">
        <v>152</v>
      </c>
      <c r="O188" s="4">
        <f t="shared" si="8"/>
        <v>244.4</v>
      </c>
      <c r="P188" s="4">
        <f t="shared" si="7"/>
        <v>244.4</v>
      </c>
    </row>
    <row r="189" spans="1:16" ht="125.1" customHeight="1" x14ac:dyDescent="0.35">
      <c r="A189" s="4"/>
      <c r="B189" s="4" t="s">
        <v>16</v>
      </c>
      <c r="C189" s="4" t="s">
        <v>246</v>
      </c>
      <c r="D189" s="4" t="s">
        <v>247</v>
      </c>
      <c r="E189" s="4">
        <v>332480</v>
      </c>
      <c r="F189" s="4" t="s">
        <v>157</v>
      </c>
      <c r="G189" s="4">
        <v>1</v>
      </c>
      <c r="H189" s="5">
        <v>940</v>
      </c>
      <c r="I189" s="5">
        <f t="shared" si="6"/>
        <v>940</v>
      </c>
      <c r="J189" s="4" t="s">
        <v>20</v>
      </c>
      <c r="K189" s="4" t="s">
        <v>169</v>
      </c>
      <c r="L189" s="4" t="s">
        <v>42</v>
      </c>
      <c r="M189" s="4" t="s">
        <v>23</v>
      </c>
      <c r="N189" s="4" t="s">
        <v>152</v>
      </c>
      <c r="O189" s="4">
        <f t="shared" si="8"/>
        <v>244.4</v>
      </c>
      <c r="P189" s="4">
        <f t="shared" si="7"/>
        <v>244.4</v>
      </c>
    </row>
    <row r="190" spans="1:16" ht="125.1" customHeight="1" x14ac:dyDescent="0.35">
      <c r="A190" s="4"/>
      <c r="B190" s="4" t="s">
        <v>16</v>
      </c>
      <c r="C190" s="4" t="s">
        <v>246</v>
      </c>
      <c r="D190" s="4" t="s">
        <v>247</v>
      </c>
      <c r="E190" s="4">
        <v>332481</v>
      </c>
      <c r="F190" s="4" t="s">
        <v>156</v>
      </c>
      <c r="G190" s="4">
        <v>1</v>
      </c>
      <c r="H190" s="5">
        <v>940</v>
      </c>
      <c r="I190" s="5">
        <f t="shared" si="6"/>
        <v>940</v>
      </c>
      <c r="J190" s="4" t="s">
        <v>20</v>
      </c>
      <c r="K190" s="4" t="s">
        <v>169</v>
      </c>
      <c r="L190" s="4" t="s">
        <v>42</v>
      </c>
      <c r="M190" s="4" t="s">
        <v>23</v>
      </c>
      <c r="N190" s="4" t="s">
        <v>152</v>
      </c>
      <c r="O190" s="4">
        <f t="shared" si="8"/>
        <v>244.4</v>
      </c>
      <c r="P190" s="4">
        <f t="shared" si="7"/>
        <v>244.4</v>
      </c>
    </row>
    <row r="191" spans="1:16" ht="125.1" customHeight="1" x14ac:dyDescent="0.35">
      <c r="A191" s="4"/>
      <c r="B191" s="4" t="s">
        <v>16</v>
      </c>
      <c r="C191" s="4" t="s">
        <v>248</v>
      </c>
      <c r="D191" s="4" t="s">
        <v>249</v>
      </c>
      <c r="E191" s="4">
        <v>332483</v>
      </c>
      <c r="F191" s="4" t="s">
        <v>155</v>
      </c>
      <c r="G191" s="4">
        <v>1</v>
      </c>
      <c r="H191" s="5">
        <v>740</v>
      </c>
      <c r="I191" s="5">
        <f t="shared" si="6"/>
        <v>740</v>
      </c>
      <c r="J191" s="4" t="s">
        <v>20</v>
      </c>
      <c r="K191" s="4" t="s">
        <v>237</v>
      </c>
      <c r="L191" s="4" t="s">
        <v>42</v>
      </c>
      <c r="M191" s="4" t="s">
        <v>23</v>
      </c>
      <c r="N191" s="4" t="s">
        <v>152</v>
      </c>
      <c r="O191" s="4">
        <f t="shared" si="8"/>
        <v>192.4</v>
      </c>
      <c r="P191" s="4">
        <f t="shared" si="7"/>
        <v>192.4</v>
      </c>
    </row>
    <row r="192" spans="1:16" ht="125.1" customHeight="1" x14ac:dyDescent="0.35">
      <c r="A192" s="4"/>
      <c r="B192" s="4" t="s">
        <v>16</v>
      </c>
      <c r="C192" s="4" t="s">
        <v>250</v>
      </c>
      <c r="D192" s="4" t="s">
        <v>251</v>
      </c>
      <c r="E192" s="4">
        <v>333468</v>
      </c>
      <c r="F192" s="4" t="s">
        <v>190</v>
      </c>
      <c r="G192" s="4">
        <v>1</v>
      </c>
      <c r="H192" s="5">
        <v>740</v>
      </c>
      <c r="I192" s="5">
        <f t="shared" si="6"/>
        <v>740</v>
      </c>
      <c r="J192" s="4" t="s">
        <v>20</v>
      </c>
      <c r="K192" s="4" t="s">
        <v>191</v>
      </c>
      <c r="L192" s="4" t="s">
        <v>62</v>
      </c>
      <c r="M192" s="4" t="s">
        <v>39</v>
      </c>
      <c r="N192" s="4" t="s">
        <v>152</v>
      </c>
      <c r="O192" s="4">
        <f t="shared" si="8"/>
        <v>192.4</v>
      </c>
      <c r="P192" s="4">
        <f t="shared" si="7"/>
        <v>192.4</v>
      </c>
    </row>
    <row r="193" spans="1:16" ht="125.1" customHeight="1" x14ac:dyDescent="0.35">
      <c r="A193" s="4"/>
      <c r="B193" s="4" t="s">
        <v>16</v>
      </c>
      <c r="C193" s="4" t="s">
        <v>250</v>
      </c>
      <c r="D193" s="4" t="s">
        <v>251</v>
      </c>
      <c r="E193" s="4">
        <v>333469</v>
      </c>
      <c r="F193" s="4" t="s">
        <v>153</v>
      </c>
      <c r="G193" s="4">
        <v>2</v>
      </c>
      <c r="H193" s="5">
        <v>740</v>
      </c>
      <c r="I193" s="5">
        <f t="shared" si="6"/>
        <v>1480</v>
      </c>
      <c r="J193" s="4" t="s">
        <v>20</v>
      </c>
      <c r="K193" s="4" t="s">
        <v>191</v>
      </c>
      <c r="L193" s="4" t="s">
        <v>62</v>
      </c>
      <c r="M193" s="4" t="s">
        <v>39</v>
      </c>
      <c r="N193" s="4" t="s">
        <v>152</v>
      </c>
      <c r="O193" s="4">
        <f t="shared" si="8"/>
        <v>192.4</v>
      </c>
      <c r="P193" s="4">
        <f t="shared" si="7"/>
        <v>384.8</v>
      </c>
    </row>
    <row r="194" spans="1:16" ht="125.1" customHeight="1" x14ac:dyDescent="0.35">
      <c r="A194" s="4"/>
      <c r="B194" s="4" t="s">
        <v>16</v>
      </c>
      <c r="C194" s="4" t="s">
        <v>250</v>
      </c>
      <c r="D194" s="4" t="s">
        <v>251</v>
      </c>
      <c r="E194" s="4">
        <v>333470</v>
      </c>
      <c r="F194" s="4" t="s">
        <v>154</v>
      </c>
      <c r="G194" s="4">
        <v>1</v>
      </c>
      <c r="H194" s="5">
        <v>740</v>
      </c>
      <c r="I194" s="5">
        <f t="shared" ref="I194:I257" si="9">SUM(G194*H194)</f>
        <v>740</v>
      </c>
      <c r="J194" s="4" t="s">
        <v>20</v>
      </c>
      <c r="K194" s="4" t="s">
        <v>191</v>
      </c>
      <c r="L194" s="4" t="s">
        <v>62</v>
      </c>
      <c r="M194" s="4" t="s">
        <v>39</v>
      </c>
      <c r="N194" s="4" t="s">
        <v>152</v>
      </c>
      <c r="O194" s="4">
        <f t="shared" si="8"/>
        <v>192.4</v>
      </c>
      <c r="P194" s="4">
        <f t="shared" ref="P194:P257" si="10">O194*G194</f>
        <v>192.4</v>
      </c>
    </row>
    <row r="195" spans="1:16" ht="125.1" customHeight="1" x14ac:dyDescent="0.35">
      <c r="A195" s="4"/>
      <c r="B195" s="4" t="s">
        <v>16</v>
      </c>
      <c r="C195" s="4" t="s">
        <v>250</v>
      </c>
      <c r="D195" s="4" t="s">
        <v>251</v>
      </c>
      <c r="E195" s="4">
        <v>333471</v>
      </c>
      <c r="F195" s="4" t="s">
        <v>155</v>
      </c>
      <c r="G195" s="4">
        <v>2</v>
      </c>
      <c r="H195" s="5">
        <v>740</v>
      </c>
      <c r="I195" s="5">
        <f t="shared" si="9"/>
        <v>1480</v>
      </c>
      <c r="J195" s="4" t="s">
        <v>20</v>
      </c>
      <c r="K195" s="4" t="s">
        <v>191</v>
      </c>
      <c r="L195" s="4" t="s">
        <v>62</v>
      </c>
      <c r="M195" s="4" t="s">
        <v>39</v>
      </c>
      <c r="N195" s="4" t="s">
        <v>152</v>
      </c>
      <c r="O195" s="4">
        <f t="shared" ref="O195:O258" si="11">H195*26%</f>
        <v>192.4</v>
      </c>
      <c r="P195" s="4">
        <f t="shared" si="10"/>
        <v>384.8</v>
      </c>
    </row>
    <row r="196" spans="1:16" ht="125.1" customHeight="1" x14ac:dyDescent="0.35">
      <c r="A196" s="4"/>
      <c r="B196" s="4" t="s">
        <v>16</v>
      </c>
      <c r="C196" s="4" t="s">
        <v>250</v>
      </c>
      <c r="D196" s="4" t="s">
        <v>251</v>
      </c>
      <c r="E196" s="4">
        <v>333472</v>
      </c>
      <c r="F196" s="4" t="s">
        <v>157</v>
      </c>
      <c r="G196" s="4">
        <v>2</v>
      </c>
      <c r="H196" s="5">
        <v>740</v>
      </c>
      <c r="I196" s="5">
        <f t="shared" si="9"/>
        <v>1480</v>
      </c>
      <c r="J196" s="4" t="s">
        <v>20</v>
      </c>
      <c r="K196" s="4" t="s">
        <v>191</v>
      </c>
      <c r="L196" s="4" t="s">
        <v>62</v>
      </c>
      <c r="M196" s="4" t="s">
        <v>39</v>
      </c>
      <c r="N196" s="4" t="s">
        <v>152</v>
      </c>
      <c r="O196" s="4">
        <f t="shared" si="11"/>
        <v>192.4</v>
      </c>
      <c r="P196" s="4">
        <f t="shared" si="10"/>
        <v>384.8</v>
      </c>
    </row>
    <row r="197" spans="1:16" ht="125.1" customHeight="1" x14ac:dyDescent="0.35">
      <c r="A197" s="4"/>
      <c r="B197" s="4" t="s">
        <v>16</v>
      </c>
      <c r="C197" s="4" t="s">
        <v>252</v>
      </c>
      <c r="D197" s="4" t="s">
        <v>253</v>
      </c>
      <c r="E197" s="4">
        <v>333480</v>
      </c>
      <c r="F197" s="4" t="s">
        <v>190</v>
      </c>
      <c r="G197" s="4">
        <v>1</v>
      </c>
      <c r="H197" s="5">
        <v>850</v>
      </c>
      <c r="I197" s="5">
        <f t="shared" si="9"/>
        <v>850</v>
      </c>
      <c r="J197" s="4" t="s">
        <v>20</v>
      </c>
      <c r="K197" s="4" t="s">
        <v>169</v>
      </c>
      <c r="L197" s="4" t="s">
        <v>102</v>
      </c>
      <c r="M197" s="4" t="s">
        <v>23</v>
      </c>
      <c r="N197" s="4" t="s">
        <v>152</v>
      </c>
      <c r="O197" s="4">
        <f t="shared" si="11"/>
        <v>221</v>
      </c>
      <c r="P197" s="4">
        <f t="shared" si="10"/>
        <v>221</v>
      </c>
    </row>
    <row r="198" spans="1:16" ht="125.1" customHeight="1" x14ac:dyDescent="0.35">
      <c r="A198" s="4"/>
      <c r="B198" s="4" t="s">
        <v>16</v>
      </c>
      <c r="C198" s="4" t="s">
        <v>252</v>
      </c>
      <c r="D198" s="4" t="s">
        <v>253</v>
      </c>
      <c r="E198" s="4">
        <v>333481</v>
      </c>
      <c r="F198" s="4" t="s">
        <v>150</v>
      </c>
      <c r="G198" s="4">
        <v>1</v>
      </c>
      <c r="H198" s="5">
        <v>850</v>
      </c>
      <c r="I198" s="5">
        <f t="shared" si="9"/>
        <v>850</v>
      </c>
      <c r="J198" s="4" t="s">
        <v>20</v>
      </c>
      <c r="K198" s="4" t="s">
        <v>169</v>
      </c>
      <c r="L198" s="4" t="s">
        <v>102</v>
      </c>
      <c r="M198" s="4" t="s">
        <v>23</v>
      </c>
      <c r="N198" s="4" t="s">
        <v>152</v>
      </c>
      <c r="O198" s="4">
        <f t="shared" si="11"/>
        <v>221</v>
      </c>
      <c r="P198" s="4">
        <f t="shared" si="10"/>
        <v>221</v>
      </c>
    </row>
    <row r="199" spans="1:16" ht="125.1" customHeight="1" x14ac:dyDescent="0.35">
      <c r="A199" s="4"/>
      <c r="B199" s="4" t="s">
        <v>16</v>
      </c>
      <c r="C199" s="4" t="s">
        <v>252</v>
      </c>
      <c r="D199" s="4" t="s">
        <v>253</v>
      </c>
      <c r="E199" s="4">
        <v>333482</v>
      </c>
      <c r="F199" s="4" t="s">
        <v>153</v>
      </c>
      <c r="G199" s="4">
        <v>1</v>
      </c>
      <c r="H199" s="5">
        <v>850</v>
      </c>
      <c r="I199" s="5">
        <f t="shared" si="9"/>
        <v>850</v>
      </c>
      <c r="J199" s="4" t="s">
        <v>20</v>
      </c>
      <c r="K199" s="4" t="s">
        <v>169</v>
      </c>
      <c r="L199" s="4" t="s">
        <v>102</v>
      </c>
      <c r="M199" s="4" t="s">
        <v>23</v>
      </c>
      <c r="N199" s="4" t="s">
        <v>152</v>
      </c>
      <c r="O199" s="4">
        <f t="shared" si="11"/>
        <v>221</v>
      </c>
      <c r="P199" s="4">
        <f t="shared" si="10"/>
        <v>221</v>
      </c>
    </row>
    <row r="200" spans="1:16" ht="125.1" customHeight="1" x14ac:dyDescent="0.35">
      <c r="A200" s="4"/>
      <c r="B200" s="4" t="s">
        <v>16</v>
      </c>
      <c r="C200" s="4" t="s">
        <v>252</v>
      </c>
      <c r="D200" s="4" t="s">
        <v>253</v>
      </c>
      <c r="E200" s="4">
        <v>333483</v>
      </c>
      <c r="F200" s="4" t="s">
        <v>154</v>
      </c>
      <c r="G200" s="4">
        <v>1</v>
      </c>
      <c r="H200" s="5">
        <v>850</v>
      </c>
      <c r="I200" s="5">
        <f t="shared" si="9"/>
        <v>850</v>
      </c>
      <c r="J200" s="4" t="s">
        <v>20</v>
      </c>
      <c r="K200" s="4" t="s">
        <v>169</v>
      </c>
      <c r="L200" s="4" t="s">
        <v>102</v>
      </c>
      <c r="M200" s="4" t="s">
        <v>23</v>
      </c>
      <c r="N200" s="4" t="s">
        <v>152</v>
      </c>
      <c r="O200" s="4">
        <f t="shared" si="11"/>
        <v>221</v>
      </c>
      <c r="P200" s="4">
        <f t="shared" si="10"/>
        <v>221</v>
      </c>
    </row>
    <row r="201" spans="1:16" ht="125.1" customHeight="1" x14ac:dyDescent="0.35">
      <c r="A201" s="4"/>
      <c r="B201" s="4" t="s">
        <v>16</v>
      </c>
      <c r="C201" s="4" t="s">
        <v>252</v>
      </c>
      <c r="D201" s="4" t="s">
        <v>253</v>
      </c>
      <c r="E201" s="4">
        <v>333484</v>
      </c>
      <c r="F201" s="4" t="s">
        <v>155</v>
      </c>
      <c r="G201" s="4">
        <v>1</v>
      </c>
      <c r="H201" s="5">
        <v>850</v>
      </c>
      <c r="I201" s="5">
        <f t="shared" si="9"/>
        <v>850</v>
      </c>
      <c r="J201" s="4" t="s">
        <v>20</v>
      </c>
      <c r="K201" s="4" t="s">
        <v>169</v>
      </c>
      <c r="L201" s="4" t="s">
        <v>102</v>
      </c>
      <c r="M201" s="4" t="s">
        <v>23</v>
      </c>
      <c r="N201" s="4" t="s">
        <v>152</v>
      </c>
      <c r="O201" s="4">
        <f t="shared" si="11"/>
        <v>221</v>
      </c>
      <c r="P201" s="4">
        <f t="shared" si="10"/>
        <v>221</v>
      </c>
    </row>
    <row r="202" spans="1:16" ht="125.1" customHeight="1" x14ac:dyDescent="0.35">
      <c r="A202" s="4"/>
      <c r="B202" s="4" t="s">
        <v>16</v>
      </c>
      <c r="C202" s="4" t="s">
        <v>252</v>
      </c>
      <c r="D202" s="4" t="s">
        <v>253</v>
      </c>
      <c r="E202" s="4">
        <v>333485</v>
      </c>
      <c r="F202" s="4" t="s">
        <v>157</v>
      </c>
      <c r="G202" s="4">
        <v>1</v>
      </c>
      <c r="H202" s="5">
        <v>850</v>
      </c>
      <c r="I202" s="5">
        <f t="shared" si="9"/>
        <v>850</v>
      </c>
      <c r="J202" s="4" t="s">
        <v>20</v>
      </c>
      <c r="K202" s="4" t="s">
        <v>169</v>
      </c>
      <c r="L202" s="4" t="s">
        <v>102</v>
      </c>
      <c r="M202" s="4" t="s">
        <v>23</v>
      </c>
      <c r="N202" s="4" t="s">
        <v>152</v>
      </c>
      <c r="O202" s="4">
        <f t="shared" si="11"/>
        <v>221</v>
      </c>
      <c r="P202" s="4">
        <f t="shared" si="10"/>
        <v>221</v>
      </c>
    </row>
    <row r="203" spans="1:16" ht="125.1" customHeight="1" x14ac:dyDescent="0.35">
      <c r="A203" s="4"/>
      <c r="B203" s="4" t="s">
        <v>16</v>
      </c>
      <c r="C203" s="4" t="s">
        <v>252</v>
      </c>
      <c r="D203" s="4" t="s">
        <v>253</v>
      </c>
      <c r="E203" s="4">
        <v>333486</v>
      </c>
      <c r="F203" s="4" t="s">
        <v>156</v>
      </c>
      <c r="G203" s="4">
        <v>1</v>
      </c>
      <c r="H203" s="5">
        <v>850</v>
      </c>
      <c r="I203" s="5">
        <f t="shared" si="9"/>
        <v>850</v>
      </c>
      <c r="J203" s="4" t="s">
        <v>20</v>
      </c>
      <c r="K203" s="4" t="s">
        <v>169</v>
      </c>
      <c r="L203" s="4" t="s">
        <v>102</v>
      </c>
      <c r="M203" s="4" t="s">
        <v>23</v>
      </c>
      <c r="N203" s="4" t="s">
        <v>152</v>
      </c>
      <c r="O203" s="4">
        <f t="shared" si="11"/>
        <v>221</v>
      </c>
      <c r="P203" s="4">
        <f t="shared" si="10"/>
        <v>221</v>
      </c>
    </row>
    <row r="204" spans="1:16" ht="125.1" customHeight="1" x14ac:dyDescent="0.35">
      <c r="A204" s="4"/>
      <c r="B204" s="4" t="s">
        <v>16</v>
      </c>
      <c r="C204" s="4" t="s">
        <v>254</v>
      </c>
      <c r="D204" s="4" t="s">
        <v>255</v>
      </c>
      <c r="E204" s="4">
        <v>333487</v>
      </c>
      <c r="F204" s="4" t="s">
        <v>190</v>
      </c>
      <c r="G204" s="4">
        <v>1</v>
      </c>
      <c r="H204" s="5">
        <v>840</v>
      </c>
      <c r="I204" s="5">
        <f t="shared" si="9"/>
        <v>840</v>
      </c>
      <c r="J204" s="4" t="s">
        <v>20</v>
      </c>
      <c r="K204" s="4" t="s">
        <v>169</v>
      </c>
      <c r="L204" s="4" t="s">
        <v>62</v>
      </c>
      <c r="M204" s="4" t="s">
        <v>187</v>
      </c>
      <c r="N204" s="4" t="s">
        <v>152</v>
      </c>
      <c r="O204" s="4">
        <f t="shared" si="11"/>
        <v>218.4</v>
      </c>
      <c r="P204" s="4">
        <f t="shared" si="10"/>
        <v>218.4</v>
      </c>
    </row>
    <row r="205" spans="1:16" ht="125.1" customHeight="1" x14ac:dyDescent="0.35">
      <c r="A205" s="4"/>
      <c r="B205" s="4" t="s">
        <v>16</v>
      </c>
      <c r="C205" s="4" t="s">
        <v>254</v>
      </c>
      <c r="D205" s="4" t="s">
        <v>255</v>
      </c>
      <c r="E205" s="4">
        <v>333488</v>
      </c>
      <c r="F205" s="4" t="s">
        <v>157</v>
      </c>
      <c r="G205" s="4">
        <v>2</v>
      </c>
      <c r="H205" s="5">
        <v>840</v>
      </c>
      <c r="I205" s="5">
        <f t="shared" si="9"/>
        <v>1680</v>
      </c>
      <c r="J205" s="4" t="s">
        <v>20</v>
      </c>
      <c r="K205" s="4" t="s">
        <v>169</v>
      </c>
      <c r="L205" s="4" t="s">
        <v>62</v>
      </c>
      <c r="M205" s="4" t="s">
        <v>187</v>
      </c>
      <c r="N205" s="4" t="s">
        <v>152</v>
      </c>
      <c r="O205" s="4">
        <f t="shared" si="11"/>
        <v>218.4</v>
      </c>
      <c r="P205" s="4">
        <f t="shared" si="10"/>
        <v>436.8</v>
      </c>
    </row>
    <row r="206" spans="1:16" ht="125.1" customHeight="1" x14ac:dyDescent="0.35">
      <c r="A206" s="4"/>
      <c r="B206" s="4" t="s">
        <v>16</v>
      </c>
      <c r="C206" s="4" t="s">
        <v>254</v>
      </c>
      <c r="D206" s="4" t="s">
        <v>255</v>
      </c>
      <c r="E206" s="4">
        <v>333489</v>
      </c>
      <c r="F206" s="4" t="s">
        <v>156</v>
      </c>
      <c r="G206" s="4">
        <v>1</v>
      </c>
      <c r="H206" s="5">
        <v>840</v>
      </c>
      <c r="I206" s="5">
        <f t="shared" si="9"/>
        <v>840</v>
      </c>
      <c r="J206" s="4" t="s">
        <v>20</v>
      </c>
      <c r="K206" s="4" t="s">
        <v>169</v>
      </c>
      <c r="L206" s="4" t="s">
        <v>62</v>
      </c>
      <c r="M206" s="4" t="s">
        <v>187</v>
      </c>
      <c r="N206" s="4" t="s">
        <v>152</v>
      </c>
      <c r="O206" s="4">
        <f t="shared" si="11"/>
        <v>218.4</v>
      </c>
      <c r="P206" s="4">
        <f t="shared" si="10"/>
        <v>218.4</v>
      </c>
    </row>
    <row r="207" spans="1:16" ht="125.1" customHeight="1" x14ac:dyDescent="0.35">
      <c r="A207" s="4"/>
      <c r="B207" s="4" t="s">
        <v>16</v>
      </c>
      <c r="C207" s="4" t="s">
        <v>256</v>
      </c>
      <c r="D207" s="4" t="s">
        <v>257</v>
      </c>
      <c r="E207" s="4">
        <v>333490</v>
      </c>
      <c r="F207" s="4" t="s">
        <v>150</v>
      </c>
      <c r="G207" s="4">
        <v>2</v>
      </c>
      <c r="H207" s="5">
        <v>790</v>
      </c>
      <c r="I207" s="5">
        <f t="shared" si="9"/>
        <v>1580</v>
      </c>
      <c r="J207" s="4" t="s">
        <v>20</v>
      </c>
      <c r="K207" s="4" t="s">
        <v>169</v>
      </c>
      <c r="L207" s="4" t="s">
        <v>198</v>
      </c>
      <c r="M207" s="4" t="s">
        <v>23</v>
      </c>
      <c r="N207" s="4" t="s">
        <v>152</v>
      </c>
      <c r="O207" s="4">
        <f t="shared" si="11"/>
        <v>205.4</v>
      </c>
      <c r="P207" s="4">
        <f t="shared" si="10"/>
        <v>410.8</v>
      </c>
    </row>
    <row r="208" spans="1:16" ht="125.1" customHeight="1" x14ac:dyDescent="0.35">
      <c r="A208" s="4"/>
      <c r="B208" s="4" t="s">
        <v>16</v>
      </c>
      <c r="C208" s="4" t="s">
        <v>256</v>
      </c>
      <c r="D208" s="4" t="s">
        <v>257</v>
      </c>
      <c r="E208" s="4">
        <v>333493</v>
      </c>
      <c r="F208" s="4" t="s">
        <v>154</v>
      </c>
      <c r="G208" s="4">
        <v>2</v>
      </c>
      <c r="H208" s="5">
        <v>790</v>
      </c>
      <c r="I208" s="5">
        <f t="shared" si="9"/>
        <v>1580</v>
      </c>
      <c r="J208" s="4" t="s">
        <v>20</v>
      </c>
      <c r="K208" s="4" t="s">
        <v>169</v>
      </c>
      <c r="L208" s="4" t="s">
        <v>198</v>
      </c>
      <c r="M208" s="4" t="s">
        <v>23</v>
      </c>
      <c r="N208" s="4" t="s">
        <v>152</v>
      </c>
      <c r="O208" s="4">
        <f t="shared" si="11"/>
        <v>205.4</v>
      </c>
      <c r="P208" s="4">
        <f t="shared" si="10"/>
        <v>410.8</v>
      </c>
    </row>
    <row r="209" spans="1:16" ht="125.1" customHeight="1" x14ac:dyDescent="0.35">
      <c r="A209" s="4"/>
      <c r="B209" s="4" t="s">
        <v>16</v>
      </c>
      <c r="C209" s="4" t="s">
        <v>256</v>
      </c>
      <c r="D209" s="4" t="s">
        <v>257</v>
      </c>
      <c r="E209" s="4">
        <v>333494</v>
      </c>
      <c r="F209" s="4" t="s">
        <v>155</v>
      </c>
      <c r="G209" s="4">
        <v>1</v>
      </c>
      <c r="H209" s="5">
        <v>790</v>
      </c>
      <c r="I209" s="5">
        <f t="shared" si="9"/>
        <v>790</v>
      </c>
      <c r="J209" s="4" t="s">
        <v>20</v>
      </c>
      <c r="K209" s="4" t="s">
        <v>169</v>
      </c>
      <c r="L209" s="4" t="s">
        <v>198</v>
      </c>
      <c r="M209" s="4" t="s">
        <v>23</v>
      </c>
      <c r="N209" s="4" t="s">
        <v>152</v>
      </c>
      <c r="O209" s="4">
        <f t="shared" si="11"/>
        <v>205.4</v>
      </c>
      <c r="P209" s="4">
        <f t="shared" si="10"/>
        <v>205.4</v>
      </c>
    </row>
    <row r="210" spans="1:16" ht="125.1" customHeight="1" x14ac:dyDescent="0.35">
      <c r="A210" s="4"/>
      <c r="B210" s="4" t="s">
        <v>16</v>
      </c>
      <c r="C210" s="4" t="s">
        <v>258</v>
      </c>
      <c r="D210" s="4" t="s">
        <v>259</v>
      </c>
      <c r="E210" s="4">
        <v>333495</v>
      </c>
      <c r="F210" s="4" t="s">
        <v>190</v>
      </c>
      <c r="G210" s="4">
        <v>1</v>
      </c>
      <c r="H210" s="5">
        <v>790</v>
      </c>
      <c r="I210" s="5">
        <f t="shared" si="9"/>
        <v>790</v>
      </c>
      <c r="J210" s="4" t="s">
        <v>20</v>
      </c>
      <c r="K210" s="4" t="s">
        <v>169</v>
      </c>
      <c r="L210" s="4" t="s">
        <v>62</v>
      </c>
      <c r="M210" s="4" t="s">
        <v>187</v>
      </c>
      <c r="N210" s="4" t="s">
        <v>152</v>
      </c>
      <c r="O210" s="4">
        <f t="shared" si="11"/>
        <v>205.4</v>
      </c>
      <c r="P210" s="4">
        <f t="shared" si="10"/>
        <v>205.4</v>
      </c>
    </row>
    <row r="211" spans="1:16" ht="125.1" customHeight="1" x14ac:dyDescent="0.35">
      <c r="A211" s="4"/>
      <c r="B211" s="4" t="s">
        <v>16</v>
      </c>
      <c r="C211" s="4" t="s">
        <v>258</v>
      </c>
      <c r="D211" s="4" t="s">
        <v>259</v>
      </c>
      <c r="E211" s="4">
        <v>333496</v>
      </c>
      <c r="F211" s="4" t="s">
        <v>150</v>
      </c>
      <c r="G211" s="4">
        <v>1</v>
      </c>
      <c r="H211" s="5">
        <v>790</v>
      </c>
      <c r="I211" s="5">
        <f t="shared" si="9"/>
        <v>790</v>
      </c>
      <c r="J211" s="4" t="s">
        <v>20</v>
      </c>
      <c r="K211" s="4" t="s">
        <v>169</v>
      </c>
      <c r="L211" s="4" t="s">
        <v>62</v>
      </c>
      <c r="M211" s="4" t="s">
        <v>187</v>
      </c>
      <c r="N211" s="4" t="s">
        <v>152</v>
      </c>
      <c r="O211" s="4">
        <f t="shared" si="11"/>
        <v>205.4</v>
      </c>
      <c r="P211" s="4">
        <f t="shared" si="10"/>
        <v>205.4</v>
      </c>
    </row>
    <row r="212" spans="1:16" ht="125.1" customHeight="1" x14ac:dyDescent="0.35">
      <c r="A212" s="4"/>
      <c r="B212" s="4" t="s">
        <v>16</v>
      </c>
      <c r="C212" s="4" t="s">
        <v>258</v>
      </c>
      <c r="D212" s="4" t="s">
        <v>259</v>
      </c>
      <c r="E212" s="4">
        <v>333497</v>
      </c>
      <c r="F212" s="4" t="s">
        <v>153</v>
      </c>
      <c r="G212" s="4">
        <v>1</v>
      </c>
      <c r="H212" s="5">
        <v>790</v>
      </c>
      <c r="I212" s="5">
        <f t="shared" si="9"/>
        <v>790</v>
      </c>
      <c r="J212" s="4" t="s">
        <v>20</v>
      </c>
      <c r="K212" s="4" t="s">
        <v>169</v>
      </c>
      <c r="L212" s="4" t="s">
        <v>62</v>
      </c>
      <c r="M212" s="4" t="s">
        <v>187</v>
      </c>
      <c r="N212" s="4" t="s">
        <v>152</v>
      </c>
      <c r="O212" s="4">
        <f t="shared" si="11"/>
        <v>205.4</v>
      </c>
      <c r="P212" s="4">
        <f t="shared" si="10"/>
        <v>205.4</v>
      </c>
    </row>
    <row r="213" spans="1:16" ht="125.1" customHeight="1" x14ac:dyDescent="0.35">
      <c r="A213" s="4"/>
      <c r="B213" s="4" t="s">
        <v>16</v>
      </c>
      <c r="C213" s="4" t="s">
        <v>258</v>
      </c>
      <c r="D213" s="4" t="s">
        <v>259</v>
      </c>
      <c r="E213" s="4">
        <v>333498</v>
      </c>
      <c r="F213" s="4" t="s">
        <v>154</v>
      </c>
      <c r="G213" s="4">
        <v>2</v>
      </c>
      <c r="H213" s="5">
        <v>790</v>
      </c>
      <c r="I213" s="5">
        <f t="shared" si="9"/>
        <v>1580</v>
      </c>
      <c r="J213" s="4" t="s">
        <v>20</v>
      </c>
      <c r="K213" s="4" t="s">
        <v>169</v>
      </c>
      <c r="L213" s="4" t="s">
        <v>62</v>
      </c>
      <c r="M213" s="4" t="s">
        <v>187</v>
      </c>
      <c r="N213" s="4" t="s">
        <v>152</v>
      </c>
      <c r="O213" s="4">
        <f t="shared" si="11"/>
        <v>205.4</v>
      </c>
      <c r="P213" s="4">
        <f t="shared" si="10"/>
        <v>410.8</v>
      </c>
    </row>
    <row r="214" spans="1:16" ht="125.1" customHeight="1" x14ac:dyDescent="0.35">
      <c r="A214" s="4"/>
      <c r="B214" s="4" t="s">
        <v>16</v>
      </c>
      <c r="C214" s="4" t="s">
        <v>258</v>
      </c>
      <c r="D214" s="4" t="s">
        <v>259</v>
      </c>
      <c r="E214" s="4">
        <v>333499</v>
      </c>
      <c r="F214" s="4" t="s">
        <v>155</v>
      </c>
      <c r="G214" s="4">
        <v>2</v>
      </c>
      <c r="H214" s="5">
        <v>790</v>
      </c>
      <c r="I214" s="5">
        <f t="shared" si="9"/>
        <v>1580</v>
      </c>
      <c r="J214" s="4" t="s">
        <v>20</v>
      </c>
      <c r="K214" s="4" t="s">
        <v>169</v>
      </c>
      <c r="L214" s="4" t="s">
        <v>62</v>
      </c>
      <c r="M214" s="4" t="s">
        <v>187</v>
      </c>
      <c r="N214" s="4" t="s">
        <v>152</v>
      </c>
      <c r="O214" s="4">
        <f t="shared" si="11"/>
        <v>205.4</v>
      </c>
      <c r="P214" s="4">
        <f t="shared" si="10"/>
        <v>410.8</v>
      </c>
    </row>
    <row r="215" spans="1:16" ht="125.1" customHeight="1" x14ac:dyDescent="0.35">
      <c r="A215" s="4"/>
      <c r="B215" s="4" t="s">
        <v>16</v>
      </c>
      <c r="C215" s="4" t="s">
        <v>258</v>
      </c>
      <c r="D215" s="4" t="s">
        <v>259</v>
      </c>
      <c r="E215" s="4">
        <v>333500</v>
      </c>
      <c r="F215" s="4" t="s">
        <v>157</v>
      </c>
      <c r="G215" s="4">
        <v>2</v>
      </c>
      <c r="H215" s="5">
        <v>790</v>
      </c>
      <c r="I215" s="5">
        <f t="shared" si="9"/>
        <v>1580</v>
      </c>
      <c r="J215" s="4" t="s">
        <v>20</v>
      </c>
      <c r="K215" s="4" t="s">
        <v>169</v>
      </c>
      <c r="L215" s="4" t="s">
        <v>62</v>
      </c>
      <c r="M215" s="4" t="s">
        <v>187</v>
      </c>
      <c r="N215" s="4" t="s">
        <v>152</v>
      </c>
      <c r="O215" s="4">
        <f t="shared" si="11"/>
        <v>205.4</v>
      </c>
      <c r="P215" s="4">
        <f t="shared" si="10"/>
        <v>410.8</v>
      </c>
    </row>
    <row r="216" spans="1:16" ht="125.1" customHeight="1" x14ac:dyDescent="0.35">
      <c r="A216" s="4"/>
      <c r="B216" s="4" t="s">
        <v>16</v>
      </c>
      <c r="C216" s="4" t="s">
        <v>258</v>
      </c>
      <c r="D216" s="4" t="s">
        <v>259</v>
      </c>
      <c r="E216" s="4">
        <v>333501</v>
      </c>
      <c r="F216" s="4" t="s">
        <v>156</v>
      </c>
      <c r="G216" s="4">
        <v>1</v>
      </c>
      <c r="H216" s="5">
        <v>790</v>
      </c>
      <c r="I216" s="5">
        <f t="shared" si="9"/>
        <v>790</v>
      </c>
      <c r="J216" s="4" t="s">
        <v>20</v>
      </c>
      <c r="K216" s="4" t="s">
        <v>169</v>
      </c>
      <c r="L216" s="4" t="s">
        <v>62</v>
      </c>
      <c r="M216" s="4" t="s">
        <v>187</v>
      </c>
      <c r="N216" s="4" t="s">
        <v>152</v>
      </c>
      <c r="O216" s="4">
        <f t="shared" si="11"/>
        <v>205.4</v>
      </c>
      <c r="P216" s="4">
        <f t="shared" si="10"/>
        <v>205.4</v>
      </c>
    </row>
    <row r="217" spans="1:16" ht="125.1" customHeight="1" x14ac:dyDescent="0.35">
      <c r="A217" s="4"/>
      <c r="B217" s="4" t="s">
        <v>16</v>
      </c>
      <c r="C217" s="4" t="s">
        <v>260</v>
      </c>
      <c r="D217" s="4" t="s">
        <v>259</v>
      </c>
      <c r="E217" s="4">
        <v>333502</v>
      </c>
      <c r="F217" s="4" t="s">
        <v>190</v>
      </c>
      <c r="G217" s="4">
        <v>1</v>
      </c>
      <c r="H217" s="5">
        <v>790</v>
      </c>
      <c r="I217" s="5">
        <f t="shared" si="9"/>
        <v>790</v>
      </c>
      <c r="J217" s="4" t="s">
        <v>20</v>
      </c>
      <c r="K217" s="4" t="s">
        <v>169</v>
      </c>
      <c r="L217" s="4" t="s">
        <v>102</v>
      </c>
      <c r="M217" s="4" t="s">
        <v>187</v>
      </c>
      <c r="N217" s="4" t="s">
        <v>152</v>
      </c>
      <c r="O217" s="4">
        <f t="shared" si="11"/>
        <v>205.4</v>
      </c>
      <c r="P217" s="4">
        <f t="shared" si="10"/>
        <v>205.4</v>
      </c>
    </row>
    <row r="218" spans="1:16" ht="125.1" customHeight="1" x14ac:dyDescent="0.35">
      <c r="A218" s="4"/>
      <c r="B218" s="4" t="s">
        <v>16</v>
      </c>
      <c r="C218" s="4" t="s">
        <v>260</v>
      </c>
      <c r="D218" s="4" t="s">
        <v>259</v>
      </c>
      <c r="E218" s="4">
        <v>333503</v>
      </c>
      <c r="F218" s="4" t="s">
        <v>153</v>
      </c>
      <c r="G218" s="4">
        <v>1</v>
      </c>
      <c r="H218" s="5">
        <v>790</v>
      </c>
      <c r="I218" s="5">
        <f t="shared" si="9"/>
        <v>790</v>
      </c>
      <c r="J218" s="4" t="s">
        <v>20</v>
      </c>
      <c r="K218" s="4" t="s">
        <v>169</v>
      </c>
      <c r="L218" s="4" t="s">
        <v>102</v>
      </c>
      <c r="M218" s="4" t="s">
        <v>187</v>
      </c>
      <c r="N218" s="4" t="s">
        <v>152</v>
      </c>
      <c r="O218" s="4">
        <f t="shared" si="11"/>
        <v>205.4</v>
      </c>
      <c r="P218" s="4">
        <f t="shared" si="10"/>
        <v>205.4</v>
      </c>
    </row>
    <row r="219" spans="1:16" ht="125.1" customHeight="1" x14ac:dyDescent="0.35">
      <c r="A219" s="4"/>
      <c r="B219" s="4" t="s">
        <v>16</v>
      </c>
      <c r="C219" s="4" t="s">
        <v>260</v>
      </c>
      <c r="D219" s="4" t="s">
        <v>259</v>
      </c>
      <c r="E219" s="4">
        <v>333504</v>
      </c>
      <c r="F219" s="4" t="s">
        <v>154</v>
      </c>
      <c r="G219" s="4">
        <v>2</v>
      </c>
      <c r="H219" s="5">
        <v>790</v>
      </c>
      <c r="I219" s="5">
        <f t="shared" si="9"/>
        <v>1580</v>
      </c>
      <c r="J219" s="4" t="s">
        <v>20</v>
      </c>
      <c r="K219" s="4" t="s">
        <v>169</v>
      </c>
      <c r="L219" s="4" t="s">
        <v>102</v>
      </c>
      <c r="M219" s="4" t="s">
        <v>187</v>
      </c>
      <c r="N219" s="4" t="s">
        <v>152</v>
      </c>
      <c r="O219" s="4">
        <f t="shared" si="11"/>
        <v>205.4</v>
      </c>
      <c r="P219" s="4">
        <f t="shared" si="10"/>
        <v>410.8</v>
      </c>
    </row>
    <row r="220" spans="1:16" ht="125.1" customHeight="1" x14ac:dyDescent="0.35">
      <c r="A220" s="4"/>
      <c r="B220" s="4" t="s">
        <v>16</v>
      </c>
      <c r="C220" s="4" t="s">
        <v>260</v>
      </c>
      <c r="D220" s="4" t="s">
        <v>259</v>
      </c>
      <c r="E220" s="4">
        <v>333505</v>
      </c>
      <c r="F220" s="4" t="s">
        <v>155</v>
      </c>
      <c r="G220" s="4">
        <v>1</v>
      </c>
      <c r="H220" s="5">
        <v>790</v>
      </c>
      <c r="I220" s="5">
        <f t="shared" si="9"/>
        <v>790</v>
      </c>
      <c r="J220" s="4" t="s">
        <v>20</v>
      </c>
      <c r="K220" s="4" t="s">
        <v>169</v>
      </c>
      <c r="L220" s="4" t="s">
        <v>102</v>
      </c>
      <c r="M220" s="4" t="s">
        <v>187</v>
      </c>
      <c r="N220" s="4" t="s">
        <v>152</v>
      </c>
      <c r="O220" s="4">
        <f t="shared" si="11"/>
        <v>205.4</v>
      </c>
      <c r="P220" s="4">
        <f t="shared" si="10"/>
        <v>205.4</v>
      </c>
    </row>
    <row r="221" spans="1:16" ht="125.1" customHeight="1" x14ac:dyDescent="0.35">
      <c r="A221" s="4"/>
      <c r="B221" s="4" t="s">
        <v>16</v>
      </c>
      <c r="C221" s="4" t="s">
        <v>260</v>
      </c>
      <c r="D221" s="4" t="s">
        <v>259</v>
      </c>
      <c r="E221" s="4">
        <v>333506</v>
      </c>
      <c r="F221" s="4" t="s">
        <v>157</v>
      </c>
      <c r="G221" s="4">
        <v>1</v>
      </c>
      <c r="H221" s="5">
        <v>790</v>
      </c>
      <c r="I221" s="5">
        <f t="shared" si="9"/>
        <v>790</v>
      </c>
      <c r="J221" s="4" t="s">
        <v>20</v>
      </c>
      <c r="K221" s="4" t="s">
        <v>169</v>
      </c>
      <c r="L221" s="4" t="s">
        <v>102</v>
      </c>
      <c r="M221" s="4" t="s">
        <v>187</v>
      </c>
      <c r="N221" s="4" t="s">
        <v>152</v>
      </c>
      <c r="O221" s="4">
        <f t="shared" si="11"/>
        <v>205.4</v>
      </c>
      <c r="P221" s="4">
        <f t="shared" si="10"/>
        <v>205.4</v>
      </c>
    </row>
    <row r="222" spans="1:16" ht="125.1" customHeight="1" x14ac:dyDescent="0.35">
      <c r="A222" s="4"/>
      <c r="B222" s="4" t="s">
        <v>16</v>
      </c>
      <c r="C222" s="4" t="s">
        <v>261</v>
      </c>
      <c r="D222" s="4" t="s">
        <v>262</v>
      </c>
      <c r="E222" s="4">
        <v>333507</v>
      </c>
      <c r="F222" s="4" t="s">
        <v>190</v>
      </c>
      <c r="G222" s="4">
        <v>1</v>
      </c>
      <c r="H222" s="5">
        <v>600</v>
      </c>
      <c r="I222" s="5">
        <f t="shared" si="9"/>
        <v>600</v>
      </c>
      <c r="J222" s="4" t="s">
        <v>20</v>
      </c>
      <c r="K222" s="4" t="s">
        <v>160</v>
      </c>
      <c r="L222" s="4" t="s">
        <v>42</v>
      </c>
      <c r="M222" s="4" t="s">
        <v>23</v>
      </c>
      <c r="N222" s="4" t="s">
        <v>152</v>
      </c>
      <c r="O222" s="4">
        <f t="shared" si="11"/>
        <v>156</v>
      </c>
      <c r="P222" s="4">
        <f t="shared" si="10"/>
        <v>156</v>
      </c>
    </row>
    <row r="223" spans="1:16" ht="125.1" customHeight="1" x14ac:dyDescent="0.35">
      <c r="A223" s="4"/>
      <c r="B223" s="4" t="s">
        <v>16</v>
      </c>
      <c r="C223" s="4" t="s">
        <v>261</v>
      </c>
      <c r="D223" s="4" t="s">
        <v>262</v>
      </c>
      <c r="E223" s="4">
        <v>333508</v>
      </c>
      <c r="F223" s="4" t="s">
        <v>150</v>
      </c>
      <c r="G223" s="4">
        <v>1</v>
      </c>
      <c r="H223" s="5">
        <v>600</v>
      </c>
      <c r="I223" s="5">
        <f t="shared" si="9"/>
        <v>600</v>
      </c>
      <c r="J223" s="4" t="s">
        <v>20</v>
      </c>
      <c r="K223" s="4" t="s">
        <v>160</v>
      </c>
      <c r="L223" s="4" t="s">
        <v>42</v>
      </c>
      <c r="M223" s="4" t="s">
        <v>23</v>
      </c>
      <c r="N223" s="4" t="s">
        <v>152</v>
      </c>
      <c r="O223" s="4">
        <f t="shared" si="11"/>
        <v>156</v>
      </c>
      <c r="P223" s="4">
        <f t="shared" si="10"/>
        <v>156</v>
      </c>
    </row>
    <row r="224" spans="1:16" ht="125.1" customHeight="1" x14ac:dyDescent="0.35">
      <c r="A224" s="4"/>
      <c r="B224" s="4" t="s">
        <v>16</v>
      </c>
      <c r="C224" s="4" t="s">
        <v>261</v>
      </c>
      <c r="D224" s="4" t="s">
        <v>262</v>
      </c>
      <c r="E224" s="4">
        <v>333509</v>
      </c>
      <c r="F224" s="4" t="s">
        <v>154</v>
      </c>
      <c r="G224" s="4">
        <v>2</v>
      </c>
      <c r="H224" s="5">
        <v>600</v>
      </c>
      <c r="I224" s="5">
        <f t="shared" si="9"/>
        <v>1200</v>
      </c>
      <c r="J224" s="4" t="s">
        <v>20</v>
      </c>
      <c r="K224" s="4" t="s">
        <v>160</v>
      </c>
      <c r="L224" s="4" t="s">
        <v>42</v>
      </c>
      <c r="M224" s="4" t="s">
        <v>23</v>
      </c>
      <c r="N224" s="4" t="s">
        <v>152</v>
      </c>
      <c r="O224" s="4">
        <f t="shared" si="11"/>
        <v>156</v>
      </c>
      <c r="P224" s="4">
        <f t="shared" si="10"/>
        <v>312</v>
      </c>
    </row>
    <row r="225" spans="1:16" ht="125.1" customHeight="1" x14ac:dyDescent="0.35">
      <c r="A225" s="4"/>
      <c r="B225" s="4" t="s">
        <v>16</v>
      </c>
      <c r="C225" s="4" t="s">
        <v>261</v>
      </c>
      <c r="D225" s="4" t="s">
        <v>262</v>
      </c>
      <c r="E225" s="4">
        <v>333510</v>
      </c>
      <c r="F225" s="4" t="s">
        <v>157</v>
      </c>
      <c r="G225" s="4">
        <v>1</v>
      </c>
      <c r="H225" s="5">
        <v>600</v>
      </c>
      <c r="I225" s="5">
        <f t="shared" si="9"/>
        <v>600</v>
      </c>
      <c r="J225" s="4" t="s">
        <v>20</v>
      </c>
      <c r="K225" s="4" t="s">
        <v>160</v>
      </c>
      <c r="L225" s="4" t="s">
        <v>42</v>
      </c>
      <c r="M225" s="4" t="s">
        <v>23</v>
      </c>
      <c r="N225" s="4" t="s">
        <v>152</v>
      </c>
      <c r="O225" s="4">
        <f t="shared" si="11"/>
        <v>156</v>
      </c>
      <c r="P225" s="4">
        <f t="shared" si="10"/>
        <v>156</v>
      </c>
    </row>
    <row r="226" spans="1:16" ht="125.1" customHeight="1" x14ac:dyDescent="0.35">
      <c r="A226" s="4"/>
      <c r="B226" s="4" t="s">
        <v>16</v>
      </c>
      <c r="C226" s="4" t="s">
        <v>261</v>
      </c>
      <c r="D226" s="4" t="s">
        <v>262</v>
      </c>
      <c r="E226" s="4">
        <v>333511</v>
      </c>
      <c r="F226" s="4" t="s">
        <v>156</v>
      </c>
      <c r="G226" s="4">
        <v>1</v>
      </c>
      <c r="H226" s="5">
        <v>600</v>
      </c>
      <c r="I226" s="5">
        <f t="shared" si="9"/>
        <v>600</v>
      </c>
      <c r="J226" s="4" t="s">
        <v>20</v>
      </c>
      <c r="K226" s="4" t="s">
        <v>160</v>
      </c>
      <c r="L226" s="4" t="s">
        <v>42</v>
      </c>
      <c r="M226" s="4" t="s">
        <v>23</v>
      </c>
      <c r="N226" s="4" t="s">
        <v>152</v>
      </c>
      <c r="O226" s="4">
        <f t="shared" si="11"/>
        <v>156</v>
      </c>
      <c r="P226" s="4">
        <f t="shared" si="10"/>
        <v>156</v>
      </c>
    </row>
    <row r="227" spans="1:16" ht="125.1" customHeight="1" x14ac:dyDescent="0.35">
      <c r="A227" s="4"/>
      <c r="B227" s="4" t="s">
        <v>16</v>
      </c>
      <c r="C227" s="4" t="s">
        <v>263</v>
      </c>
      <c r="D227" s="4" t="s">
        <v>264</v>
      </c>
      <c r="E227" s="4">
        <v>333512</v>
      </c>
      <c r="F227" s="4" t="s">
        <v>190</v>
      </c>
      <c r="G227" s="4">
        <v>1</v>
      </c>
      <c r="H227" s="5">
        <v>840</v>
      </c>
      <c r="I227" s="5">
        <f t="shared" si="9"/>
        <v>840</v>
      </c>
      <c r="J227" s="4" t="s">
        <v>20</v>
      </c>
      <c r="K227" s="4" t="s">
        <v>160</v>
      </c>
      <c r="L227" s="4" t="s">
        <v>67</v>
      </c>
      <c r="M227" s="4" t="s">
        <v>211</v>
      </c>
      <c r="N227" s="4" t="s">
        <v>152</v>
      </c>
      <c r="O227" s="4">
        <f t="shared" si="11"/>
        <v>218.4</v>
      </c>
      <c r="P227" s="4">
        <f t="shared" si="10"/>
        <v>218.4</v>
      </c>
    </row>
    <row r="228" spans="1:16" s="9" customFormat="1" ht="125.1" customHeight="1" x14ac:dyDescent="0.35">
      <c r="A228" s="7"/>
      <c r="B228" s="7" t="s">
        <v>16</v>
      </c>
      <c r="C228" s="7" t="s">
        <v>263</v>
      </c>
      <c r="D228" s="7" t="s">
        <v>264</v>
      </c>
      <c r="E228" s="7">
        <v>333513</v>
      </c>
      <c r="F228" s="7" t="s">
        <v>154</v>
      </c>
      <c r="G228" s="7">
        <v>2</v>
      </c>
      <c r="H228" s="8">
        <v>840</v>
      </c>
      <c r="I228" s="8">
        <f t="shared" si="9"/>
        <v>1680</v>
      </c>
      <c r="J228" s="7" t="s">
        <v>20</v>
      </c>
      <c r="K228" s="7" t="s">
        <v>160</v>
      </c>
      <c r="L228" s="7" t="s">
        <v>67</v>
      </c>
      <c r="M228" s="7" t="s">
        <v>211</v>
      </c>
      <c r="N228" s="7" t="s">
        <v>152</v>
      </c>
      <c r="O228" s="7">
        <f t="shared" si="11"/>
        <v>218.4</v>
      </c>
      <c r="P228" s="7">
        <f t="shared" si="10"/>
        <v>436.8</v>
      </c>
    </row>
    <row r="229" spans="1:16" s="9" customFormat="1" ht="125.1" customHeight="1" x14ac:dyDescent="0.35">
      <c r="A229" s="7"/>
      <c r="B229" s="7" t="s">
        <v>16</v>
      </c>
      <c r="C229" s="7" t="s">
        <v>263</v>
      </c>
      <c r="D229" s="7" t="s">
        <v>264</v>
      </c>
      <c r="E229" s="7">
        <v>333567</v>
      </c>
      <c r="F229" s="7" t="s">
        <v>150</v>
      </c>
      <c r="G229" s="7">
        <v>2</v>
      </c>
      <c r="H229" s="8">
        <v>840</v>
      </c>
      <c r="I229" s="8">
        <f t="shared" si="9"/>
        <v>1680</v>
      </c>
      <c r="J229" s="7" t="s">
        <v>20</v>
      </c>
      <c r="K229" s="7" t="s">
        <v>160</v>
      </c>
      <c r="L229" s="7" t="s">
        <v>67</v>
      </c>
      <c r="M229" s="7" t="s">
        <v>211</v>
      </c>
      <c r="N229" s="7" t="s">
        <v>152</v>
      </c>
      <c r="O229" s="7">
        <f t="shared" si="11"/>
        <v>218.4</v>
      </c>
      <c r="P229" s="7">
        <f t="shared" si="10"/>
        <v>436.8</v>
      </c>
    </row>
    <row r="230" spans="1:16" s="9" customFormat="1" ht="125.1" customHeight="1" x14ac:dyDescent="0.35">
      <c r="A230" s="7"/>
      <c r="B230" s="7" t="s">
        <v>16</v>
      </c>
      <c r="C230" s="7" t="s">
        <v>263</v>
      </c>
      <c r="D230" s="7" t="s">
        <v>264</v>
      </c>
      <c r="E230" s="7">
        <v>333568</v>
      </c>
      <c r="F230" s="7" t="s">
        <v>153</v>
      </c>
      <c r="G230" s="7">
        <v>2</v>
      </c>
      <c r="H230" s="8">
        <v>840</v>
      </c>
      <c r="I230" s="8">
        <f t="shared" si="9"/>
        <v>1680</v>
      </c>
      <c r="J230" s="7" t="s">
        <v>20</v>
      </c>
      <c r="K230" s="7" t="s">
        <v>160</v>
      </c>
      <c r="L230" s="7" t="s">
        <v>67</v>
      </c>
      <c r="M230" s="7" t="s">
        <v>211</v>
      </c>
      <c r="N230" s="7" t="s">
        <v>152</v>
      </c>
      <c r="O230" s="7">
        <f t="shared" si="11"/>
        <v>218.4</v>
      </c>
      <c r="P230" s="7">
        <f t="shared" si="10"/>
        <v>436.8</v>
      </c>
    </row>
    <row r="231" spans="1:16" s="9" customFormat="1" ht="125.1" customHeight="1" x14ac:dyDescent="0.35">
      <c r="A231" s="7"/>
      <c r="B231" s="7" t="s">
        <v>16</v>
      </c>
      <c r="C231" s="7" t="s">
        <v>263</v>
      </c>
      <c r="D231" s="7" t="s">
        <v>264</v>
      </c>
      <c r="E231" s="7">
        <v>333569</v>
      </c>
      <c r="F231" s="7" t="s">
        <v>155</v>
      </c>
      <c r="G231" s="7">
        <v>1</v>
      </c>
      <c r="H231" s="8">
        <v>840</v>
      </c>
      <c r="I231" s="8">
        <f t="shared" si="9"/>
        <v>840</v>
      </c>
      <c r="J231" s="7" t="s">
        <v>20</v>
      </c>
      <c r="K231" s="7" t="s">
        <v>160</v>
      </c>
      <c r="L231" s="7" t="s">
        <v>67</v>
      </c>
      <c r="M231" s="7" t="s">
        <v>211</v>
      </c>
      <c r="N231" s="7" t="s">
        <v>152</v>
      </c>
      <c r="O231" s="7">
        <f t="shared" si="11"/>
        <v>218.4</v>
      </c>
      <c r="P231" s="7">
        <f t="shared" si="10"/>
        <v>218.4</v>
      </c>
    </row>
    <row r="232" spans="1:16" s="9" customFormat="1" ht="125.1" customHeight="1" x14ac:dyDescent="0.35">
      <c r="A232" s="7"/>
      <c r="B232" s="7" t="s">
        <v>16</v>
      </c>
      <c r="C232" s="7" t="s">
        <v>263</v>
      </c>
      <c r="D232" s="7" t="s">
        <v>264</v>
      </c>
      <c r="E232" s="7">
        <v>333570</v>
      </c>
      <c r="F232" s="7" t="s">
        <v>157</v>
      </c>
      <c r="G232" s="7">
        <v>2</v>
      </c>
      <c r="H232" s="8">
        <v>840</v>
      </c>
      <c r="I232" s="8">
        <f t="shared" si="9"/>
        <v>1680</v>
      </c>
      <c r="J232" s="7" t="s">
        <v>20</v>
      </c>
      <c r="K232" s="7" t="s">
        <v>160</v>
      </c>
      <c r="L232" s="7" t="s">
        <v>67</v>
      </c>
      <c r="M232" s="7" t="s">
        <v>211</v>
      </c>
      <c r="N232" s="7" t="s">
        <v>152</v>
      </c>
      <c r="O232" s="7">
        <f t="shared" si="11"/>
        <v>218.4</v>
      </c>
      <c r="P232" s="7">
        <f t="shared" si="10"/>
        <v>436.8</v>
      </c>
    </row>
    <row r="233" spans="1:16" ht="125.1" customHeight="1" x14ac:dyDescent="0.35">
      <c r="A233" s="4"/>
      <c r="B233" s="4" t="s">
        <v>265</v>
      </c>
      <c r="C233" s="4" t="s">
        <v>266</v>
      </c>
      <c r="D233" s="4" t="s">
        <v>267</v>
      </c>
      <c r="E233" s="4">
        <v>330270</v>
      </c>
      <c r="F233" s="4" t="s">
        <v>19</v>
      </c>
      <c r="G233" s="4">
        <v>4</v>
      </c>
      <c r="H233" s="5">
        <v>235</v>
      </c>
      <c r="I233" s="5">
        <f t="shared" si="9"/>
        <v>940</v>
      </c>
      <c r="J233" s="4" t="s">
        <v>74</v>
      </c>
      <c r="K233" s="4" t="s">
        <v>21</v>
      </c>
      <c r="L233" s="4" t="s">
        <v>268</v>
      </c>
      <c r="M233" s="4" t="s">
        <v>23</v>
      </c>
      <c r="N233" s="4" t="s">
        <v>24</v>
      </c>
      <c r="O233" s="4">
        <f t="shared" si="11"/>
        <v>61.1</v>
      </c>
      <c r="P233" s="4">
        <f t="shared" si="10"/>
        <v>244.4</v>
      </c>
    </row>
    <row r="234" spans="1:16" s="9" customFormat="1" ht="125.1" customHeight="1" x14ac:dyDescent="0.35">
      <c r="A234" s="7"/>
      <c r="B234" s="7" t="s">
        <v>265</v>
      </c>
      <c r="C234" s="7" t="s">
        <v>269</v>
      </c>
      <c r="D234" s="7" t="s">
        <v>270</v>
      </c>
      <c r="E234" s="7">
        <v>329559</v>
      </c>
      <c r="F234" s="7" t="s">
        <v>19</v>
      </c>
      <c r="G234" s="7">
        <v>12</v>
      </c>
      <c r="H234" s="8">
        <v>118</v>
      </c>
      <c r="I234" s="8">
        <f t="shared" si="9"/>
        <v>1416</v>
      </c>
      <c r="J234" s="7" t="s">
        <v>74</v>
      </c>
      <c r="K234" s="7" t="s">
        <v>21</v>
      </c>
      <c r="L234" s="7" t="s">
        <v>62</v>
      </c>
      <c r="M234" s="7" t="s">
        <v>39</v>
      </c>
      <c r="N234" s="7" t="s">
        <v>24</v>
      </c>
      <c r="O234" s="7">
        <f t="shared" si="11"/>
        <v>30.68</v>
      </c>
      <c r="P234" s="7">
        <f t="shared" si="10"/>
        <v>368.15999999999997</v>
      </c>
    </row>
    <row r="235" spans="1:16" ht="125.1" customHeight="1" x14ac:dyDescent="0.35">
      <c r="A235" s="4"/>
      <c r="B235" s="4" t="s">
        <v>265</v>
      </c>
      <c r="C235" s="4" t="s">
        <v>271</v>
      </c>
      <c r="D235" s="4" t="s">
        <v>270</v>
      </c>
      <c r="E235" s="4">
        <v>330400</v>
      </c>
      <c r="F235" s="4" t="s">
        <v>19</v>
      </c>
      <c r="G235" s="4">
        <v>10</v>
      </c>
      <c r="H235" s="5">
        <v>118</v>
      </c>
      <c r="I235" s="5">
        <f t="shared" si="9"/>
        <v>1180</v>
      </c>
      <c r="J235" s="4" t="s">
        <v>74</v>
      </c>
      <c r="K235" s="4" t="s">
        <v>21</v>
      </c>
      <c r="L235" s="4" t="s">
        <v>268</v>
      </c>
      <c r="M235" s="4" t="s">
        <v>39</v>
      </c>
      <c r="N235" s="4" t="s">
        <v>24</v>
      </c>
      <c r="O235" s="4">
        <f t="shared" si="11"/>
        <v>30.68</v>
      </c>
      <c r="P235" s="4">
        <f t="shared" si="10"/>
        <v>306.8</v>
      </c>
    </row>
    <row r="236" spans="1:16" s="9" customFormat="1" ht="125.1" customHeight="1" x14ac:dyDescent="0.35">
      <c r="A236" s="7"/>
      <c r="B236" s="7" t="s">
        <v>265</v>
      </c>
      <c r="C236" s="7" t="s">
        <v>272</v>
      </c>
      <c r="D236" s="7" t="s">
        <v>273</v>
      </c>
      <c r="E236" s="7">
        <v>330264</v>
      </c>
      <c r="F236" s="7" t="s">
        <v>19</v>
      </c>
      <c r="G236" s="7">
        <v>2</v>
      </c>
      <c r="H236" s="8">
        <v>203</v>
      </c>
      <c r="I236" s="8">
        <f t="shared" si="9"/>
        <v>406</v>
      </c>
      <c r="J236" s="7" t="s">
        <v>74</v>
      </c>
      <c r="K236" s="7" t="s">
        <v>21</v>
      </c>
      <c r="L236" s="7" t="s">
        <v>62</v>
      </c>
      <c r="M236" s="7" t="s">
        <v>23</v>
      </c>
      <c r="N236" s="7" t="s">
        <v>24</v>
      </c>
      <c r="O236" s="7">
        <f t="shared" si="11"/>
        <v>52.78</v>
      </c>
      <c r="P236" s="7">
        <f t="shared" si="10"/>
        <v>105.56</v>
      </c>
    </row>
    <row r="237" spans="1:16" s="9" customFormat="1" ht="125.1" customHeight="1" x14ac:dyDescent="0.35">
      <c r="A237" s="7"/>
      <c r="B237" s="7" t="s">
        <v>265</v>
      </c>
      <c r="C237" s="7" t="s">
        <v>274</v>
      </c>
      <c r="D237" s="7" t="s">
        <v>273</v>
      </c>
      <c r="E237" s="7">
        <v>330273</v>
      </c>
      <c r="F237" s="7" t="s">
        <v>19</v>
      </c>
      <c r="G237" s="7">
        <v>8</v>
      </c>
      <c r="H237" s="8">
        <v>203</v>
      </c>
      <c r="I237" s="8">
        <f t="shared" si="9"/>
        <v>1624</v>
      </c>
      <c r="J237" s="7" t="s">
        <v>74</v>
      </c>
      <c r="K237" s="7" t="s">
        <v>21</v>
      </c>
      <c r="L237" s="7" t="s">
        <v>268</v>
      </c>
      <c r="M237" s="7" t="s">
        <v>23</v>
      </c>
      <c r="N237" s="7" t="s">
        <v>24</v>
      </c>
      <c r="O237" s="7">
        <f t="shared" si="11"/>
        <v>52.78</v>
      </c>
      <c r="P237" s="7">
        <f t="shared" si="10"/>
        <v>422.24</v>
      </c>
    </row>
    <row r="238" spans="1:16" s="9" customFormat="1" ht="125.1" customHeight="1" x14ac:dyDescent="0.35">
      <c r="A238" s="7"/>
      <c r="B238" s="7" t="s">
        <v>265</v>
      </c>
      <c r="C238" s="7" t="s">
        <v>275</v>
      </c>
      <c r="D238" s="7" t="s">
        <v>276</v>
      </c>
      <c r="E238" s="7">
        <v>330267</v>
      </c>
      <c r="F238" s="7" t="s">
        <v>19</v>
      </c>
      <c r="G238" s="7">
        <v>9</v>
      </c>
      <c r="H238" s="8">
        <v>214</v>
      </c>
      <c r="I238" s="8">
        <f t="shared" si="9"/>
        <v>1926</v>
      </c>
      <c r="J238" s="7" t="s">
        <v>74</v>
      </c>
      <c r="K238" s="7" t="s">
        <v>21</v>
      </c>
      <c r="L238" s="7" t="s">
        <v>62</v>
      </c>
      <c r="M238" s="7" t="s">
        <v>23</v>
      </c>
      <c r="N238" s="7" t="s">
        <v>24</v>
      </c>
      <c r="O238" s="7">
        <f t="shared" si="11"/>
        <v>55.64</v>
      </c>
      <c r="P238" s="7">
        <f t="shared" si="10"/>
        <v>500.76</v>
      </c>
    </row>
    <row r="239" spans="1:16" ht="125.1" customHeight="1" x14ac:dyDescent="0.35">
      <c r="A239" s="4"/>
      <c r="B239" s="4" t="s">
        <v>265</v>
      </c>
      <c r="C239" s="4" t="s">
        <v>277</v>
      </c>
      <c r="D239" s="4" t="s">
        <v>276</v>
      </c>
      <c r="E239" s="4">
        <v>330274</v>
      </c>
      <c r="F239" s="4" t="s">
        <v>19</v>
      </c>
      <c r="G239" s="4">
        <v>9</v>
      </c>
      <c r="H239" s="5">
        <v>214</v>
      </c>
      <c r="I239" s="5">
        <f t="shared" si="9"/>
        <v>1926</v>
      </c>
      <c r="J239" s="4" t="s">
        <v>74</v>
      </c>
      <c r="K239" s="4" t="s">
        <v>21</v>
      </c>
      <c r="L239" s="4" t="s">
        <v>268</v>
      </c>
      <c r="M239" s="4" t="s">
        <v>23</v>
      </c>
      <c r="N239" s="4" t="s">
        <v>24</v>
      </c>
      <c r="O239" s="4">
        <f t="shared" si="11"/>
        <v>55.64</v>
      </c>
      <c r="P239" s="4">
        <f t="shared" si="10"/>
        <v>500.76</v>
      </c>
    </row>
    <row r="240" spans="1:16" ht="125.1" customHeight="1" x14ac:dyDescent="0.35">
      <c r="A240" s="4"/>
      <c r="B240" s="4" t="s">
        <v>265</v>
      </c>
      <c r="C240" s="4" t="s">
        <v>278</v>
      </c>
      <c r="D240" s="4" t="s">
        <v>279</v>
      </c>
      <c r="E240" s="4">
        <v>330272</v>
      </c>
      <c r="F240" s="4" t="s">
        <v>19</v>
      </c>
      <c r="G240" s="4">
        <v>9</v>
      </c>
      <c r="H240" s="5">
        <v>130</v>
      </c>
      <c r="I240" s="5">
        <f t="shared" si="9"/>
        <v>1170</v>
      </c>
      <c r="J240" s="4" t="s">
        <v>74</v>
      </c>
      <c r="K240" s="4" t="s">
        <v>21</v>
      </c>
      <c r="L240" s="4" t="s">
        <v>67</v>
      </c>
      <c r="M240" s="4" t="s">
        <v>39</v>
      </c>
      <c r="N240" s="4" t="s">
        <v>24</v>
      </c>
      <c r="O240" s="4">
        <f t="shared" si="11"/>
        <v>33.800000000000004</v>
      </c>
      <c r="P240" s="4">
        <f t="shared" si="10"/>
        <v>304.20000000000005</v>
      </c>
    </row>
    <row r="241" spans="1:16" s="9" customFormat="1" ht="125.1" customHeight="1" x14ac:dyDescent="0.35">
      <c r="A241" s="7"/>
      <c r="B241" s="7" t="s">
        <v>265</v>
      </c>
      <c r="C241" s="7" t="s">
        <v>280</v>
      </c>
      <c r="D241" s="7" t="s">
        <v>279</v>
      </c>
      <c r="E241" s="7">
        <v>330402</v>
      </c>
      <c r="F241" s="7" t="s">
        <v>19</v>
      </c>
      <c r="G241" s="7">
        <v>10</v>
      </c>
      <c r="H241" s="8">
        <v>130</v>
      </c>
      <c r="I241" s="8">
        <f t="shared" si="9"/>
        <v>1300</v>
      </c>
      <c r="J241" s="7" t="s">
        <v>74</v>
      </c>
      <c r="K241" s="7" t="s">
        <v>21</v>
      </c>
      <c r="L241" s="7" t="s">
        <v>46</v>
      </c>
      <c r="M241" s="7" t="s">
        <v>39</v>
      </c>
      <c r="N241" s="7" t="s">
        <v>24</v>
      </c>
      <c r="O241" s="7">
        <f t="shared" si="11"/>
        <v>33.800000000000004</v>
      </c>
      <c r="P241" s="7">
        <f t="shared" si="10"/>
        <v>338.00000000000006</v>
      </c>
    </row>
    <row r="242" spans="1:16" ht="125.1" customHeight="1" x14ac:dyDescent="0.35">
      <c r="A242" s="4"/>
      <c r="B242" s="4" t="s">
        <v>265</v>
      </c>
      <c r="C242" s="4" t="s">
        <v>281</v>
      </c>
      <c r="D242" s="4" t="s">
        <v>279</v>
      </c>
      <c r="E242" s="4">
        <v>330403</v>
      </c>
      <c r="F242" s="4" t="s">
        <v>19</v>
      </c>
      <c r="G242" s="4">
        <v>10</v>
      </c>
      <c r="H242" s="5">
        <v>130</v>
      </c>
      <c r="I242" s="5">
        <f t="shared" si="9"/>
        <v>1300</v>
      </c>
      <c r="J242" s="4" t="s">
        <v>74</v>
      </c>
      <c r="K242" s="4" t="s">
        <v>21</v>
      </c>
      <c r="L242" s="4" t="s">
        <v>102</v>
      </c>
      <c r="M242" s="4" t="s">
        <v>39</v>
      </c>
      <c r="N242" s="4" t="s">
        <v>24</v>
      </c>
      <c r="O242" s="4">
        <f t="shared" si="11"/>
        <v>33.800000000000004</v>
      </c>
      <c r="P242" s="4">
        <f t="shared" si="10"/>
        <v>338.00000000000006</v>
      </c>
    </row>
    <row r="243" spans="1:16" s="9" customFormat="1" ht="125.1" customHeight="1" x14ac:dyDescent="0.35">
      <c r="A243" s="7"/>
      <c r="B243" s="7" t="s">
        <v>265</v>
      </c>
      <c r="C243" s="7" t="s">
        <v>282</v>
      </c>
      <c r="D243" s="7" t="s">
        <v>283</v>
      </c>
      <c r="E243" s="7">
        <v>333438</v>
      </c>
      <c r="F243" s="7" t="s">
        <v>19</v>
      </c>
      <c r="G243" s="7">
        <v>10</v>
      </c>
      <c r="H243" s="8">
        <v>170</v>
      </c>
      <c r="I243" s="8">
        <f t="shared" si="9"/>
        <v>1700</v>
      </c>
      <c r="J243" s="7" t="s">
        <v>74</v>
      </c>
      <c r="K243" s="7" t="s">
        <v>21</v>
      </c>
      <c r="L243" s="7" t="s">
        <v>62</v>
      </c>
      <c r="M243" s="7" t="s">
        <v>23</v>
      </c>
      <c r="N243" s="7" t="s">
        <v>24</v>
      </c>
      <c r="O243" s="7">
        <f t="shared" si="11"/>
        <v>44.2</v>
      </c>
      <c r="P243" s="7">
        <f t="shared" si="10"/>
        <v>442</v>
      </c>
    </row>
    <row r="244" spans="1:16" s="9" customFormat="1" ht="125.1" customHeight="1" x14ac:dyDescent="0.35">
      <c r="A244" s="7"/>
      <c r="B244" s="7" t="s">
        <v>265</v>
      </c>
      <c r="C244" s="7" t="s">
        <v>284</v>
      </c>
      <c r="D244" s="7" t="s">
        <v>283</v>
      </c>
      <c r="E244" s="7">
        <v>333448</v>
      </c>
      <c r="F244" s="7" t="s">
        <v>19</v>
      </c>
      <c r="G244" s="7">
        <v>5</v>
      </c>
      <c r="H244" s="8">
        <v>170</v>
      </c>
      <c r="I244" s="8">
        <f t="shared" si="9"/>
        <v>850</v>
      </c>
      <c r="J244" s="7" t="s">
        <v>74</v>
      </c>
      <c r="K244" s="7" t="s">
        <v>21</v>
      </c>
      <c r="L244" s="7" t="s">
        <v>268</v>
      </c>
      <c r="M244" s="7" t="s">
        <v>23</v>
      </c>
      <c r="N244" s="7" t="s">
        <v>24</v>
      </c>
      <c r="O244" s="7">
        <f t="shared" si="11"/>
        <v>44.2</v>
      </c>
      <c r="P244" s="7">
        <f t="shared" si="10"/>
        <v>221</v>
      </c>
    </row>
    <row r="245" spans="1:16" s="9" customFormat="1" ht="125.1" customHeight="1" x14ac:dyDescent="0.35">
      <c r="A245" s="7"/>
      <c r="B245" s="7" t="s">
        <v>265</v>
      </c>
      <c r="C245" s="7" t="s">
        <v>285</v>
      </c>
      <c r="D245" s="7" t="s">
        <v>286</v>
      </c>
      <c r="E245" s="7">
        <v>333443</v>
      </c>
      <c r="F245" s="7" t="s">
        <v>19</v>
      </c>
      <c r="G245" s="7">
        <v>10</v>
      </c>
      <c r="H245" s="8">
        <v>160</v>
      </c>
      <c r="I245" s="8">
        <f t="shared" si="9"/>
        <v>1600</v>
      </c>
      <c r="J245" s="7" t="s">
        <v>74</v>
      </c>
      <c r="K245" s="7" t="s">
        <v>21</v>
      </c>
      <c r="L245" s="7" t="s">
        <v>62</v>
      </c>
      <c r="M245" s="7" t="s">
        <v>39</v>
      </c>
      <c r="N245" s="7" t="s">
        <v>24</v>
      </c>
      <c r="O245" s="7">
        <f t="shared" si="11"/>
        <v>41.6</v>
      </c>
      <c r="P245" s="7">
        <f t="shared" si="10"/>
        <v>416</v>
      </c>
    </row>
    <row r="246" spans="1:16" ht="125.1" customHeight="1" x14ac:dyDescent="0.35">
      <c r="A246" s="4"/>
      <c r="B246" s="4" t="s">
        <v>265</v>
      </c>
      <c r="C246" s="4" t="s">
        <v>287</v>
      </c>
      <c r="D246" s="4" t="s">
        <v>288</v>
      </c>
      <c r="E246" s="4">
        <v>333455</v>
      </c>
      <c r="F246" s="4" t="s">
        <v>19</v>
      </c>
      <c r="G246" s="4">
        <v>10</v>
      </c>
      <c r="H246" s="5">
        <v>160</v>
      </c>
      <c r="I246" s="5">
        <f t="shared" si="9"/>
        <v>1600</v>
      </c>
      <c r="J246" s="4" t="s">
        <v>74</v>
      </c>
      <c r="K246" s="4" t="s">
        <v>21</v>
      </c>
      <c r="L246" s="4" t="s">
        <v>22</v>
      </c>
      <c r="M246" s="4" t="s">
        <v>23</v>
      </c>
      <c r="N246" s="4" t="s">
        <v>24</v>
      </c>
      <c r="O246" s="4">
        <f t="shared" si="11"/>
        <v>41.6</v>
      </c>
      <c r="P246" s="4">
        <f t="shared" si="10"/>
        <v>416</v>
      </c>
    </row>
    <row r="247" spans="1:16" ht="125.1" customHeight="1" x14ac:dyDescent="0.35">
      <c r="A247" s="4"/>
      <c r="B247" s="4" t="s">
        <v>265</v>
      </c>
      <c r="C247" s="4" t="s">
        <v>289</v>
      </c>
      <c r="D247" s="4" t="s">
        <v>288</v>
      </c>
      <c r="E247" s="4">
        <v>333456</v>
      </c>
      <c r="F247" s="4" t="s">
        <v>19</v>
      </c>
      <c r="G247" s="4">
        <v>10</v>
      </c>
      <c r="H247" s="5">
        <v>160</v>
      </c>
      <c r="I247" s="5">
        <f t="shared" si="9"/>
        <v>1600</v>
      </c>
      <c r="J247" s="4" t="s">
        <v>74</v>
      </c>
      <c r="K247" s="4" t="s">
        <v>21</v>
      </c>
      <c r="L247" s="4" t="s">
        <v>62</v>
      </c>
      <c r="M247" s="4" t="s">
        <v>23</v>
      </c>
      <c r="N247" s="4" t="s">
        <v>24</v>
      </c>
      <c r="O247" s="4">
        <f t="shared" si="11"/>
        <v>41.6</v>
      </c>
      <c r="P247" s="4">
        <f t="shared" si="10"/>
        <v>416</v>
      </c>
    </row>
    <row r="248" spans="1:16" s="9" customFormat="1" ht="125.1" customHeight="1" x14ac:dyDescent="0.35">
      <c r="A248" s="7"/>
      <c r="B248" s="7" t="s">
        <v>265</v>
      </c>
      <c r="C248" s="7" t="s">
        <v>290</v>
      </c>
      <c r="D248" s="7" t="s">
        <v>291</v>
      </c>
      <c r="E248" s="7">
        <v>330114</v>
      </c>
      <c r="F248" s="7" t="s">
        <v>19</v>
      </c>
      <c r="G248" s="7">
        <v>16</v>
      </c>
      <c r="H248" s="8">
        <v>370</v>
      </c>
      <c r="I248" s="8">
        <f t="shared" si="9"/>
        <v>5920</v>
      </c>
      <c r="J248" s="7" t="s">
        <v>74</v>
      </c>
      <c r="K248" s="7" t="s">
        <v>292</v>
      </c>
      <c r="L248" s="7" t="s">
        <v>62</v>
      </c>
      <c r="M248" s="7" t="s">
        <v>23</v>
      </c>
      <c r="N248" s="7" t="s">
        <v>24</v>
      </c>
      <c r="O248" s="7">
        <f t="shared" si="11"/>
        <v>96.2</v>
      </c>
      <c r="P248" s="7">
        <f t="shared" si="10"/>
        <v>1539.2</v>
      </c>
    </row>
    <row r="249" spans="1:16" s="9" customFormat="1" ht="125.1" customHeight="1" x14ac:dyDescent="0.35">
      <c r="A249" s="7"/>
      <c r="B249" s="7" t="s">
        <v>265</v>
      </c>
      <c r="C249" s="7" t="s">
        <v>293</v>
      </c>
      <c r="D249" s="7" t="s">
        <v>291</v>
      </c>
      <c r="E249" s="7">
        <v>330227</v>
      </c>
      <c r="F249" s="7" t="s">
        <v>19</v>
      </c>
      <c r="G249" s="7">
        <v>10</v>
      </c>
      <c r="H249" s="8">
        <v>370</v>
      </c>
      <c r="I249" s="8">
        <f t="shared" si="9"/>
        <v>3700</v>
      </c>
      <c r="J249" s="7" t="s">
        <v>74</v>
      </c>
      <c r="K249" s="7" t="s">
        <v>292</v>
      </c>
      <c r="L249" s="7" t="s">
        <v>38</v>
      </c>
      <c r="M249" s="7" t="s">
        <v>23</v>
      </c>
      <c r="N249" s="7" t="s">
        <v>24</v>
      </c>
      <c r="O249" s="7">
        <f t="shared" si="11"/>
        <v>96.2</v>
      </c>
      <c r="P249" s="7">
        <f t="shared" si="10"/>
        <v>962</v>
      </c>
    </row>
    <row r="250" spans="1:16" s="9" customFormat="1" ht="125.1" customHeight="1" x14ac:dyDescent="0.35">
      <c r="A250" s="7"/>
      <c r="B250" s="7" t="s">
        <v>265</v>
      </c>
      <c r="C250" s="7" t="s">
        <v>294</v>
      </c>
      <c r="D250" s="7" t="s">
        <v>291</v>
      </c>
      <c r="E250" s="7">
        <v>330398</v>
      </c>
      <c r="F250" s="7" t="s">
        <v>19</v>
      </c>
      <c r="G250" s="7">
        <v>1</v>
      </c>
      <c r="H250" s="8">
        <v>370</v>
      </c>
      <c r="I250" s="8">
        <f t="shared" si="9"/>
        <v>370</v>
      </c>
      <c r="J250" s="7" t="s">
        <v>74</v>
      </c>
      <c r="K250" s="7" t="s">
        <v>292</v>
      </c>
      <c r="L250" s="7" t="s">
        <v>268</v>
      </c>
      <c r="M250" s="7" t="s">
        <v>23</v>
      </c>
      <c r="N250" s="7" t="s">
        <v>24</v>
      </c>
      <c r="O250" s="7">
        <f t="shared" si="11"/>
        <v>96.2</v>
      </c>
      <c r="P250" s="7">
        <f t="shared" si="10"/>
        <v>96.2</v>
      </c>
    </row>
    <row r="251" spans="1:16" s="9" customFormat="1" ht="125.1" customHeight="1" x14ac:dyDescent="0.35">
      <c r="A251" s="7"/>
      <c r="B251" s="7" t="s">
        <v>265</v>
      </c>
      <c r="C251" s="7" t="s">
        <v>295</v>
      </c>
      <c r="D251" s="7" t="s">
        <v>296</v>
      </c>
      <c r="E251" s="7">
        <v>330226</v>
      </c>
      <c r="F251" s="7" t="s">
        <v>19</v>
      </c>
      <c r="G251" s="7">
        <v>12</v>
      </c>
      <c r="H251" s="8">
        <v>360</v>
      </c>
      <c r="I251" s="8">
        <f t="shared" si="9"/>
        <v>4320</v>
      </c>
      <c r="J251" s="7" t="s">
        <v>74</v>
      </c>
      <c r="K251" s="7" t="s">
        <v>292</v>
      </c>
      <c r="L251" s="7" t="s">
        <v>62</v>
      </c>
      <c r="M251" s="7" t="s">
        <v>23</v>
      </c>
      <c r="N251" s="7" t="s">
        <v>24</v>
      </c>
      <c r="O251" s="7">
        <f t="shared" si="11"/>
        <v>93.600000000000009</v>
      </c>
      <c r="P251" s="7">
        <f t="shared" si="10"/>
        <v>1123.2</v>
      </c>
    </row>
    <row r="252" spans="1:16" ht="125.1" customHeight="1" x14ac:dyDescent="0.35">
      <c r="A252" s="4"/>
      <c r="B252" s="4" t="s">
        <v>265</v>
      </c>
      <c r="C252" s="4" t="s">
        <v>297</v>
      </c>
      <c r="D252" s="4" t="s">
        <v>296</v>
      </c>
      <c r="E252" s="4">
        <v>330228</v>
      </c>
      <c r="F252" s="4" t="s">
        <v>19</v>
      </c>
      <c r="G252" s="4">
        <v>17</v>
      </c>
      <c r="H252" s="5">
        <v>360</v>
      </c>
      <c r="I252" s="5">
        <f t="shared" si="9"/>
        <v>6120</v>
      </c>
      <c r="J252" s="4" t="s">
        <v>74</v>
      </c>
      <c r="K252" s="4" t="s">
        <v>292</v>
      </c>
      <c r="L252" s="4" t="s">
        <v>268</v>
      </c>
      <c r="M252" s="4" t="s">
        <v>23</v>
      </c>
      <c r="N252" s="4" t="s">
        <v>24</v>
      </c>
      <c r="O252" s="4">
        <f t="shared" si="11"/>
        <v>93.600000000000009</v>
      </c>
      <c r="P252" s="4">
        <f t="shared" si="10"/>
        <v>1591.2</v>
      </c>
    </row>
    <row r="253" spans="1:16" s="9" customFormat="1" ht="125.1" customHeight="1" x14ac:dyDescent="0.35">
      <c r="A253" s="7"/>
      <c r="B253" s="7" t="s">
        <v>265</v>
      </c>
      <c r="C253" s="7" t="s">
        <v>298</v>
      </c>
      <c r="D253" s="7" t="s">
        <v>299</v>
      </c>
      <c r="E253" s="7">
        <v>330265</v>
      </c>
      <c r="F253" s="7" t="s">
        <v>19</v>
      </c>
      <c r="G253" s="7">
        <v>2</v>
      </c>
      <c r="H253" s="8">
        <v>390</v>
      </c>
      <c r="I253" s="8">
        <f t="shared" si="9"/>
        <v>780</v>
      </c>
      <c r="J253" s="7" t="s">
        <v>74</v>
      </c>
      <c r="K253" s="7" t="s">
        <v>292</v>
      </c>
      <c r="L253" s="7" t="s">
        <v>62</v>
      </c>
      <c r="M253" s="7" t="s">
        <v>23</v>
      </c>
      <c r="N253" s="7" t="s">
        <v>24</v>
      </c>
      <c r="O253" s="7">
        <f t="shared" si="11"/>
        <v>101.4</v>
      </c>
      <c r="P253" s="7">
        <f t="shared" si="10"/>
        <v>202.8</v>
      </c>
    </row>
    <row r="254" spans="1:16" ht="125.1" customHeight="1" x14ac:dyDescent="0.35">
      <c r="A254" s="4"/>
      <c r="B254" s="4" t="s">
        <v>265</v>
      </c>
      <c r="C254" s="4" t="s">
        <v>300</v>
      </c>
      <c r="D254" s="4" t="s">
        <v>301</v>
      </c>
      <c r="E254" s="4">
        <v>333449</v>
      </c>
      <c r="F254" s="4" t="s">
        <v>19</v>
      </c>
      <c r="G254" s="4">
        <v>3</v>
      </c>
      <c r="H254" s="5">
        <v>380</v>
      </c>
      <c r="I254" s="5">
        <f t="shared" si="9"/>
        <v>1140</v>
      </c>
      <c r="J254" s="4" t="s">
        <v>74</v>
      </c>
      <c r="K254" s="4" t="s">
        <v>292</v>
      </c>
      <c r="L254" s="4" t="s">
        <v>268</v>
      </c>
      <c r="M254" s="4" t="s">
        <v>23</v>
      </c>
      <c r="N254" s="4" t="s">
        <v>24</v>
      </c>
      <c r="O254" s="4">
        <f t="shared" si="11"/>
        <v>98.8</v>
      </c>
      <c r="P254" s="4">
        <f t="shared" si="10"/>
        <v>296.39999999999998</v>
      </c>
    </row>
    <row r="255" spans="1:16" s="9" customFormat="1" ht="125.1" customHeight="1" x14ac:dyDescent="0.35">
      <c r="A255" s="7"/>
      <c r="B255" s="7" t="s">
        <v>265</v>
      </c>
      <c r="C255" s="7" t="s">
        <v>302</v>
      </c>
      <c r="D255" s="7" t="s">
        <v>301</v>
      </c>
      <c r="E255" s="7">
        <v>333461</v>
      </c>
      <c r="F255" s="7" t="s">
        <v>19</v>
      </c>
      <c r="G255" s="7">
        <v>5</v>
      </c>
      <c r="H255" s="8">
        <v>380</v>
      </c>
      <c r="I255" s="8">
        <f t="shared" si="9"/>
        <v>1900</v>
      </c>
      <c r="J255" s="7" t="s">
        <v>74</v>
      </c>
      <c r="K255" s="7" t="s">
        <v>292</v>
      </c>
      <c r="L255" s="7" t="s">
        <v>22</v>
      </c>
      <c r="M255" s="7" t="s">
        <v>23</v>
      </c>
      <c r="N255" s="7" t="s">
        <v>24</v>
      </c>
      <c r="O255" s="7">
        <f t="shared" si="11"/>
        <v>98.8</v>
      </c>
      <c r="P255" s="7">
        <f t="shared" si="10"/>
        <v>494</v>
      </c>
    </row>
    <row r="256" spans="1:16" s="9" customFormat="1" ht="125.1" customHeight="1" x14ac:dyDescent="0.35">
      <c r="A256" s="7"/>
      <c r="B256" s="7" t="s">
        <v>265</v>
      </c>
      <c r="C256" s="7" t="s">
        <v>303</v>
      </c>
      <c r="D256" s="7" t="s">
        <v>301</v>
      </c>
      <c r="E256" s="7">
        <v>333465</v>
      </c>
      <c r="F256" s="7" t="s">
        <v>19</v>
      </c>
      <c r="G256" s="7">
        <v>4</v>
      </c>
      <c r="H256" s="8">
        <v>380</v>
      </c>
      <c r="I256" s="8">
        <f t="shared" si="9"/>
        <v>1520</v>
      </c>
      <c r="J256" s="7" t="s">
        <v>74</v>
      </c>
      <c r="K256" s="7" t="s">
        <v>292</v>
      </c>
      <c r="L256" s="7" t="s">
        <v>62</v>
      </c>
      <c r="M256" s="7" t="s">
        <v>23</v>
      </c>
      <c r="N256" s="7" t="s">
        <v>24</v>
      </c>
      <c r="O256" s="7">
        <f t="shared" si="11"/>
        <v>98.8</v>
      </c>
      <c r="P256" s="7">
        <f t="shared" si="10"/>
        <v>395.2</v>
      </c>
    </row>
    <row r="257" spans="1:16" s="9" customFormat="1" ht="125.1" customHeight="1" x14ac:dyDescent="0.35">
      <c r="A257" s="7"/>
      <c r="B257" s="7" t="s">
        <v>265</v>
      </c>
      <c r="C257" s="7" t="s">
        <v>304</v>
      </c>
      <c r="D257" s="7" t="s">
        <v>305</v>
      </c>
      <c r="E257" s="7">
        <v>333463</v>
      </c>
      <c r="F257" s="7" t="s">
        <v>19</v>
      </c>
      <c r="G257" s="7">
        <v>5</v>
      </c>
      <c r="H257" s="8">
        <v>495</v>
      </c>
      <c r="I257" s="8">
        <f t="shared" si="9"/>
        <v>2475</v>
      </c>
      <c r="J257" s="7" t="s">
        <v>74</v>
      </c>
      <c r="K257" s="7" t="s">
        <v>75</v>
      </c>
      <c r="L257" s="7" t="s">
        <v>62</v>
      </c>
      <c r="M257" s="7" t="s">
        <v>23</v>
      </c>
      <c r="N257" s="7" t="s">
        <v>24</v>
      </c>
      <c r="O257" s="7">
        <f t="shared" si="11"/>
        <v>128.70000000000002</v>
      </c>
      <c r="P257" s="7">
        <f t="shared" si="10"/>
        <v>643.50000000000011</v>
      </c>
    </row>
    <row r="258" spans="1:16" ht="125.1" customHeight="1" x14ac:dyDescent="0.35">
      <c r="A258" s="4"/>
      <c r="B258" s="4" t="s">
        <v>265</v>
      </c>
      <c r="C258" s="4" t="s">
        <v>306</v>
      </c>
      <c r="D258" s="4" t="s">
        <v>307</v>
      </c>
      <c r="E258" s="4">
        <v>327890</v>
      </c>
      <c r="F258" s="4" t="s">
        <v>19</v>
      </c>
      <c r="G258" s="4">
        <v>22</v>
      </c>
      <c r="H258" s="5">
        <v>440</v>
      </c>
      <c r="I258" s="5">
        <f t="shared" ref="I258:I305" si="12">SUM(G258*H258)</f>
        <v>9680</v>
      </c>
      <c r="J258" s="4" t="s">
        <v>74</v>
      </c>
      <c r="K258" s="4" t="s">
        <v>75</v>
      </c>
      <c r="L258" s="4" t="s">
        <v>268</v>
      </c>
      <c r="M258" s="4" t="s">
        <v>23</v>
      </c>
      <c r="N258" s="4" t="s">
        <v>24</v>
      </c>
      <c r="O258" s="4">
        <f t="shared" si="11"/>
        <v>114.4</v>
      </c>
      <c r="P258" s="4">
        <f t="shared" ref="P258:P305" si="13">O258*G258</f>
        <v>2516.8000000000002</v>
      </c>
    </row>
    <row r="259" spans="1:16" s="9" customFormat="1" ht="125.1" customHeight="1" x14ac:dyDescent="0.35">
      <c r="A259" s="7"/>
      <c r="B259" s="7" t="s">
        <v>265</v>
      </c>
      <c r="C259" s="7" t="s">
        <v>308</v>
      </c>
      <c r="D259" s="7" t="s">
        <v>309</v>
      </c>
      <c r="E259" s="7">
        <v>329558</v>
      </c>
      <c r="F259" s="7" t="s">
        <v>19</v>
      </c>
      <c r="G259" s="7">
        <v>8</v>
      </c>
      <c r="H259" s="8">
        <v>330</v>
      </c>
      <c r="I259" s="8">
        <f t="shared" si="12"/>
        <v>2640</v>
      </c>
      <c r="J259" s="7" t="s">
        <v>74</v>
      </c>
      <c r="K259" s="7" t="s">
        <v>75</v>
      </c>
      <c r="L259" s="7" t="s">
        <v>67</v>
      </c>
      <c r="M259" s="7" t="s">
        <v>310</v>
      </c>
      <c r="N259" s="7" t="s">
        <v>24</v>
      </c>
      <c r="O259" s="7">
        <f t="shared" ref="O259:O305" si="14">H259*26%</f>
        <v>85.8</v>
      </c>
      <c r="P259" s="7">
        <f t="shared" si="13"/>
        <v>686.4</v>
      </c>
    </row>
    <row r="260" spans="1:16" s="9" customFormat="1" ht="125.1" customHeight="1" x14ac:dyDescent="0.35">
      <c r="A260" s="7"/>
      <c r="B260" s="7" t="s">
        <v>265</v>
      </c>
      <c r="C260" s="7" t="s">
        <v>311</v>
      </c>
      <c r="D260" s="7" t="s">
        <v>312</v>
      </c>
      <c r="E260" s="7">
        <v>329560</v>
      </c>
      <c r="F260" s="7" t="s">
        <v>19</v>
      </c>
      <c r="G260" s="7">
        <v>19</v>
      </c>
      <c r="H260" s="8">
        <v>280</v>
      </c>
      <c r="I260" s="8">
        <f t="shared" si="12"/>
        <v>5320</v>
      </c>
      <c r="J260" s="7" t="s">
        <v>74</v>
      </c>
      <c r="K260" s="7" t="s">
        <v>75</v>
      </c>
      <c r="L260" s="7" t="s">
        <v>62</v>
      </c>
      <c r="M260" s="7" t="s">
        <v>313</v>
      </c>
      <c r="N260" s="7" t="s">
        <v>24</v>
      </c>
      <c r="O260" s="7">
        <f t="shared" si="14"/>
        <v>72.8</v>
      </c>
      <c r="P260" s="7">
        <f t="shared" si="13"/>
        <v>1383.2</v>
      </c>
    </row>
    <row r="261" spans="1:16" ht="125.1" customHeight="1" x14ac:dyDescent="0.35">
      <c r="A261" s="4"/>
      <c r="B261" s="4" t="s">
        <v>265</v>
      </c>
      <c r="C261" s="4" t="s">
        <v>314</v>
      </c>
      <c r="D261" s="4" t="s">
        <v>315</v>
      </c>
      <c r="E261" s="4">
        <v>330115</v>
      </c>
      <c r="F261" s="4" t="s">
        <v>19</v>
      </c>
      <c r="G261" s="4">
        <v>4</v>
      </c>
      <c r="H261" s="5">
        <v>480</v>
      </c>
      <c r="I261" s="5">
        <f t="shared" si="12"/>
        <v>1920</v>
      </c>
      <c r="J261" s="4" t="s">
        <v>74</v>
      </c>
      <c r="K261" s="4" t="s">
        <v>75</v>
      </c>
      <c r="L261" s="4" t="s">
        <v>268</v>
      </c>
      <c r="M261" s="4" t="s">
        <v>23</v>
      </c>
      <c r="N261" s="4" t="s">
        <v>24</v>
      </c>
      <c r="O261" s="4">
        <f t="shared" si="14"/>
        <v>124.80000000000001</v>
      </c>
      <c r="P261" s="4">
        <f t="shared" si="13"/>
        <v>499.20000000000005</v>
      </c>
    </row>
    <row r="262" spans="1:16" ht="125.1" customHeight="1" x14ac:dyDescent="0.35">
      <c r="A262" s="4"/>
      <c r="B262" s="4" t="s">
        <v>265</v>
      </c>
      <c r="C262" s="4" t="s">
        <v>316</v>
      </c>
      <c r="D262" s="4" t="s">
        <v>317</v>
      </c>
      <c r="E262" s="4">
        <v>330116</v>
      </c>
      <c r="F262" s="4" t="s">
        <v>19</v>
      </c>
      <c r="G262" s="4">
        <v>3</v>
      </c>
      <c r="H262" s="5">
        <v>420</v>
      </c>
      <c r="I262" s="5">
        <f t="shared" si="12"/>
        <v>1260</v>
      </c>
      <c r="J262" s="4" t="s">
        <v>74</v>
      </c>
      <c r="K262" s="4" t="s">
        <v>75</v>
      </c>
      <c r="L262" s="4" t="s">
        <v>62</v>
      </c>
      <c r="M262" s="4" t="s">
        <v>23</v>
      </c>
      <c r="N262" s="4" t="s">
        <v>24</v>
      </c>
      <c r="O262" s="4">
        <f t="shared" si="14"/>
        <v>109.2</v>
      </c>
      <c r="P262" s="4">
        <f t="shared" si="13"/>
        <v>327.60000000000002</v>
      </c>
    </row>
    <row r="263" spans="1:16" ht="125.1" customHeight="1" x14ac:dyDescent="0.35">
      <c r="A263" s="4"/>
      <c r="B263" s="4" t="s">
        <v>265</v>
      </c>
      <c r="C263" s="4" t="s">
        <v>318</v>
      </c>
      <c r="D263" s="4" t="s">
        <v>319</v>
      </c>
      <c r="E263" s="4">
        <v>330262</v>
      </c>
      <c r="F263" s="4" t="s">
        <v>19</v>
      </c>
      <c r="G263" s="4">
        <v>7</v>
      </c>
      <c r="H263" s="5">
        <v>299</v>
      </c>
      <c r="I263" s="5">
        <f t="shared" si="12"/>
        <v>2093</v>
      </c>
      <c r="J263" s="4" t="s">
        <v>20</v>
      </c>
      <c r="K263" s="4" t="s">
        <v>75</v>
      </c>
      <c r="L263" s="4" t="s">
        <v>268</v>
      </c>
      <c r="M263" s="4" t="s">
        <v>23</v>
      </c>
      <c r="N263" s="4" t="s">
        <v>24</v>
      </c>
      <c r="O263" s="4">
        <f t="shared" si="14"/>
        <v>77.740000000000009</v>
      </c>
      <c r="P263" s="4">
        <f t="shared" si="13"/>
        <v>544.18000000000006</v>
      </c>
    </row>
    <row r="264" spans="1:16" s="9" customFormat="1" ht="125.1" customHeight="1" x14ac:dyDescent="0.35">
      <c r="A264" s="7"/>
      <c r="B264" s="7" t="s">
        <v>265</v>
      </c>
      <c r="C264" s="7" t="s">
        <v>320</v>
      </c>
      <c r="D264" s="7" t="s">
        <v>321</v>
      </c>
      <c r="E264" s="7">
        <v>330263</v>
      </c>
      <c r="F264" s="7" t="s">
        <v>19</v>
      </c>
      <c r="G264" s="7">
        <v>7</v>
      </c>
      <c r="H264" s="8">
        <v>380</v>
      </c>
      <c r="I264" s="8">
        <f t="shared" si="12"/>
        <v>2660</v>
      </c>
      <c r="J264" s="7" t="s">
        <v>74</v>
      </c>
      <c r="K264" s="7" t="s">
        <v>75</v>
      </c>
      <c r="L264" s="7" t="s">
        <v>268</v>
      </c>
      <c r="M264" s="7" t="s">
        <v>23</v>
      </c>
      <c r="N264" s="7" t="s">
        <v>24</v>
      </c>
      <c r="O264" s="7">
        <f t="shared" si="14"/>
        <v>98.8</v>
      </c>
      <c r="P264" s="7">
        <f t="shared" si="13"/>
        <v>691.6</v>
      </c>
    </row>
    <row r="265" spans="1:16" ht="125.1" customHeight="1" x14ac:dyDescent="0.35">
      <c r="A265" s="4"/>
      <c r="B265" s="4" t="s">
        <v>265</v>
      </c>
      <c r="C265" s="4" t="s">
        <v>322</v>
      </c>
      <c r="D265" s="4" t="s">
        <v>323</v>
      </c>
      <c r="E265" s="4">
        <v>330266</v>
      </c>
      <c r="F265" s="4" t="s">
        <v>19</v>
      </c>
      <c r="G265" s="4">
        <v>27</v>
      </c>
      <c r="H265" s="5">
        <v>440</v>
      </c>
      <c r="I265" s="5">
        <f t="shared" si="12"/>
        <v>11880</v>
      </c>
      <c r="J265" s="4" t="s">
        <v>74</v>
      </c>
      <c r="K265" s="4" t="s">
        <v>75</v>
      </c>
      <c r="L265" s="4" t="s">
        <v>268</v>
      </c>
      <c r="M265" s="4" t="s">
        <v>23</v>
      </c>
      <c r="N265" s="4" t="s">
        <v>24</v>
      </c>
      <c r="O265" s="4">
        <f t="shared" si="14"/>
        <v>114.4</v>
      </c>
      <c r="P265" s="4">
        <f t="shared" si="13"/>
        <v>3088.8</v>
      </c>
    </row>
    <row r="266" spans="1:16" ht="125.1" customHeight="1" x14ac:dyDescent="0.35">
      <c r="A266" s="4"/>
      <c r="B266" s="4" t="s">
        <v>265</v>
      </c>
      <c r="C266" s="4" t="s">
        <v>324</v>
      </c>
      <c r="D266" s="4" t="s">
        <v>323</v>
      </c>
      <c r="E266" s="4">
        <v>330269</v>
      </c>
      <c r="F266" s="4" t="s">
        <v>19</v>
      </c>
      <c r="G266" s="4">
        <v>25</v>
      </c>
      <c r="H266" s="5">
        <v>440</v>
      </c>
      <c r="I266" s="5">
        <f t="shared" si="12"/>
        <v>11000</v>
      </c>
      <c r="J266" s="4" t="s">
        <v>74</v>
      </c>
      <c r="K266" s="4" t="s">
        <v>75</v>
      </c>
      <c r="L266" s="4" t="s">
        <v>62</v>
      </c>
      <c r="M266" s="4" t="s">
        <v>23</v>
      </c>
      <c r="N266" s="4" t="s">
        <v>24</v>
      </c>
      <c r="O266" s="4">
        <f t="shared" si="14"/>
        <v>114.4</v>
      </c>
      <c r="P266" s="4">
        <f t="shared" si="13"/>
        <v>2860</v>
      </c>
    </row>
    <row r="267" spans="1:16" ht="125.1" customHeight="1" x14ac:dyDescent="0.35">
      <c r="A267" s="4"/>
      <c r="B267" s="4" t="s">
        <v>265</v>
      </c>
      <c r="C267" s="4" t="s">
        <v>325</v>
      </c>
      <c r="D267" s="4" t="s">
        <v>326</v>
      </c>
      <c r="E267" s="4">
        <v>330271</v>
      </c>
      <c r="F267" s="4" t="s">
        <v>19</v>
      </c>
      <c r="G267" s="4">
        <v>7</v>
      </c>
      <c r="H267" s="5">
        <v>320</v>
      </c>
      <c r="I267" s="5">
        <f t="shared" si="12"/>
        <v>2240</v>
      </c>
      <c r="J267" s="4" t="s">
        <v>20</v>
      </c>
      <c r="K267" s="4" t="s">
        <v>75</v>
      </c>
      <c r="L267" s="4" t="s">
        <v>268</v>
      </c>
      <c r="M267" s="4" t="s">
        <v>23</v>
      </c>
      <c r="N267" s="4" t="s">
        <v>24</v>
      </c>
      <c r="O267" s="4">
        <f t="shared" si="14"/>
        <v>83.2</v>
      </c>
      <c r="P267" s="4">
        <f t="shared" si="13"/>
        <v>582.4</v>
      </c>
    </row>
    <row r="268" spans="1:16" ht="125.1" customHeight="1" x14ac:dyDescent="0.35">
      <c r="A268" s="4"/>
      <c r="B268" s="4" t="s">
        <v>265</v>
      </c>
      <c r="C268" s="4" t="s">
        <v>327</v>
      </c>
      <c r="D268" s="4" t="s">
        <v>328</v>
      </c>
      <c r="E268" s="4">
        <v>330401</v>
      </c>
      <c r="F268" s="4" t="s">
        <v>19</v>
      </c>
      <c r="G268" s="4">
        <v>12</v>
      </c>
      <c r="H268" s="5">
        <v>170</v>
      </c>
      <c r="I268" s="5">
        <f t="shared" si="12"/>
        <v>2040</v>
      </c>
      <c r="J268" s="4" t="s">
        <v>74</v>
      </c>
      <c r="K268" s="4" t="s">
        <v>75</v>
      </c>
      <c r="L268" s="4" t="s">
        <v>67</v>
      </c>
      <c r="M268" s="4" t="s">
        <v>39</v>
      </c>
      <c r="N268" s="4" t="s">
        <v>24</v>
      </c>
      <c r="O268" s="4">
        <f t="shared" si="14"/>
        <v>44.2</v>
      </c>
      <c r="P268" s="4">
        <f t="shared" si="13"/>
        <v>530.40000000000009</v>
      </c>
    </row>
    <row r="269" spans="1:16" ht="125.1" customHeight="1" x14ac:dyDescent="0.35">
      <c r="A269" s="4"/>
      <c r="B269" s="4" t="s">
        <v>265</v>
      </c>
      <c r="C269" s="4" t="s">
        <v>329</v>
      </c>
      <c r="D269" s="4" t="s">
        <v>330</v>
      </c>
      <c r="E269" s="4">
        <v>330569</v>
      </c>
      <c r="F269" s="4" t="s">
        <v>19</v>
      </c>
      <c r="G269" s="4">
        <v>6</v>
      </c>
      <c r="H269" s="5">
        <v>240</v>
      </c>
      <c r="I269" s="5">
        <f t="shared" si="12"/>
        <v>1440</v>
      </c>
      <c r="J269" s="4" t="s">
        <v>74</v>
      </c>
      <c r="K269" s="4" t="s">
        <v>75</v>
      </c>
      <c r="L269" s="4" t="s">
        <v>62</v>
      </c>
      <c r="M269" s="4" t="s">
        <v>39</v>
      </c>
      <c r="N269" s="4" t="s">
        <v>24</v>
      </c>
      <c r="O269" s="4">
        <f t="shared" si="14"/>
        <v>62.400000000000006</v>
      </c>
      <c r="P269" s="4">
        <f t="shared" si="13"/>
        <v>374.40000000000003</v>
      </c>
    </row>
    <row r="270" spans="1:16" ht="125.1" customHeight="1" x14ac:dyDescent="0.35">
      <c r="A270" s="4"/>
      <c r="B270" s="4" t="s">
        <v>265</v>
      </c>
      <c r="C270" s="4" t="s">
        <v>331</v>
      </c>
      <c r="D270" s="4" t="s">
        <v>332</v>
      </c>
      <c r="E270" s="4">
        <v>331696</v>
      </c>
      <c r="F270" s="4" t="s">
        <v>19</v>
      </c>
      <c r="G270" s="4">
        <v>12</v>
      </c>
      <c r="H270" s="5">
        <v>375</v>
      </c>
      <c r="I270" s="5">
        <f t="shared" si="12"/>
        <v>4500</v>
      </c>
      <c r="J270" s="4" t="s">
        <v>74</v>
      </c>
      <c r="K270" s="4" t="s">
        <v>75</v>
      </c>
      <c r="L270" s="4" t="s">
        <v>62</v>
      </c>
      <c r="M270" s="4" t="s">
        <v>23</v>
      </c>
      <c r="N270" s="4" t="s">
        <v>24</v>
      </c>
      <c r="O270" s="4">
        <f t="shared" si="14"/>
        <v>97.5</v>
      </c>
      <c r="P270" s="4">
        <f t="shared" si="13"/>
        <v>1170</v>
      </c>
    </row>
    <row r="271" spans="1:16" s="9" customFormat="1" ht="125.1" customHeight="1" x14ac:dyDescent="0.35">
      <c r="A271" s="7"/>
      <c r="B271" s="7" t="s">
        <v>265</v>
      </c>
      <c r="C271" s="7" t="s">
        <v>333</v>
      </c>
      <c r="D271" s="7" t="s">
        <v>334</v>
      </c>
      <c r="E271" s="7">
        <v>331697</v>
      </c>
      <c r="F271" s="7" t="s">
        <v>19</v>
      </c>
      <c r="G271" s="7">
        <v>8</v>
      </c>
      <c r="H271" s="8">
        <v>420</v>
      </c>
      <c r="I271" s="8">
        <f t="shared" si="12"/>
        <v>3360</v>
      </c>
      <c r="J271" s="7" t="s">
        <v>74</v>
      </c>
      <c r="K271" s="7" t="s">
        <v>75</v>
      </c>
      <c r="L271" s="7" t="s">
        <v>67</v>
      </c>
      <c r="M271" s="7" t="s">
        <v>39</v>
      </c>
      <c r="N271" s="7" t="s">
        <v>24</v>
      </c>
      <c r="O271" s="7">
        <f t="shared" si="14"/>
        <v>109.2</v>
      </c>
      <c r="P271" s="7">
        <f t="shared" si="13"/>
        <v>873.6</v>
      </c>
    </row>
    <row r="272" spans="1:16" s="9" customFormat="1" ht="125.1" customHeight="1" x14ac:dyDescent="0.35">
      <c r="A272" s="7"/>
      <c r="B272" s="7" t="s">
        <v>265</v>
      </c>
      <c r="C272" s="7" t="s">
        <v>335</v>
      </c>
      <c r="D272" s="7" t="s">
        <v>336</v>
      </c>
      <c r="E272" s="7">
        <v>331698</v>
      </c>
      <c r="F272" s="7" t="s">
        <v>19</v>
      </c>
      <c r="G272" s="7">
        <v>1</v>
      </c>
      <c r="H272" s="8">
        <v>498</v>
      </c>
      <c r="I272" s="8">
        <f t="shared" si="12"/>
        <v>498</v>
      </c>
      <c r="J272" s="7" t="s">
        <v>74</v>
      </c>
      <c r="K272" s="7" t="s">
        <v>75</v>
      </c>
      <c r="L272" s="7" t="s">
        <v>62</v>
      </c>
      <c r="M272" s="7" t="s">
        <v>23</v>
      </c>
      <c r="N272" s="7" t="s">
        <v>24</v>
      </c>
      <c r="O272" s="7">
        <f t="shared" si="14"/>
        <v>129.48000000000002</v>
      </c>
      <c r="P272" s="7">
        <f t="shared" si="13"/>
        <v>129.48000000000002</v>
      </c>
    </row>
    <row r="273" spans="1:16" ht="125.1" customHeight="1" x14ac:dyDescent="0.35">
      <c r="A273" s="4"/>
      <c r="B273" s="4" t="s">
        <v>265</v>
      </c>
      <c r="C273" s="4" t="s">
        <v>337</v>
      </c>
      <c r="D273" s="4" t="s">
        <v>338</v>
      </c>
      <c r="E273" s="4">
        <v>333439</v>
      </c>
      <c r="F273" s="4" t="s">
        <v>19</v>
      </c>
      <c r="G273" s="4">
        <v>3</v>
      </c>
      <c r="H273" s="5">
        <v>430</v>
      </c>
      <c r="I273" s="5">
        <f t="shared" si="12"/>
        <v>1290</v>
      </c>
      <c r="J273" s="4" t="s">
        <v>74</v>
      </c>
      <c r="K273" s="4" t="s">
        <v>75</v>
      </c>
      <c r="L273" s="4" t="s">
        <v>268</v>
      </c>
      <c r="M273" s="4" t="s">
        <v>23</v>
      </c>
      <c r="N273" s="4" t="s">
        <v>24</v>
      </c>
      <c r="O273" s="4">
        <f t="shared" si="14"/>
        <v>111.8</v>
      </c>
      <c r="P273" s="4">
        <f t="shared" si="13"/>
        <v>335.4</v>
      </c>
    </row>
    <row r="274" spans="1:16" ht="125.1" customHeight="1" x14ac:dyDescent="0.35">
      <c r="A274" s="4"/>
      <c r="B274" s="4" t="s">
        <v>265</v>
      </c>
      <c r="C274" s="4" t="s">
        <v>339</v>
      </c>
      <c r="D274" s="4" t="s">
        <v>338</v>
      </c>
      <c r="E274" s="4">
        <v>333440</v>
      </c>
      <c r="F274" s="4" t="s">
        <v>19</v>
      </c>
      <c r="G274" s="4">
        <v>10</v>
      </c>
      <c r="H274" s="5">
        <v>430</v>
      </c>
      <c r="I274" s="5">
        <f t="shared" si="12"/>
        <v>4300</v>
      </c>
      <c r="J274" s="4" t="s">
        <v>74</v>
      </c>
      <c r="K274" s="4" t="s">
        <v>75</v>
      </c>
      <c r="L274" s="4" t="s">
        <v>62</v>
      </c>
      <c r="M274" s="4" t="s">
        <v>23</v>
      </c>
      <c r="N274" s="4" t="s">
        <v>24</v>
      </c>
      <c r="O274" s="4">
        <f t="shared" si="14"/>
        <v>111.8</v>
      </c>
      <c r="P274" s="4">
        <f t="shared" si="13"/>
        <v>1118</v>
      </c>
    </row>
    <row r="275" spans="1:16" s="9" customFormat="1" ht="125.1" customHeight="1" x14ac:dyDescent="0.35">
      <c r="A275" s="7"/>
      <c r="B275" s="7" t="s">
        <v>265</v>
      </c>
      <c r="C275" s="7" t="s">
        <v>340</v>
      </c>
      <c r="D275" s="7" t="s">
        <v>341</v>
      </c>
      <c r="E275" s="7">
        <v>333441</v>
      </c>
      <c r="F275" s="7" t="s">
        <v>19</v>
      </c>
      <c r="G275" s="7">
        <v>10</v>
      </c>
      <c r="H275" s="8">
        <v>380</v>
      </c>
      <c r="I275" s="8">
        <f t="shared" si="12"/>
        <v>3800</v>
      </c>
      <c r="J275" s="7" t="s">
        <v>74</v>
      </c>
      <c r="K275" s="7" t="s">
        <v>75</v>
      </c>
      <c r="L275" s="7" t="s">
        <v>268</v>
      </c>
      <c r="M275" s="7" t="s">
        <v>23</v>
      </c>
      <c r="N275" s="7" t="s">
        <v>24</v>
      </c>
      <c r="O275" s="7">
        <f t="shared" si="14"/>
        <v>98.8</v>
      </c>
      <c r="P275" s="7">
        <f t="shared" si="13"/>
        <v>988</v>
      </c>
    </row>
    <row r="276" spans="1:16" s="9" customFormat="1" ht="125.1" customHeight="1" x14ac:dyDescent="0.35">
      <c r="A276" s="7"/>
      <c r="B276" s="7" t="s">
        <v>265</v>
      </c>
      <c r="C276" s="7" t="s">
        <v>342</v>
      </c>
      <c r="D276" s="7" t="s">
        <v>341</v>
      </c>
      <c r="E276" s="7">
        <v>333464</v>
      </c>
      <c r="F276" s="7" t="s">
        <v>19</v>
      </c>
      <c r="G276" s="7">
        <v>20</v>
      </c>
      <c r="H276" s="8">
        <v>380</v>
      </c>
      <c r="I276" s="8">
        <f t="shared" si="12"/>
        <v>7600</v>
      </c>
      <c r="J276" s="7" t="s">
        <v>74</v>
      </c>
      <c r="K276" s="7" t="s">
        <v>75</v>
      </c>
      <c r="L276" s="7" t="s">
        <v>62</v>
      </c>
      <c r="M276" s="7" t="s">
        <v>23</v>
      </c>
      <c r="N276" s="7" t="s">
        <v>24</v>
      </c>
      <c r="O276" s="7">
        <f t="shared" si="14"/>
        <v>98.8</v>
      </c>
      <c r="P276" s="7">
        <f t="shared" si="13"/>
        <v>1976</v>
      </c>
    </row>
    <row r="277" spans="1:16" s="9" customFormat="1" ht="125.1" customHeight="1" x14ac:dyDescent="0.35">
      <c r="A277" s="7"/>
      <c r="B277" s="7" t="s">
        <v>265</v>
      </c>
      <c r="C277" s="7" t="s">
        <v>343</v>
      </c>
      <c r="D277" s="7" t="s">
        <v>344</v>
      </c>
      <c r="E277" s="7">
        <v>333442</v>
      </c>
      <c r="F277" s="7" t="s">
        <v>19</v>
      </c>
      <c r="G277" s="7">
        <v>5</v>
      </c>
      <c r="H277" s="8">
        <v>370</v>
      </c>
      <c r="I277" s="8">
        <f t="shared" si="12"/>
        <v>1850</v>
      </c>
      <c r="J277" s="7" t="s">
        <v>74</v>
      </c>
      <c r="K277" s="7" t="s">
        <v>75</v>
      </c>
      <c r="L277" s="7" t="s">
        <v>62</v>
      </c>
      <c r="M277" s="7" t="s">
        <v>23</v>
      </c>
      <c r="N277" s="7" t="s">
        <v>24</v>
      </c>
      <c r="O277" s="7">
        <f t="shared" si="14"/>
        <v>96.2</v>
      </c>
      <c r="P277" s="7">
        <f t="shared" si="13"/>
        <v>481</v>
      </c>
    </row>
    <row r="278" spans="1:16" ht="125.1" customHeight="1" x14ac:dyDescent="0.35">
      <c r="A278" s="4"/>
      <c r="B278" s="4" t="s">
        <v>265</v>
      </c>
      <c r="C278" s="4" t="s">
        <v>345</v>
      </c>
      <c r="D278" s="4" t="s">
        <v>346</v>
      </c>
      <c r="E278" s="4">
        <v>333444</v>
      </c>
      <c r="F278" s="4" t="s">
        <v>19</v>
      </c>
      <c r="G278" s="4">
        <v>19</v>
      </c>
      <c r="H278" s="5">
        <v>330</v>
      </c>
      <c r="I278" s="5">
        <f t="shared" si="12"/>
        <v>6270</v>
      </c>
      <c r="J278" s="4" t="s">
        <v>74</v>
      </c>
      <c r="K278" s="4" t="s">
        <v>75</v>
      </c>
      <c r="L278" s="4" t="s">
        <v>62</v>
      </c>
      <c r="M278" s="4" t="s">
        <v>23</v>
      </c>
      <c r="N278" s="4" t="s">
        <v>24</v>
      </c>
      <c r="O278" s="4">
        <f t="shared" si="14"/>
        <v>85.8</v>
      </c>
      <c r="P278" s="4">
        <f t="shared" si="13"/>
        <v>1630.2</v>
      </c>
    </row>
    <row r="279" spans="1:16" s="9" customFormat="1" ht="125.1" customHeight="1" x14ac:dyDescent="0.35">
      <c r="A279" s="7"/>
      <c r="B279" s="7" t="s">
        <v>265</v>
      </c>
      <c r="C279" s="7" t="s">
        <v>347</v>
      </c>
      <c r="D279" s="7" t="s">
        <v>346</v>
      </c>
      <c r="E279" s="7">
        <v>333446</v>
      </c>
      <c r="F279" s="7" t="s">
        <v>19</v>
      </c>
      <c r="G279" s="7">
        <v>8</v>
      </c>
      <c r="H279" s="8">
        <v>330</v>
      </c>
      <c r="I279" s="8">
        <f t="shared" si="12"/>
        <v>2640</v>
      </c>
      <c r="J279" s="7" t="s">
        <v>74</v>
      </c>
      <c r="K279" s="7" t="s">
        <v>75</v>
      </c>
      <c r="L279" s="7" t="s">
        <v>22</v>
      </c>
      <c r="M279" s="7" t="s">
        <v>23</v>
      </c>
      <c r="N279" s="7" t="s">
        <v>24</v>
      </c>
      <c r="O279" s="7">
        <f t="shared" si="14"/>
        <v>85.8</v>
      </c>
      <c r="P279" s="7">
        <f t="shared" si="13"/>
        <v>686.4</v>
      </c>
    </row>
    <row r="280" spans="1:16" ht="125.1" customHeight="1" x14ac:dyDescent="0.35">
      <c r="A280" s="4"/>
      <c r="B280" s="4" t="s">
        <v>265</v>
      </c>
      <c r="C280" s="4" t="s">
        <v>348</v>
      </c>
      <c r="D280" s="4" t="s">
        <v>346</v>
      </c>
      <c r="E280" s="4">
        <v>333457</v>
      </c>
      <c r="F280" s="4" t="s">
        <v>19</v>
      </c>
      <c r="G280" s="4">
        <v>4</v>
      </c>
      <c r="H280" s="5">
        <v>330</v>
      </c>
      <c r="I280" s="5">
        <f t="shared" si="12"/>
        <v>1320</v>
      </c>
      <c r="J280" s="4" t="s">
        <v>74</v>
      </c>
      <c r="K280" s="4" t="s">
        <v>75</v>
      </c>
      <c r="L280" s="4" t="s">
        <v>268</v>
      </c>
      <c r="M280" s="4" t="s">
        <v>23</v>
      </c>
      <c r="N280" s="4" t="s">
        <v>24</v>
      </c>
      <c r="O280" s="4">
        <f t="shared" si="14"/>
        <v>85.8</v>
      </c>
      <c r="P280" s="4">
        <f t="shared" si="13"/>
        <v>343.2</v>
      </c>
    </row>
    <row r="281" spans="1:16" s="9" customFormat="1" ht="125.1" customHeight="1" x14ac:dyDescent="0.35">
      <c r="A281" s="7"/>
      <c r="B281" s="7" t="s">
        <v>265</v>
      </c>
      <c r="C281" s="7" t="s">
        <v>349</v>
      </c>
      <c r="D281" s="7" t="s">
        <v>350</v>
      </c>
      <c r="E281" s="7">
        <v>333445</v>
      </c>
      <c r="F281" s="7" t="s">
        <v>19</v>
      </c>
      <c r="G281" s="7">
        <v>8</v>
      </c>
      <c r="H281" s="8">
        <v>260</v>
      </c>
      <c r="I281" s="8">
        <f t="shared" si="12"/>
        <v>2080</v>
      </c>
      <c r="J281" s="7" t="s">
        <v>74</v>
      </c>
      <c r="K281" s="7" t="s">
        <v>75</v>
      </c>
      <c r="L281" s="7" t="s">
        <v>62</v>
      </c>
      <c r="M281" s="7" t="s">
        <v>39</v>
      </c>
      <c r="N281" s="7" t="s">
        <v>24</v>
      </c>
      <c r="O281" s="7">
        <f t="shared" si="14"/>
        <v>67.600000000000009</v>
      </c>
      <c r="P281" s="7">
        <f t="shared" si="13"/>
        <v>540.80000000000007</v>
      </c>
    </row>
    <row r="282" spans="1:16" s="9" customFormat="1" ht="125.1" customHeight="1" x14ac:dyDescent="0.35">
      <c r="A282" s="7"/>
      <c r="B282" s="7" t="s">
        <v>265</v>
      </c>
      <c r="C282" s="7" t="s">
        <v>351</v>
      </c>
      <c r="D282" s="7" t="s">
        <v>350</v>
      </c>
      <c r="E282" s="7">
        <v>333447</v>
      </c>
      <c r="F282" s="7" t="s">
        <v>19</v>
      </c>
      <c r="G282" s="7">
        <v>5</v>
      </c>
      <c r="H282" s="8">
        <v>260</v>
      </c>
      <c r="I282" s="8">
        <f t="shared" si="12"/>
        <v>1300</v>
      </c>
      <c r="J282" s="7" t="s">
        <v>74</v>
      </c>
      <c r="K282" s="7" t="s">
        <v>75</v>
      </c>
      <c r="L282" s="7" t="s">
        <v>268</v>
      </c>
      <c r="M282" s="7" t="s">
        <v>39</v>
      </c>
      <c r="N282" s="7" t="s">
        <v>24</v>
      </c>
      <c r="O282" s="7">
        <f t="shared" si="14"/>
        <v>67.600000000000009</v>
      </c>
      <c r="P282" s="7">
        <f t="shared" si="13"/>
        <v>338.00000000000006</v>
      </c>
    </row>
    <row r="283" spans="1:16" ht="125.1" customHeight="1" x14ac:dyDescent="0.35">
      <c r="A283" s="4"/>
      <c r="B283" s="4" t="s">
        <v>265</v>
      </c>
      <c r="C283" s="4" t="s">
        <v>352</v>
      </c>
      <c r="D283" s="4" t="s">
        <v>353</v>
      </c>
      <c r="E283" s="4">
        <v>333450</v>
      </c>
      <c r="F283" s="4" t="s">
        <v>19</v>
      </c>
      <c r="G283" s="4">
        <v>5</v>
      </c>
      <c r="H283" s="5">
        <v>299</v>
      </c>
      <c r="I283" s="5">
        <f t="shared" si="12"/>
        <v>1495</v>
      </c>
      <c r="J283" s="4" t="s">
        <v>74</v>
      </c>
      <c r="K283" s="4" t="s">
        <v>75</v>
      </c>
      <c r="L283" s="4" t="s">
        <v>268</v>
      </c>
      <c r="M283" s="4" t="s">
        <v>39</v>
      </c>
      <c r="N283" s="4" t="s">
        <v>24</v>
      </c>
      <c r="O283" s="4">
        <f t="shared" si="14"/>
        <v>77.740000000000009</v>
      </c>
      <c r="P283" s="4">
        <f t="shared" si="13"/>
        <v>388.70000000000005</v>
      </c>
    </row>
    <row r="284" spans="1:16" s="9" customFormat="1" ht="125.1" customHeight="1" x14ac:dyDescent="0.35">
      <c r="A284" s="7"/>
      <c r="B284" s="7" t="s">
        <v>265</v>
      </c>
      <c r="C284" s="7" t="s">
        <v>354</v>
      </c>
      <c r="D284" s="7" t="s">
        <v>353</v>
      </c>
      <c r="E284" s="7">
        <v>333460</v>
      </c>
      <c r="F284" s="7" t="s">
        <v>19</v>
      </c>
      <c r="G284" s="7">
        <v>5</v>
      </c>
      <c r="H284" s="8">
        <v>299</v>
      </c>
      <c r="I284" s="8">
        <f t="shared" si="12"/>
        <v>1495</v>
      </c>
      <c r="J284" s="7" t="s">
        <v>74</v>
      </c>
      <c r="K284" s="7" t="s">
        <v>75</v>
      </c>
      <c r="L284" s="7" t="s">
        <v>62</v>
      </c>
      <c r="M284" s="7" t="s">
        <v>39</v>
      </c>
      <c r="N284" s="7" t="s">
        <v>24</v>
      </c>
      <c r="O284" s="7">
        <f t="shared" si="14"/>
        <v>77.740000000000009</v>
      </c>
      <c r="P284" s="7">
        <f t="shared" si="13"/>
        <v>388.70000000000005</v>
      </c>
    </row>
    <row r="285" spans="1:16" s="9" customFormat="1" ht="125.1" customHeight="1" x14ac:dyDescent="0.35">
      <c r="A285" s="7"/>
      <c r="B285" s="7" t="s">
        <v>265</v>
      </c>
      <c r="C285" s="7" t="s">
        <v>355</v>
      </c>
      <c r="D285" s="7" t="s">
        <v>356</v>
      </c>
      <c r="E285" s="7">
        <v>333451</v>
      </c>
      <c r="F285" s="7" t="s">
        <v>19</v>
      </c>
      <c r="G285" s="7">
        <v>4</v>
      </c>
      <c r="H285" s="8">
        <v>199</v>
      </c>
      <c r="I285" s="8">
        <f t="shared" si="12"/>
        <v>796</v>
      </c>
      <c r="J285" s="7" t="s">
        <v>74</v>
      </c>
      <c r="K285" s="7" t="s">
        <v>75</v>
      </c>
      <c r="L285" s="7" t="s">
        <v>268</v>
      </c>
      <c r="M285" s="7" t="s">
        <v>23</v>
      </c>
      <c r="N285" s="7" t="s">
        <v>24</v>
      </c>
      <c r="O285" s="7">
        <f t="shared" si="14"/>
        <v>51.74</v>
      </c>
      <c r="P285" s="7">
        <f t="shared" si="13"/>
        <v>206.96</v>
      </c>
    </row>
    <row r="286" spans="1:16" s="9" customFormat="1" ht="125.1" customHeight="1" x14ac:dyDescent="0.35">
      <c r="A286" s="7"/>
      <c r="B286" s="7" t="s">
        <v>265</v>
      </c>
      <c r="C286" s="7" t="s">
        <v>357</v>
      </c>
      <c r="D286" s="7" t="s">
        <v>356</v>
      </c>
      <c r="E286" s="7">
        <v>333452</v>
      </c>
      <c r="F286" s="7" t="s">
        <v>19</v>
      </c>
      <c r="G286" s="7">
        <v>9</v>
      </c>
      <c r="H286" s="8">
        <v>199</v>
      </c>
      <c r="I286" s="8">
        <f t="shared" si="12"/>
        <v>1791</v>
      </c>
      <c r="J286" s="7" t="s">
        <v>74</v>
      </c>
      <c r="K286" s="7" t="s">
        <v>75</v>
      </c>
      <c r="L286" s="7" t="s">
        <v>62</v>
      </c>
      <c r="M286" s="7" t="s">
        <v>23</v>
      </c>
      <c r="N286" s="7" t="s">
        <v>24</v>
      </c>
      <c r="O286" s="7">
        <f t="shared" si="14"/>
        <v>51.74</v>
      </c>
      <c r="P286" s="7">
        <f t="shared" si="13"/>
        <v>465.66</v>
      </c>
    </row>
    <row r="287" spans="1:16" ht="125.1" customHeight="1" x14ac:dyDescent="0.35">
      <c r="A287" s="4"/>
      <c r="B287" s="4" t="s">
        <v>265</v>
      </c>
      <c r="C287" s="4" t="s">
        <v>358</v>
      </c>
      <c r="D287" s="4" t="s">
        <v>359</v>
      </c>
      <c r="E287" s="4">
        <v>333453</v>
      </c>
      <c r="F287" s="4" t="s">
        <v>19</v>
      </c>
      <c r="G287" s="4">
        <v>5</v>
      </c>
      <c r="H287" s="5">
        <v>390</v>
      </c>
      <c r="I287" s="5">
        <f t="shared" si="12"/>
        <v>1950</v>
      </c>
      <c r="J287" s="4" t="s">
        <v>74</v>
      </c>
      <c r="K287" s="4" t="s">
        <v>75</v>
      </c>
      <c r="L287" s="4" t="s">
        <v>67</v>
      </c>
      <c r="M287" s="4" t="s">
        <v>23</v>
      </c>
      <c r="N287" s="4" t="s">
        <v>24</v>
      </c>
      <c r="O287" s="4">
        <f t="shared" si="14"/>
        <v>101.4</v>
      </c>
      <c r="P287" s="4">
        <f t="shared" si="13"/>
        <v>507</v>
      </c>
    </row>
    <row r="288" spans="1:16" ht="125.1" customHeight="1" x14ac:dyDescent="0.35">
      <c r="A288" s="4"/>
      <c r="B288" s="4" t="s">
        <v>265</v>
      </c>
      <c r="C288" s="4" t="s">
        <v>360</v>
      </c>
      <c r="D288" s="4" t="s">
        <v>359</v>
      </c>
      <c r="E288" s="4">
        <v>333454</v>
      </c>
      <c r="F288" s="4" t="s">
        <v>19</v>
      </c>
      <c r="G288" s="4">
        <v>10</v>
      </c>
      <c r="H288" s="5">
        <v>390</v>
      </c>
      <c r="I288" s="5">
        <f t="shared" si="12"/>
        <v>3900</v>
      </c>
      <c r="J288" s="4" t="s">
        <v>74</v>
      </c>
      <c r="K288" s="4" t="s">
        <v>75</v>
      </c>
      <c r="L288" s="4" t="s">
        <v>62</v>
      </c>
      <c r="M288" s="4" t="s">
        <v>23</v>
      </c>
      <c r="N288" s="4" t="s">
        <v>24</v>
      </c>
      <c r="O288" s="4">
        <f t="shared" si="14"/>
        <v>101.4</v>
      </c>
      <c r="P288" s="4">
        <f t="shared" si="13"/>
        <v>1014</v>
      </c>
    </row>
    <row r="289" spans="1:16" ht="125.1" customHeight="1" x14ac:dyDescent="0.35">
      <c r="A289" s="4"/>
      <c r="B289" s="4" t="s">
        <v>265</v>
      </c>
      <c r="C289" s="4" t="s">
        <v>361</v>
      </c>
      <c r="D289" s="4" t="s">
        <v>362</v>
      </c>
      <c r="E289" s="4">
        <v>333458</v>
      </c>
      <c r="F289" s="4" t="s">
        <v>19</v>
      </c>
      <c r="G289" s="4">
        <v>3</v>
      </c>
      <c r="H289" s="5">
        <v>452</v>
      </c>
      <c r="I289" s="5">
        <f t="shared" si="12"/>
        <v>1356</v>
      </c>
      <c r="J289" s="4" t="s">
        <v>74</v>
      </c>
      <c r="K289" s="4" t="s">
        <v>75</v>
      </c>
      <c r="L289" s="4" t="s">
        <v>67</v>
      </c>
      <c r="M289" s="4" t="s">
        <v>23</v>
      </c>
      <c r="N289" s="4" t="s">
        <v>24</v>
      </c>
      <c r="O289" s="4">
        <f t="shared" si="14"/>
        <v>117.52000000000001</v>
      </c>
      <c r="P289" s="4">
        <f t="shared" si="13"/>
        <v>352.56000000000006</v>
      </c>
    </row>
    <row r="290" spans="1:16" ht="125.1" customHeight="1" x14ac:dyDescent="0.35">
      <c r="A290" s="4"/>
      <c r="B290" s="4" t="s">
        <v>265</v>
      </c>
      <c r="C290" s="4" t="s">
        <v>363</v>
      </c>
      <c r="D290" s="4" t="s">
        <v>362</v>
      </c>
      <c r="E290" s="4">
        <v>333459</v>
      </c>
      <c r="F290" s="4" t="s">
        <v>19</v>
      </c>
      <c r="G290" s="4">
        <v>10</v>
      </c>
      <c r="H290" s="5">
        <v>452</v>
      </c>
      <c r="I290" s="5">
        <f t="shared" si="12"/>
        <v>4520</v>
      </c>
      <c r="J290" s="4" t="s">
        <v>74</v>
      </c>
      <c r="K290" s="4" t="s">
        <v>75</v>
      </c>
      <c r="L290" s="4" t="s">
        <v>62</v>
      </c>
      <c r="M290" s="4" t="s">
        <v>23</v>
      </c>
      <c r="N290" s="4" t="s">
        <v>24</v>
      </c>
      <c r="O290" s="4">
        <f t="shared" si="14"/>
        <v>117.52000000000001</v>
      </c>
      <c r="P290" s="4">
        <f t="shared" si="13"/>
        <v>1175.2</v>
      </c>
    </row>
    <row r="291" spans="1:16" ht="125.1" customHeight="1" x14ac:dyDescent="0.35">
      <c r="A291" s="4"/>
      <c r="B291" s="4" t="s">
        <v>265</v>
      </c>
      <c r="C291" s="4" t="s">
        <v>364</v>
      </c>
      <c r="D291" s="4" t="s">
        <v>365</v>
      </c>
      <c r="E291" s="4">
        <v>333462</v>
      </c>
      <c r="F291" s="4" t="s">
        <v>19</v>
      </c>
      <c r="G291" s="4">
        <v>2</v>
      </c>
      <c r="H291" s="5">
        <v>320</v>
      </c>
      <c r="I291" s="5">
        <f t="shared" si="12"/>
        <v>640</v>
      </c>
      <c r="J291" s="4" t="s">
        <v>74</v>
      </c>
      <c r="K291" s="4" t="s">
        <v>75</v>
      </c>
      <c r="L291" s="4" t="s">
        <v>268</v>
      </c>
      <c r="M291" s="4" t="s">
        <v>39</v>
      </c>
      <c r="N291" s="4" t="s">
        <v>24</v>
      </c>
      <c r="O291" s="4">
        <f t="shared" si="14"/>
        <v>83.2</v>
      </c>
      <c r="P291" s="4">
        <f t="shared" si="13"/>
        <v>166.4</v>
      </c>
    </row>
    <row r="292" spans="1:16" s="9" customFormat="1" ht="125.1" customHeight="1" x14ac:dyDescent="0.35">
      <c r="A292" s="7"/>
      <c r="B292" s="7" t="s">
        <v>265</v>
      </c>
      <c r="C292" s="7" t="s">
        <v>366</v>
      </c>
      <c r="D292" s="7" t="s">
        <v>367</v>
      </c>
      <c r="E292" s="7">
        <v>299501</v>
      </c>
      <c r="F292" s="7" t="s">
        <v>19</v>
      </c>
      <c r="G292" s="7">
        <v>1</v>
      </c>
      <c r="H292" s="8">
        <v>320</v>
      </c>
      <c r="I292" s="8">
        <f t="shared" si="12"/>
        <v>320</v>
      </c>
      <c r="J292" s="7" t="s">
        <v>74</v>
      </c>
      <c r="K292" s="7" t="s">
        <v>368</v>
      </c>
      <c r="L292" s="7" t="s">
        <v>67</v>
      </c>
      <c r="M292" s="7" t="s">
        <v>369</v>
      </c>
      <c r="N292" s="7" t="s">
        <v>24</v>
      </c>
      <c r="O292" s="7">
        <f t="shared" si="14"/>
        <v>83.2</v>
      </c>
      <c r="P292" s="7">
        <f t="shared" si="13"/>
        <v>83.2</v>
      </c>
    </row>
    <row r="293" spans="1:16" s="9" customFormat="1" ht="125.1" customHeight="1" x14ac:dyDescent="0.35">
      <c r="A293" s="7"/>
      <c r="B293" s="7" t="s">
        <v>265</v>
      </c>
      <c r="C293" s="7" t="s">
        <v>370</v>
      </c>
      <c r="D293" s="7" t="s">
        <v>371</v>
      </c>
      <c r="E293" s="7">
        <v>326703</v>
      </c>
      <c r="F293" s="7" t="s">
        <v>19</v>
      </c>
      <c r="G293" s="7">
        <v>2</v>
      </c>
      <c r="H293" s="8">
        <v>595</v>
      </c>
      <c r="I293" s="8">
        <f t="shared" si="12"/>
        <v>1190</v>
      </c>
      <c r="J293" s="7" t="s">
        <v>74</v>
      </c>
      <c r="K293" s="7" t="s">
        <v>368</v>
      </c>
      <c r="L293" s="7" t="s">
        <v>62</v>
      </c>
      <c r="M293" s="7" t="s">
        <v>39</v>
      </c>
      <c r="N293" s="7" t="s">
        <v>24</v>
      </c>
      <c r="O293" s="7">
        <f t="shared" si="14"/>
        <v>154.70000000000002</v>
      </c>
      <c r="P293" s="7">
        <f t="shared" si="13"/>
        <v>309.40000000000003</v>
      </c>
    </row>
    <row r="294" spans="1:16" s="9" customFormat="1" ht="125.1" customHeight="1" x14ac:dyDescent="0.35">
      <c r="A294" s="7"/>
      <c r="B294" s="7" t="s">
        <v>265</v>
      </c>
      <c r="C294" s="7" t="s">
        <v>372</v>
      </c>
      <c r="D294" s="7" t="s">
        <v>373</v>
      </c>
      <c r="E294" s="7">
        <v>328760</v>
      </c>
      <c r="F294" s="7" t="s">
        <v>19</v>
      </c>
      <c r="G294" s="7">
        <v>24</v>
      </c>
      <c r="H294" s="8">
        <v>298</v>
      </c>
      <c r="I294" s="8">
        <f t="shared" si="12"/>
        <v>7152</v>
      </c>
      <c r="J294" s="7" t="s">
        <v>74</v>
      </c>
      <c r="K294" s="7" t="s">
        <v>368</v>
      </c>
      <c r="L294" s="7" t="s">
        <v>62</v>
      </c>
      <c r="M294" s="7" t="s">
        <v>39</v>
      </c>
      <c r="N294" s="7" t="s">
        <v>24</v>
      </c>
      <c r="O294" s="7">
        <f t="shared" si="14"/>
        <v>77.48</v>
      </c>
      <c r="P294" s="7">
        <f t="shared" si="13"/>
        <v>1859.52</v>
      </c>
    </row>
    <row r="295" spans="1:16" s="9" customFormat="1" ht="125.1" customHeight="1" x14ac:dyDescent="0.35">
      <c r="A295" s="7"/>
      <c r="B295" s="7" t="s">
        <v>265</v>
      </c>
      <c r="C295" s="7" t="s">
        <v>374</v>
      </c>
      <c r="D295" s="7" t="s">
        <v>373</v>
      </c>
      <c r="E295" s="7">
        <v>328761</v>
      </c>
      <c r="F295" s="7" t="s">
        <v>19</v>
      </c>
      <c r="G295" s="7">
        <v>12</v>
      </c>
      <c r="H295" s="8">
        <v>298</v>
      </c>
      <c r="I295" s="8">
        <f t="shared" si="12"/>
        <v>3576</v>
      </c>
      <c r="J295" s="7" t="s">
        <v>74</v>
      </c>
      <c r="K295" s="7" t="s">
        <v>368</v>
      </c>
      <c r="L295" s="7" t="s">
        <v>268</v>
      </c>
      <c r="M295" s="7" t="s">
        <v>39</v>
      </c>
      <c r="N295" s="7" t="s">
        <v>24</v>
      </c>
      <c r="O295" s="7">
        <f t="shared" si="14"/>
        <v>77.48</v>
      </c>
      <c r="P295" s="7">
        <f t="shared" si="13"/>
        <v>929.76</v>
      </c>
    </row>
    <row r="296" spans="1:16" s="9" customFormat="1" ht="125.1" customHeight="1" x14ac:dyDescent="0.35">
      <c r="A296" s="7"/>
      <c r="B296" s="7" t="s">
        <v>265</v>
      </c>
      <c r="C296" s="7" t="s">
        <v>375</v>
      </c>
      <c r="D296" s="7" t="s">
        <v>376</v>
      </c>
      <c r="E296" s="7">
        <v>328763</v>
      </c>
      <c r="F296" s="7" t="s">
        <v>19</v>
      </c>
      <c r="G296" s="7">
        <v>12</v>
      </c>
      <c r="H296" s="8">
        <v>360</v>
      </c>
      <c r="I296" s="8">
        <f t="shared" si="12"/>
        <v>4320</v>
      </c>
      <c r="J296" s="7" t="s">
        <v>74</v>
      </c>
      <c r="K296" s="7" t="s">
        <v>368</v>
      </c>
      <c r="L296" s="7" t="s">
        <v>268</v>
      </c>
      <c r="M296" s="7" t="s">
        <v>39</v>
      </c>
      <c r="N296" s="7" t="s">
        <v>24</v>
      </c>
      <c r="O296" s="7">
        <f t="shared" si="14"/>
        <v>93.600000000000009</v>
      </c>
      <c r="P296" s="7">
        <f t="shared" si="13"/>
        <v>1123.2</v>
      </c>
    </row>
    <row r="297" spans="1:16" s="9" customFormat="1" ht="125.1" customHeight="1" x14ac:dyDescent="0.35">
      <c r="A297" s="7"/>
      <c r="B297" s="7" t="s">
        <v>265</v>
      </c>
      <c r="C297" s="7" t="s">
        <v>377</v>
      </c>
      <c r="D297" s="7" t="s">
        <v>376</v>
      </c>
      <c r="E297" s="7">
        <v>328765</v>
      </c>
      <c r="F297" s="7" t="s">
        <v>19</v>
      </c>
      <c r="G297" s="7">
        <v>24</v>
      </c>
      <c r="H297" s="8">
        <v>360</v>
      </c>
      <c r="I297" s="8">
        <f t="shared" si="12"/>
        <v>8640</v>
      </c>
      <c r="J297" s="7" t="s">
        <v>74</v>
      </c>
      <c r="K297" s="7" t="s">
        <v>368</v>
      </c>
      <c r="L297" s="7" t="s">
        <v>62</v>
      </c>
      <c r="M297" s="7" t="s">
        <v>39</v>
      </c>
      <c r="N297" s="7" t="s">
        <v>24</v>
      </c>
      <c r="O297" s="7">
        <f t="shared" si="14"/>
        <v>93.600000000000009</v>
      </c>
      <c r="P297" s="7">
        <f t="shared" si="13"/>
        <v>2246.4</v>
      </c>
    </row>
    <row r="298" spans="1:16" s="9" customFormat="1" ht="125.1" customHeight="1" x14ac:dyDescent="0.35">
      <c r="A298" s="7"/>
      <c r="B298" s="7" t="s">
        <v>265</v>
      </c>
      <c r="C298" s="7" t="s">
        <v>378</v>
      </c>
      <c r="D298" s="7" t="s">
        <v>379</v>
      </c>
      <c r="E298" s="7">
        <v>328764</v>
      </c>
      <c r="F298" s="7" t="s">
        <v>19</v>
      </c>
      <c r="G298" s="7">
        <v>4</v>
      </c>
      <c r="H298" s="8">
        <v>330</v>
      </c>
      <c r="I298" s="8">
        <f t="shared" si="12"/>
        <v>1320</v>
      </c>
      <c r="J298" s="7" t="s">
        <v>20</v>
      </c>
      <c r="K298" s="7" t="s">
        <v>368</v>
      </c>
      <c r="L298" s="7" t="s">
        <v>380</v>
      </c>
      <c r="M298" s="7" t="s">
        <v>369</v>
      </c>
      <c r="N298" s="7" t="s">
        <v>24</v>
      </c>
      <c r="O298" s="7">
        <f t="shared" si="14"/>
        <v>85.8</v>
      </c>
      <c r="P298" s="7">
        <f t="shared" si="13"/>
        <v>343.2</v>
      </c>
    </row>
    <row r="299" spans="1:16" ht="125.1" customHeight="1" x14ac:dyDescent="0.35">
      <c r="A299" s="4"/>
      <c r="B299" s="4" t="s">
        <v>265</v>
      </c>
      <c r="C299" s="4" t="s">
        <v>381</v>
      </c>
      <c r="D299" s="4" t="s">
        <v>382</v>
      </c>
      <c r="E299" s="4">
        <v>328994</v>
      </c>
      <c r="F299" s="4" t="s">
        <v>19</v>
      </c>
      <c r="G299" s="4">
        <v>5</v>
      </c>
      <c r="H299" s="5">
        <v>550</v>
      </c>
      <c r="I299" s="5">
        <f t="shared" si="12"/>
        <v>2750</v>
      </c>
      <c r="J299" s="4" t="s">
        <v>74</v>
      </c>
      <c r="K299" s="4" t="s">
        <v>368</v>
      </c>
      <c r="L299" s="4" t="s">
        <v>268</v>
      </c>
      <c r="M299" s="4" t="s">
        <v>39</v>
      </c>
      <c r="N299" s="4" t="s">
        <v>24</v>
      </c>
      <c r="O299" s="4">
        <f t="shared" si="14"/>
        <v>143</v>
      </c>
      <c r="P299" s="4">
        <f t="shared" si="13"/>
        <v>715</v>
      </c>
    </row>
    <row r="300" spans="1:16" s="9" customFormat="1" ht="125.1" customHeight="1" x14ac:dyDescent="0.35">
      <c r="A300" s="7"/>
      <c r="B300" s="7" t="s">
        <v>265</v>
      </c>
      <c r="C300" s="7" t="s">
        <v>383</v>
      </c>
      <c r="D300" s="7" t="s">
        <v>384</v>
      </c>
      <c r="E300" s="7">
        <v>330565</v>
      </c>
      <c r="F300" s="7" t="s">
        <v>19</v>
      </c>
      <c r="G300" s="7">
        <v>2</v>
      </c>
      <c r="H300" s="8">
        <v>320</v>
      </c>
      <c r="I300" s="8">
        <f t="shared" si="12"/>
        <v>640</v>
      </c>
      <c r="J300" s="7" t="s">
        <v>74</v>
      </c>
      <c r="K300" s="7" t="s">
        <v>368</v>
      </c>
      <c r="L300" s="7" t="s">
        <v>67</v>
      </c>
      <c r="M300" s="7" t="s">
        <v>369</v>
      </c>
      <c r="N300" s="7" t="s">
        <v>24</v>
      </c>
      <c r="O300" s="7">
        <f t="shared" si="14"/>
        <v>83.2</v>
      </c>
      <c r="P300" s="7">
        <f t="shared" si="13"/>
        <v>166.4</v>
      </c>
    </row>
    <row r="301" spans="1:16" ht="125.1" customHeight="1" x14ac:dyDescent="0.35">
      <c r="A301" s="4"/>
      <c r="B301" s="4" t="s">
        <v>265</v>
      </c>
      <c r="C301" s="4" t="s">
        <v>385</v>
      </c>
      <c r="D301" s="4" t="s">
        <v>386</v>
      </c>
      <c r="E301" s="4">
        <v>330566</v>
      </c>
      <c r="F301" s="4" t="s">
        <v>19</v>
      </c>
      <c r="G301" s="4">
        <v>8</v>
      </c>
      <c r="H301" s="5">
        <v>350</v>
      </c>
      <c r="I301" s="5">
        <f t="shared" si="12"/>
        <v>2800</v>
      </c>
      <c r="J301" s="4" t="s">
        <v>74</v>
      </c>
      <c r="K301" s="4" t="s">
        <v>368</v>
      </c>
      <c r="L301" s="4" t="s">
        <v>268</v>
      </c>
      <c r="M301" s="4" t="s">
        <v>369</v>
      </c>
      <c r="N301" s="4" t="s">
        <v>24</v>
      </c>
      <c r="O301" s="4">
        <f t="shared" si="14"/>
        <v>91</v>
      </c>
      <c r="P301" s="4">
        <f t="shared" si="13"/>
        <v>728</v>
      </c>
    </row>
    <row r="302" spans="1:16" s="9" customFormat="1" ht="125.1" customHeight="1" x14ac:dyDescent="0.35">
      <c r="A302" s="7"/>
      <c r="B302" s="7" t="s">
        <v>265</v>
      </c>
      <c r="C302" s="7" t="s">
        <v>387</v>
      </c>
      <c r="D302" s="7" t="s">
        <v>388</v>
      </c>
      <c r="E302" s="7">
        <v>330570</v>
      </c>
      <c r="F302" s="7" t="s">
        <v>19</v>
      </c>
      <c r="G302" s="7">
        <v>3</v>
      </c>
      <c r="H302" s="8">
        <v>320</v>
      </c>
      <c r="I302" s="8">
        <f t="shared" si="12"/>
        <v>960</v>
      </c>
      <c r="J302" s="7" t="s">
        <v>74</v>
      </c>
      <c r="K302" s="7" t="s">
        <v>368</v>
      </c>
      <c r="L302" s="7" t="s">
        <v>62</v>
      </c>
      <c r="M302" s="7" t="s">
        <v>369</v>
      </c>
      <c r="N302" s="7" t="s">
        <v>24</v>
      </c>
      <c r="O302" s="7">
        <f t="shared" si="14"/>
        <v>83.2</v>
      </c>
      <c r="P302" s="7">
        <f t="shared" si="13"/>
        <v>249.60000000000002</v>
      </c>
    </row>
    <row r="303" spans="1:16" s="9" customFormat="1" ht="125.1" customHeight="1" x14ac:dyDescent="0.35">
      <c r="A303" s="7"/>
      <c r="B303" s="7" t="s">
        <v>265</v>
      </c>
      <c r="C303" s="7" t="s">
        <v>389</v>
      </c>
      <c r="D303" s="7" t="s">
        <v>390</v>
      </c>
      <c r="E303" s="7">
        <v>330573</v>
      </c>
      <c r="F303" s="7" t="s">
        <v>19</v>
      </c>
      <c r="G303" s="7">
        <v>5</v>
      </c>
      <c r="H303" s="8">
        <v>330</v>
      </c>
      <c r="I303" s="8">
        <f t="shared" si="12"/>
        <v>1650</v>
      </c>
      <c r="J303" s="7" t="s">
        <v>74</v>
      </c>
      <c r="K303" s="7" t="s">
        <v>368</v>
      </c>
      <c r="L303" s="7" t="s">
        <v>102</v>
      </c>
      <c r="M303" s="7" t="s">
        <v>369</v>
      </c>
      <c r="N303" s="7" t="s">
        <v>24</v>
      </c>
      <c r="O303" s="7">
        <f t="shared" si="14"/>
        <v>85.8</v>
      </c>
      <c r="P303" s="7">
        <f t="shared" si="13"/>
        <v>429</v>
      </c>
    </row>
    <row r="304" spans="1:16" ht="125.1" customHeight="1" x14ac:dyDescent="0.35">
      <c r="A304" s="4"/>
      <c r="B304" s="4" t="s">
        <v>265</v>
      </c>
      <c r="C304" s="4" t="s">
        <v>391</v>
      </c>
      <c r="D304" s="4" t="s">
        <v>392</v>
      </c>
      <c r="E304" s="4">
        <v>330582</v>
      </c>
      <c r="F304" s="4" t="s">
        <v>19</v>
      </c>
      <c r="G304" s="4">
        <v>1</v>
      </c>
      <c r="H304" s="5">
        <v>350</v>
      </c>
      <c r="I304" s="5">
        <f t="shared" si="12"/>
        <v>350</v>
      </c>
      <c r="J304" s="4" t="s">
        <v>74</v>
      </c>
      <c r="K304" s="4" t="s">
        <v>368</v>
      </c>
      <c r="L304" s="4" t="s">
        <v>102</v>
      </c>
      <c r="M304" s="4" t="s">
        <v>369</v>
      </c>
      <c r="N304" s="4" t="s">
        <v>24</v>
      </c>
      <c r="O304" s="4">
        <f t="shared" si="14"/>
        <v>91</v>
      </c>
      <c r="P304" s="4">
        <f t="shared" si="13"/>
        <v>91</v>
      </c>
    </row>
    <row r="305" spans="1:16" s="9" customFormat="1" ht="125.1" customHeight="1" x14ac:dyDescent="0.35">
      <c r="A305" s="7"/>
      <c r="B305" s="7" t="s">
        <v>265</v>
      </c>
      <c r="C305" s="7" t="s">
        <v>393</v>
      </c>
      <c r="D305" s="7" t="s">
        <v>394</v>
      </c>
      <c r="E305" s="7">
        <v>333466</v>
      </c>
      <c r="F305" s="7" t="s">
        <v>19</v>
      </c>
      <c r="G305" s="7">
        <v>2</v>
      </c>
      <c r="H305" s="8">
        <v>470</v>
      </c>
      <c r="I305" s="8">
        <f t="shared" si="12"/>
        <v>940</v>
      </c>
      <c r="J305" s="7" t="s">
        <v>74</v>
      </c>
      <c r="K305" s="7" t="s">
        <v>368</v>
      </c>
      <c r="L305" s="7" t="s">
        <v>62</v>
      </c>
      <c r="M305" s="7" t="s">
        <v>369</v>
      </c>
      <c r="N305" s="7" t="s">
        <v>24</v>
      </c>
      <c r="O305" s="7">
        <f t="shared" si="14"/>
        <v>122.2</v>
      </c>
      <c r="P305" s="7">
        <f t="shared" si="13"/>
        <v>244.4</v>
      </c>
    </row>
    <row r="306" spans="1:16" x14ac:dyDescent="0.35">
      <c r="A306" s="2"/>
      <c r="B306" s="2"/>
      <c r="C306" s="2"/>
      <c r="D306" s="2"/>
      <c r="E306" s="2"/>
      <c r="F306" s="2"/>
      <c r="G306" s="1"/>
      <c r="H306" s="1"/>
      <c r="I306" s="6">
        <f>SUM(I2:I305)</f>
        <v>1107870</v>
      </c>
      <c r="J306" s="1"/>
      <c r="K306" s="1"/>
      <c r="L306" s="1"/>
      <c r="M306" s="1"/>
      <c r="N306" s="1"/>
      <c r="O306" s="1"/>
      <c r="P306" s="1">
        <f>SUM(P2:P305)</f>
        <v>288046.19999999978</v>
      </c>
    </row>
  </sheetData>
  <sheetProtection sheet="1" objects="1" scenarios="1" selectLockedCells="1" selectUnlockedCells="1"/>
  <autoFilter ref="A1:P306" xr:uid="{00000000-0001-0000-0000-000000000000}"/>
  <sortState xmlns:xlrd2="http://schemas.microsoft.com/office/spreadsheetml/2017/richdata2" ref="A2:N245">
    <sortCondition ref="N2:N245"/>
    <sortCondition ref="D2:D245"/>
    <sortCondition ref="C2:C245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87f65e-bd81-4ef8-9d4a-f770dbe35018" xsi:nil="true"/>
    <lcf76f155ced4ddcb4097134ff3c332f xmlns="534545f7-dfad-40dc-8880-0a5cc848d94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9044ef7c0f664cae4b4693715ee4640a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7d4b100c2d9c11802b80518694abbf4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8A3F5C-045A-4442-A6B8-0815A6D464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0DC6DC-4742-4812-B5FD-F5B0ECEC711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3287f65e-bd81-4ef8-9d4a-f770dbe35018"/>
    <ds:schemaRef ds:uri="534545f7-dfad-40dc-8880-0a5cc848d94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06DABF3-C9E3-469A-AEB3-BB92E19D4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242945a-4ab9-4132-840e-cce1c66e31bb}" enabled="0" method="" siteId="{2242945a-4ab9-4132-840e-cce1c66e31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Koutroumanos</dc:creator>
  <cp:keywords/>
  <dc:description/>
  <cp:lastModifiedBy>Ikenna Monza Trading</cp:lastModifiedBy>
  <cp:revision/>
  <dcterms:created xsi:type="dcterms:W3CDTF">2025-12-05T16:24:36Z</dcterms:created>
  <dcterms:modified xsi:type="dcterms:W3CDTF">2026-01-06T14:47:57Z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0x01010040098658C623A54E96A5025728B7D444</vt:lpwstr>
  </property>
</Properties>
</file>