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fileSharing readOnlyRecommended="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Work\Monza Trading\2026 OFFERS\R2W\"/>
    </mc:Choice>
  </mc:AlternateContent>
  <xr:revisionPtr revIDLastSave="0" documentId="13_ncr:1_{EB6F33AD-673C-4AC4-85B9-4227E93ECFC2}" xr6:coauthVersionLast="47" xr6:coauthVersionMax="47" xr10:uidLastSave="{00000000-0000-0000-0000-000000000000}"/>
  <bookViews>
    <workbookView xWindow="-98" yWindow="-98" windowWidth="21795" windowHeight="13695" xr2:uid="{00000000-000D-0000-FFFF-FFFF00000000}"/>
  </bookViews>
  <sheets>
    <sheet name="CP COMPANY" sheetId="5" r:id="rId1"/>
  </sheets>
  <definedNames>
    <definedName name="_xlnm._FilterDatabase" localSheetId="0" hidden="1">'CP COMPANY'!$C$14:$I$14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29" i="5" l="1"/>
  <c r="Q30" i="5"/>
  <c r="Q60" i="5"/>
  <c r="Q61" i="5"/>
  <c r="Q97" i="5"/>
  <c r="Q127" i="5"/>
  <c r="Q147" i="5"/>
  <c r="Q157" i="5"/>
  <c r="Q177" i="5"/>
  <c r="Q197" i="5"/>
  <c r="Q207" i="5"/>
  <c r="Q208" i="5"/>
  <c r="Q227" i="5"/>
  <c r="Q228" i="5"/>
  <c r="Q230" i="5"/>
  <c r="Q257" i="5"/>
  <c r="Q261" i="5"/>
  <c r="Q279" i="5"/>
  <c r="Q280" i="5"/>
  <c r="Q347" i="5"/>
  <c r="Q377" i="5"/>
  <c r="Q397" i="5"/>
  <c r="Q398" i="5"/>
  <c r="P18" i="5"/>
  <c r="Q18" i="5" s="1"/>
  <c r="P38" i="5"/>
  <c r="Q38" i="5" s="1"/>
  <c r="P39" i="5"/>
  <c r="Q39" i="5" s="1"/>
  <c r="P40" i="5"/>
  <c r="Q40" i="5" s="1"/>
  <c r="P58" i="5"/>
  <c r="Q58" i="5" s="1"/>
  <c r="P59" i="5"/>
  <c r="Q59" i="5" s="1"/>
  <c r="P68" i="5"/>
  <c r="Q68" i="5" s="1"/>
  <c r="P69" i="5"/>
  <c r="Q69" i="5" s="1"/>
  <c r="P70" i="5"/>
  <c r="Q70" i="5" s="1"/>
  <c r="P88" i="5"/>
  <c r="Q88" i="5" s="1"/>
  <c r="P89" i="5"/>
  <c r="Q89" i="5" s="1"/>
  <c r="P90" i="5"/>
  <c r="Q90" i="5" s="1"/>
  <c r="P91" i="5"/>
  <c r="Q91" i="5" s="1"/>
  <c r="P100" i="5"/>
  <c r="Q100" i="5" s="1"/>
  <c r="P109" i="5"/>
  <c r="Q109" i="5" s="1"/>
  <c r="P110" i="5"/>
  <c r="Q110" i="5" s="1"/>
  <c r="P118" i="5"/>
  <c r="Q118" i="5" s="1"/>
  <c r="P119" i="5"/>
  <c r="Q119" i="5" s="1"/>
  <c r="P120" i="5"/>
  <c r="Q120" i="5" s="1"/>
  <c r="P121" i="5"/>
  <c r="Q121" i="5" s="1"/>
  <c r="P138" i="5"/>
  <c r="Q138" i="5" s="1"/>
  <c r="P139" i="5"/>
  <c r="Q139" i="5" s="1"/>
  <c r="P140" i="5"/>
  <c r="Q140" i="5" s="1"/>
  <c r="P141" i="5"/>
  <c r="Q141" i="5" s="1"/>
  <c r="P142" i="5"/>
  <c r="Q142" i="5" s="1"/>
  <c r="P158" i="5"/>
  <c r="Q158" i="5" s="1"/>
  <c r="P159" i="5"/>
  <c r="Q159" i="5" s="1"/>
  <c r="P160" i="5"/>
  <c r="Q160" i="5" s="1"/>
  <c r="P168" i="5"/>
  <c r="Q168" i="5" s="1"/>
  <c r="P169" i="5"/>
  <c r="Q169" i="5" s="1"/>
  <c r="P170" i="5"/>
  <c r="Q170" i="5" s="1"/>
  <c r="P188" i="5"/>
  <c r="Q188" i="5" s="1"/>
  <c r="P189" i="5"/>
  <c r="Q189" i="5" s="1"/>
  <c r="P190" i="5"/>
  <c r="Q190" i="5" s="1"/>
  <c r="P191" i="5"/>
  <c r="Q191" i="5" s="1"/>
  <c r="P208" i="5"/>
  <c r="P209" i="5"/>
  <c r="Q209" i="5" s="1"/>
  <c r="P210" i="5"/>
  <c r="Q210" i="5" s="1"/>
  <c r="P218" i="5"/>
  <c r="Q218" i="5" s="1"/>
  <c r="P219" i="5"/>
  <c r="Q219" i="5" s="1"/>
  <c r="P228" i="5"/>
  <c r="P238" i="5"/>
  <c r="Q238" i="5" s="1"/>
  <c r="P239" i="5"/>
  <c r="Q239" i="5" s="1"/>
  <c r="P240" i="5"/>
  <c r="Q240" i="5" s="1"/>
  <c r="P258" i="5"/>
  <c r="Q258" i="5" s="1"/>
  <c r="P259" i="5"/>
  <c r="Q259" i="5" s="1"/>
  <c r="P260" i="5"/>
  <c r="Q260" i="5" s="1"/>
  <c r="P268" i="5"/>
  <c r="Q268" i="5" s="1"/>
  <c r="P278" i="5"/>
  <c r="Q278" i="5" s="1"/>
  <c r="P288" i="5"/>
  <c r="Q288" i="5" s="1"/>
  <c r="P298" i="5"/>
  <c r="Q298" i="5" s="1"/>
  <c r="P299" i="5"/>
  <c r="Q299" i="5" s="1"/>
  <c r="P300" i="5"/>
  <c r="Q300" i="5" s="1"/>
  <c r="P301" i="5"/>
  <c r="Q301" i="5" s="1"/>
  <c r="P316" i="5"/>
  <c r="Q316" i="5" s="1"/>
  <c r="P321" i="5"/>
  <c r="Q321" i="5" s="1"/>
  <c r="P336" i="5"/>
  <c r="Q336" i="5" s="1"/>
  <c r="P338" i="5"/>
  <c r="Q338" i="5" s="1"/>
  <c r="P339" i="5"/>
  <c r="Q339" i="5" s="1"/>
  <c r="P340" i="5"/>
  <c r="Q340" i="5" s="1"/>
  <c r="P359" i="5"/>
  <c r="Q359" i="5" s="1"/>
  <c r="P360" i="5"/>
  <c r="Q360" i="5" s="1"/>
  <c r="P370" i="5"/>
  <c r="Q370" i="5" s="1"/>
  <c r="P371" i="5"/>
  <c r="Q371" i="5" s="1"/>
  <c r="P372" i="5"/>
  <c r="Q372" i="5" s="1"/>
  <c r="P373" i="5"/>
  <c r="Q373" i="5" s="1"/>
  <c r="P374" i="5"/>
  <c r="Q374" i="5" s="1"/>
  <c r="P386" i="5"/>
  <c r="Q386" i="5" s="1"/>
  <c r="P388" i="5"/>
  <c r="Q388" i="5" s="1"/>
  <c r="P398" i="5"/>
  <c r="P399" i="5"/>
  <c r="Q399" i="5" s="1"/>
  <c r="O16" i="5"/>
  <c r="O17" i="5"/>
  <c r="O26" i="5"/>
  <c r="O27" i="5"/>
  <c r="O29" i="5"/>
  <c r="O30" i="5"/>
  <c r="O31" i="5"/>
  <c r="O47" i="5"/>
  <c r="O49" i="5"/>
  <c r="O50" i="5"/>
  <c r="O59" i="5"/>
  <c r="O60" i="5"/>
  <c r="O61" i="5"/>
  <c r="O62" i="5"/>
  <c r="O76" i="5"/>
  <c r="O81" i="5"/>
  <c r="O82" i="5"/>
  <c r="O87" i="5"/>
  <c r="O92" i="5"/>
  <c r="O93" i="5"/>
  <c r="O94" i="5"/>
  <c r="O106" i="5"/>
  <c r="O107" i="5"/>
  <c r="O111" i="5"/>
  <c r="O116" i="5"/>
  <c r="O117" i="5"/>
  <c r="O121" i="5"/>
  <c r="O122" i="5"/>
  <c r="O123" i="5"/>
  <c r="O136" i="5"/>
  <c r="O137" i="5"/>
  <c r="O146" i="5"/>
  <c r="O147" i="5"/>
  <c r="O150" i="5"/>
  <c r="O151" i="5"/>
  <c r="O156" i="5"/>
  <c r="O157" i="5"/>
  <c r="O160" i="5"/>
  <c r="O161" i="5"/>
  <c r="O172" i="5"/>
  <c r="O173" i="5"/>
  <c r="O174" i="5"/>
  <c r="O175" i="5"/>
  <c r="O184" i="5"/>
  <c r="O186" i="5"/>
  <c r="O187" i="5"/>
  <c r="O196" i="5"/>
  <c r="O197" i="5"/>
  <c r="O200" i="5"/>
  <c r="O201" i="5"/>
  <c r="O206" i="5"/>
  <c r="O207" i="5"/>
  <c r="O210" i="5"/>
  <c r="O211" i="5"/>
  <c r="O234" i="5"/>
  <c r="O235" i="5"/>
  <c r="O236" i="5"/>
  <c r="O237" i="5"/>
  <c r="O246" i="5"/>
  <c r="O247" i="5"/>
  <c r="O250" i="5"/>
  <c r="O251" i="5"/>
  <c r="O256" i="5"/>
  <c r="O257" i="5"/>
  <c r="O260" i="5"/>
  <c r="O261" i="5"/>
  <c r="O262" i="5"/>
  <c r="O269" i="5"/>
  <c r="O270" i="5"/>
  <c r="O271" i="5"/>
  <c r="O282" i="5"/>
  <c r="O283" i="5"/>
  <c r="O284" i="5"/>
  <c r="O296" i="5"/>
  <c r="O306" i="5"/>
  <c r="O307" i="5"/>
  <c r="O315" i="5"/>
  <c r="O316" i="5"/>
  <c r="O317" i="5"/>
  <c r="O319" i="5"/>
  <c r="O326" i="5"/>
  <c r="O327" i="5"/>
  <c r="O329" i="5"/>
  <c r="O330" i="5"/>
  <c r="O336" i="5"/>
  <c r="O337" i="5"/>
  <c r="O339" i="5"/>
  <c r="O340" i="5"/>
  <c r="O341" i="5"/>
  <c r="O346" i="5"/>
  <c r="O347" i="5"/>
  <c r="O349" i="5"/>
  <c r="O350" i="5"/>
  <c r="O351" i="5"/>
  <c r="O352" i="5"/>
  <c r="O357" i="5"/>
  <c r="O359" i="5"/>
  <c r="O360" i="5"/>
  <c r="O361" i="5"/>
  <c r="O369" i="5"/>
  <c r="O370" i="5"/>
  <c r="O371" i="5"/>
  <c r="O372" i="5"/>
  <c r="O373" i="5"/>
  <c r="O374" i="5"/>
  <c r="O379" i="5"/>
  <c r="O380" i="5"/>
  <c r="O381" i="5"/>
  <c r="O389" i="5"/>
  <c r="O390" i="5"/>
  <c r="O391" i="5"/>
  <c r="O392" i="5"/>
  <c r="O399" i="5"/>
  <c r="O400" i="5"/>
  <c r="O401" i="5"/>
  <c r="O402" i="5"/>
  <c r="O403" i="5"/>
  <c r="O15" i="5"/>
  <c r="N16" i="5"/>
  <c r="P16" i="5" s="1"/>
  <c r="Q16" i="5" s="1"/>
  <c r="N17" i="5"/>
  <c r="P17" i="5" s="1"/>
  <c r="Q17" i="5" s="1"/>
  <c r="N18" i="5"/>
  <c r="O18" i="5" s="1"/>
  <c r="N19" i="5"/>
  <c r="P19" i="5" s="1"/>
  <c r="Q19" i="5" s="1"/>
  <c r="N20" i="5"/>
  <c r="N21" i="5"/>
  <c r="P21" i="5" s="1"/>
  <c r="Q21" i="5" s="1"/>
  <c r="N22" i="5"/>
  <c r="N23" i="5"/>
  <c r="N24" i="5"/>
  <c r="N25" i="5"/>
  <c r="N26" i="5"/>
  <c r="P26" i="5" s="1"/>
  <c r="Q26" i="5" s="1"/>
  <c r="N27" i="5"/>
  <c r="P27" i="5" s="1"/>
  <c r="Q27" i="5" s="1"/>
  <c r="N28" i="5"/>
  <c r="N29" i="5"/>
  <c r="P29" i="5" s="1"/>
  <c r="N30" i="5"/>
  <c r="P30" i="5" s="1"/>
  <c r="N31" i="5"/>
  <c r="P31" i="5" s="1"/>
  <c r="Q31" i="5" s="1"/>
  <c r="N32" i="5"/>
  <c r="P32" i="5" s="1"/>
  <c r="Q32" i="5" s="1"/>
  <c r="N33" i="5"/>
  <c r="N34" i="5"/>
  <c r="N35" i="5"/>
  <c r="N36" i="5"/>
  <c r="P36" i="5" s="1"/>
  <c r="Q36" i="5" s="1"/>
  <c r="N37" i="5"/>
  <c r="P37" i="5" s="1"/>
  <c r="Q37" i="5" s="1"/>
  <c r="N38" i="5"/>
  <c r="O38" i="5" s="1"/>
  <c r="N39" i="5"/>
  <c r="O39" i="5" s="1"/>
  <c r="N40" i="5"/>
  <c r="O40" i="5" s="1"/>
  <c r="N41" i="5"/>
  <c r="O41" i="5" s="1"/>
  <c r="N42" i="5"/>
  <c r="N43" i="5"/>
  <c r="N44" i="5"/>
  <c r="N45" i="5"/>
  <c r="N46" i="5"/>
  <c r="N47" i="5"/>
  <c r="P47" i="5" s="1"/>
  <c r="Q47" i="5" s="1"/>
  <c r="N48" i="5"/>
  <c r="N49" i="5"/>
  <c r="P49" i="5" s="1"/>
  <c r="Q49" i="5" s="1"/>
  <c r="N50" i="5"/>
  <c r="P50" i="5" s="1"/>
  <c r="Q50" i="5" s="1"/>
  <c r="N51" i="5"/>
  <c r="P51" i="5" s="1"/>
  <c r="Q51" i="5" s="1"/>
  <c r="N52" i="5"/>
  <c r="N53" i="5"/>
  <c r="N54" i="5"/>
  <c r="N55" i="5"/>
  <c r="N56" i="5"/>
  <c r="N57" i="5"/>
  <c r="N58" i="5"/>
  <c r="O58" i="5" s="1"/>
  <c r="N59" i="5"/>
  <c r="N60" i="5"/>
  <c r="P60" i="5" s="1"/>
  <c r="N61" i="5"/>
  <c r="P61" i="5" s="1"/>
  <c r="N62" i="5"/>
  <c r="P62" i="5" s="1"/>
  <c r="Q62" i="5" s="1"/>
  <c r="N63" i="5"/>
  <c r="P63" i="5" s="1"/>
  <c r="Q63" i="5" s="1"/>
  <c r="N64" i="5"/>
  <c r="P64" i="5" s="1"/>
  <c r="Q64" i="5" s="1"/>
  <c r="N65" i="5"/>
  <c r="N66" i="5"/>
  <c r="N67" i="5"/>
  <c r="N68" i="5"/>
  <c r="O68" i="5" s="1"/>
  <c r="N69" i="5"/>
  <c r="O69" i="5" s="1"/>
  <c r="N70" i="5"/>
  <c r="O70" i="5" s="1"/>
  <c r="N71" i="5"/>
  <c r="O71" i="5" s="1"/>
  <c r="N72" i="5"/>
  <c r="N73" i="5"/>
  <c r="N74" i="5"/>
  <c r="N75" i="5"/>
  <c r="P75" i="5" s="1"/>
  <c r="Q75" i="5" s="1"/>
  <c r="N76" i="5"/>
  <c r="P76" i="5" s="1"/>
  <c r="Q76" i="5" s="1"/>
  <c r="N77" i="5"/>
  <c r="N78" i="5"/>
  <c r="N79" i="5"/>
  <c r="N80" i="5"/>
  <c r="N81" i="5"/>
  <c r="P81" i="5" s="1"/>
  <c r="Q81" i="5" s="1"/>
  <c r="N82" i="5"/>
  <c r="P82" i="5" s="1"/>
  <c r="Q82" i="5" s="1"/>
  <c r="N83" i="5"/>
  <c r="N84" i="5"/>
  <c r="N85" i="5"/>
  <c r="N86" i="5"/>
  <c r="P86" i="5" s="1"/>
  <c r="Q86" i="5" s="1"/>
  <c r="N87" i="5"/>
  <c r="P87" i="5" s="1"/>
  <c r="Q87" i="5" s="1"/>
  <c r="N88" i="5"/>
  <c r="O88" i="5" s="1"/>
  <c r="N89" i="5"/>
  <c r="O89" i="5" s="1"/>
  <c r="N90" i="5"/>
  <c r="O90" i="5" s="1"/>
  <c r="N91" i="5"/>
  <c r="O91" i="5" s="1"/>
  <c r="N92" i="5"/>
  <c r="P92" i="5" s="1"/>
  <c r="Q92" i="5" s="1"/>
  <c r="N93" i="5"/>
  <c r="P93" i="5" s="1"/>
  <c r="Q93" i="5" s="1"/>
  <c r="N94" i="5"/>
  <c r="P94" i="5" s="1"/>
  <c r="Q94" i="5" s="1"/>
  <c r="N95" i="5"/>
  <c r="P95" i="5" s="1"/>
  <c r="Q95" i="5" s="1"/>
  <c r="N96" i="5"/>
  <c r="P96" i="5" s="1"/>
  <c r="Q96" i="5" s="1"/>
  <c r="N97" i="5"/>
  <c r="P97" i="5" s="1"/>
  <c r="N98" i="5"/>
  <c r="N99" i="5"/>
  <c r="N100" i="5"/>
  <c r="O100" i="5" s="1"/>
  <c r="N101" i="5"/>
  <c r="O101" i="5" s="1"/>
  <c r="N102" i="5"/>
  <c r="N103" i="5"/>
  <c r="N104" i="5"/>
  <c r="N105" i="5"/>
  <c r="P105" i="5" s="1"/>
  <c r="Q105" i="5" s="1"/>
  <c r="N106" i="5"/>
  <c r="P106" i="5" s="1"/>
  <c r="Q106" i="5" s="1"/>
  <c r="N107" i="5"/>
  <c r="P107" i="5" s="1"/>
  <c r="Q107" i="5" s="1"/>
  <c r="N108" i="5"/>
  <c r="O108" i="5" s="1"/>
  <c r="N109" i="5"/>
  <c r="O109" i="5" s="1"/>
  <c r="N110" i="5"/>
  <c r="O110" i="5" s="1"/>
  <c r="N111" i="5"/>
  <c r="P111" i="5" s="1"/>
  <c r="Q111" i="5" s="1"/>
  <c r="N112" i="5"/>
  <c r="N113" i="5"/>
  <c r="N114" i="5"/>
  <c r="N115" i="5"/>
  <c r="N116" i="5"/>
  <c r="P116" i="5" s="1"/>
  <c r="Q116" i="5" s="1"/>
  <c r="N117" i="5"/>
  <c r="P117" i="5" s="1"/>
  <c r="Q117" i="5" s="1"/>
  <c r="N118" i="5"/>
  <c r="O118" i="5" s="1"/>
  <c r="N119" i="5"/>
  <c r="O119" i="5" s="1"/>
  <c r="N120" i="5"/>
  <c r="O120" i="5" s="1"/>
  <c r="N121" i="5"/>
  <c r="N122" i="5"/>
  <c r="P122" i="5" s="1"/>
  <c r="Q122" i="5" s="1"/>
  <c r="N123" i="5"/>
  <c r="P123" i="5" s="1"/>
  <c r="Q123" i="5" s="1"/>
  <c r="N124" i="5"/>
  <c r="P124" i="5" s="1"/>
  <c r="Q124" i="5" s="1"/>
  <c r="N125" i="5"/>
  <c r="N126" i="5"/>
  <c r="P126" i="5" s="1"/>
  <c r="Q126" i="5" s="1"/>
  <c r="N127" i="5"/>
  <c r="P127" i="5" s="1"/>
  <c r="N128" i="5"/>
  <c r="O128" i="5" s="1"/>
  <c r="N129" i="5"/>
  <c r="N130" i="5"/>
  <c r="N131" i="5"/>
  <c r="P131" i="5" s="1"/>
  <c r="Q131" i="5" s="1"/>
  <c r="N132" i="5"/>
  <c r="N133" i="5"/>
  <c r="N134" i="5"/>
  <c r="P134" i="5" s="1"/>
  <c r="Q134" i="5" s="1"/>
  <c r="N135" i="5"/>
  <c r="P135" i="5" s="1"/>
  <c r="Q135" i="5" s="1"/>
  <c r="N136" i="5"/>
  <c r="P136" i="5" s="1"/>
  <c r="Q136" i="5" s="1"/>
  <c r="N137" i="5"/>
  <c r="P137" i="5" s="1"/>
  <c r="Q137" i="5" s="1"/>
  <c r="N138" i="5"/>
  <c r="O138" i="5" s="1"/>
  <c r="N139" i="5"/>
  <c r="O139" i="5" s="1"/>
  <c r="N140" i="5"/>
  <c r="O140" i="5" s="1"/>
  <c r="N141" i="5"/>
  <c r="O141" i="5" s="1"/>
  <c r="N142" i="5"/>
  <c r="O142" i="5" s="1"/>
  <c r="N143" i="5"/>
  <c r="N144" i="5"/>
  <c r="N145" i="5"/>
  <c r="N146" i="5"/>
  <c r="P146" i="5" s="1"/>
  <c r="Q146" i="5" s="1"/>
  <c r="N147" i="5"/>
  <c r="P147" i="5" s="1"/>
  <c r="N148" i="5"/>
  <c r="N149" i="5"/>
  <c r="N150" i="5"/>
  <c r="P150" i="5" s="1"/>
  <c r="Q150" i="5" s="1"/>
  <c r="N151" i="5"/>
  <c r="P151" i="5" s="1"/>
  <c r="Q151" i="5" s="1"/>
  <c r="N152" i="5"/>
  <c r="N153" i="5"/>
  <c r="N154" i="5"/>
  <c r="N155" i="5"/>
  <c r="N156" i="5"/>
  <c r="P156" i="5" s="1"/>
  <c r="Q156" i="5" s="1"/>
  <c r="N157" i="5"/>
  <c r="P157" i="5" s="1"/>
  <c r="N158" i="5"/>
  <c r="O158" i="5" s="1"/>
  <c r="N159" i="5"/>
  <c r="O159" i="5" s="1"/>
  <c r="N160" i="5"/>
  <c r="N161" i="5"/>
  <c r="P161" i="5" s="1"/>
  <c r="Q161" i="5" s="1"/>
  <c r="N162" i="5"/>
  <c r="P162" i="5" s="1"/>
  <c r="Q162" i="5" s="1"/>
  <c r="N163" i="5"/>
  <c r="P163" i="5" s="1"/>
  <c r="Q163" i="5" s="1"/>
  <c r="N164" i="5"/>
  <c r="N165" i="5"/>
  <c r="N166" i="5"/>
  <c r="P166" i="5" s="1"/>
  <c r="Q166" i="5" s="1"/>
  <c r="N167" i="5"/>
  <c r="P167" i="5" s="1"/>
  <c r="Q167" i="5" s="1"/>
  <c r="N168" i="5"/>
  <c r="O168" i="5" s="1"/>
  <c r="N169" i="5"/>
  <c r="O169" i="5" s="1"/>
  <c r="N170" i="5"/>
  <c r="O170" i="5" s="1"/>
  <c r="N171" i="5"/>
  <c r="O171" i="5" s="1"/>
  <c r="N172" i="5"/>
  <c r="P172" i="5" s="1"/>
  <c r="Q172" i="5" s="1"/>
  <c r="N173" i="5"/>
  <c r="P173" i="5" s="1"/>
  <c r="Q173" i="5" s="1"/>
  <c r="N174" i="5"/>
  <c r="P174" i="5" s="1"/>
  <c r="Q174" i="5" s="1"/>
  <c r="N175" i="5"/>
  <c r="P175" i="5" s="1"/>
  <c r="Q175" i="5" s="1"/>
  <c r="N176" i="5"/>
  <c r="P176" i="5" s="1"/>
  <c r="Q176" i="5" s="1"/>
  <c r="N177" i="5"/>
  <c r="P177" i="5" s="1"/>
  <c r="N178" i="5"/>
  <c r="O178" i="5" s="1"/>
  <c r="N179" i="5"/>
  <c r="N180" i="5"/>
  <c r="P180" i="5" s="1"/>
  <c r="Q180" i="5" s="1"/>
  <c r="N181" i="5"/>
  <c r="P181" i="5" s="1"/>
  <c r="Q181" i="5" s="1"/>
  <c r="N182" i="5"/>
  <c r="N183" i="5"/>
  <c r="N184" i="5"/>
  <c r="P184" i="5" s="1"/>
  <c r="Q184" i="5" s="1"/>
  <c r="N185" i="5"/>
  <c r="P185" i="5" s="1"/>
  <c r="Q185" i="5" s="1"/>
  <c r="N186" i="5"/>
  <c r="P186" i="5" s="1"/>
  <c r="Q186" i="5" s="1"/>
  <c r="N187" i="5"/>
  <c r="P187" i="5" s="1"/>
  <c r="Q187" i="5" s="1"/>
  <c r="N188" i="5"/>
  <c r="O188" i="5" s="1"/>
  <c r="N189" i="5"/>
  <c r="O189" i="5" s="1"/>
  <c r="N190" i="5"/>
  <c r="O190" i="5" s="1"/>
  <c r="N191" i="5"/>
  <c r="O191" i="5" s="1"/>
  <c r="N192" i="5"/>
  <c r="N193" i="5"/>
  <c r="N194" i="5"/>
  <c r="N195" i="5"/>
  <c r="N196" i="5"/>
  <c r="P196" i="5" s="1"/>
  <c r="Q196" i="5" s="1"/>
  <c r="N197" i="5"/>
  <c r="P197" i="5" s="1"/>
  <c r="N198" i="5"/>
  <c r="N199" i="5"/>
  <c r="N200" i="5"/>
  <c r="P200" i="5" s="1"/>
  <c r="Q200" i="5" s="1"/>
  <c r="N201" i="5"/>
  <c r="P201" i="5" s="1"/>
  <c r="Q201" i="5" s="1"/>
  <c r="N202" i="5"/>
  <c r="N203" i="5"/>
  <c r="N204" i="5"/>
  <c r="N205" i="5"/>
  <c r="N206" i="5"/>
  <c r="P206" i="5" s="1"/>
  <c r="Q206" i="5" s="1"/>
  <c r="N207" i="5"/>
  <c r="P207" i="5" s="1"/>
  <c r="N208" i="5"/>
  <c r="O208" i="5" s="1"/>
  <c r="N209" i="5"/>
  <c r="O209" i="5" s="1"/>
  <c r="N210" i="5"/>
  <c r="N211" i="5"/>
  <c r="P211" i="5" s="1"/>
  <c r="Q211" i="5" s="1"/>
  <c r="N212" i="5"/>
  <c r="P212" i="5" s="1"/>
  <c r="Q212" i="5" s="1"/>
  <c r="N213" i="5"/>
  <c r="P213" i="5" s="1"/>
  <c r="Q213" i="5" s="1"/>
  <c r="N214" i="5"/>
  <c r="N215" i="5"/>
  <c r="N216" i="5"/>
  <c r="P216" i="5" s="1"/>
  <c r="Q216" i="5" s="1"/>
  <c r="N217" i="5"/>
  <c r="P217" i="5" s="1"/>
  <c r="Q217" i="5" s="1"/>
  <c r="N218" i="5"/>
  <c r="O218" i="5" s="1"/>
  <c r="N219" i="5"/>
  <c r="O219" i="5" s="1"/>
  <c r="N220" i="5"/>
  <c r="O220" i="5" s="1"/>
  <c r="N221" i="5"/>
  <c r="P221" i="5" s="1"/>
  <c r="Q221" i="5" s="1"/>
  <c r="N222" i="5"/>
  <c r="P222" i="5" s="1"/>
  <c r="Q222" i="5" s="1"/>
  <c r="N223" i="5"/>
  <c r="P223" i="5" s="1"/>
  <c r="Q223" i="5" s="1"/>
  <c r="N224" i="5"/>
  <c r="P224" i="5" s="1"/>
  <c r="Q224" i="5" s="1"/>
  <c r="N225" i="5"/>
  <c r="P225" i="5" s="1"/>
  <c r="Q225" i="5" s="1"/>
  <c r="N226" i="5"/>
  <c r="P226" i="5" s="1"/>
  <c r="Q226" i="5" s="1"/>
  <c r="N227" i="5"/>
  <c r="P227" i="5" s="1"/>
  <c r="N228" i="5"/>
  <c r="O228" i="5" s="1"/>
  <c r="N229" i="5"/>
  <c r="N230" i="5"/>
  <c r="P230" i="5" s="1"/>
  <c r="N231" i="5"/>
  <c r="P231" i="5" s="1"/>
  <c r="Q231" i="5" s="1"/>
  <c r="N232" i="5"/>
  <c r="N233" i="5"/>
  <c r="N234" i="5"/>
  <c r="P234" i="5" s="1"/>
  <c r="Q234" i="5" s="1"/>
  <c r="N235" i="5"/>
  <c r="P235" i="5" s="1"/>
  <c r="Q235" i="5" s="1"/>
  <c r="N236" i="5"/>
  <c r="P236" i="5" s="1"/>
  <c r="Q236" i="5" s="1"/>
  <c r="N237" i="5"/>
  <c r="P237" i="5" s="1"/>
  <c r="Q237" i="5" s="1"/>
  <c r="N238" i="5"/>
  <c r="O238" i="5" s="1"/>
  <c r="N239" i="5"/>
  <c r="O239" i="5" s="1"/>
  <c r="N240" i="5"/>
  <c r="O240" i="5" s="1"/>
  <c r="N241" i="5"/>
  <c r="O241" i="5" s="1"/>
  <c r="N242" i="5"/>
  <c r="N243" i="5"/>
  <c r="N244" i="5"/>
  <c r="N245" i="5"/>
  <c r="N246" i="5"/>
  <c r="P246" i="5" s="1"/>
  <c r="Q246" i="5" s="1"/>
  <c r="N247" i="5"/>
  <c r="P247" i="5" s="1"/>
  <c r="Q247" i="5" s="1"/>
  <c r="N248" i="5"/>
  <c r="N249" i="5"/>
  <c r="N250" i="5"/>
  <c r="P250" i="5" s="1"/>
  <c r="Q250" i="5" s="1"/>
  <c r="N251" i="5"/>
  <c r="P251" i="5" s="1"/>
  <c r="Q251" i="5" s="1"/>
  <c r="N252" i="5"/>
  <c r="N253" i="5"/>
  <c r="N254" i="5"/>
  <c r="N255" i="5"/>
  <c r="N256" i="5"/>
  <c r="P256" i="5" s="1"/>
  <c r="Q256" i="5" s="1"/>
  <c r="N257" i="5"/>
  <c r="P257" i="5" s="1"/>
  <c r="N258" i="5"/>
  <c r="O258" i="5" s="1"/>
  <c r="N259" i="5"/>
  <c r="O259" i="5" s="1"/>
  <c r="N260" i="5"/>
  <c r="N261" i="5"/>
  <c r="P261" i="5" s="1"/>
  <c r="N262" i="5"/>
  <c r="P262" i="5" s="1"/>
  <c r="Q262" i="5" s="1"/>
  <c r="N263" i="5"/>
  <c r="P263" i="5" s="1"/>
  <c r="Q263" i="5" s="1"/>
  <c r="N264" i="5"/>
  <c r="N265" i="5"/>
  <c r="N266" i="5"/>
  <c r="P266" i="5" s="1"/>
  <c r="Q266" i="5" s="1"/>
  <c r="N267" i="5"/>
  <c r="P267" i="5" s="1"/>
  <c r="Q267" i="5" s="1"/>
  <c r="N268" i="5"/>
  <c r="O268" i="5" s="1"/>
  <c r="N269" i="5"/>
  <c r="P269" i="5" s="1"/>
  <c r="Q269" i="5" s="1"/>
  <c r="N270" i="5"/>
  <c r="P270" i="5" s="1"/>
  <c r="Q270" i="5" s="1"/>
  <c r="N271" i="5"/>
  <c r="P271" i="5" s="1"/>
  <c r="Q271" i="5" s="1"/>
  <c r="N272" i="5"/>
  <c r="P272" i="5" s="1"/>
  <c r="Q272" i="5" s="1"/>
  <c r="N273" i="5"/>
  <c r="P273" i="5" s="1"/>
  <c r="Q273" i="5" s="1"/>
  <c r="N274" i="5"/>
  <c r="P274" i="5" s="1"/>
  <c r="Q274" i="5" s="1"/>
  <c r="N275" i="5"/>
  <c r="N276" i="5"/>
  <c r="P276" i="5" s="1"/>
  <c r="Q276" i="5" s="1"/>
  <c r="N277" i="5"/>
  <c r="P277" i="5" s="1"/>
  <c r="Q277" i="5" s="1"/>
  <c r="N278" i="5"/>
  <c r="O278" i="5" s="1"/>
  <c r="N279" i="5"/>
  <c r="P279" i="5" s="1"/>
  <c r="N280" i="5"/>
  <c r="P280" i="5" s="1"/>
  <c r="N281" i="5"/>
  <c r="P281" i="5" s="1"/>
  <c r="Q281" i="5" s="1"/>
  <c r="N282" i="5"/>
  <c r="P282" i="5" s="1"/>
  <c r="Q282" i="5" s="1"/>
  <c r="N283" i="5"/>
  <c r="P283" i="5" s="1"/>
  <c r="Q283" i="5" s="1"/>
  <c r="N284" i="5"/>
  <c r="P284" i="5" s="1"/>
  <c r="Q284" i="5" s="1"/>
  <c r="N285" i="5"/>
  <c r="P285" i="5" s="1"/>
  <c r="Q285" i="5" s="1"/>
  <c r="N286" i="5"/>
  <c r="P286" i="5" s="1"/>
  <c r="Q286" i="5" s="1"/>
  <c r="N287" i="5"/>
  <c r="P287" i="5" s="1"/>
  <c r="Q287" i="5" s="1"/>
  <c r="N288" i="5"/>
  <c r="O288" i="5" s="1"/>
  <c r="N289" i="5"/>
  <c r="O289" i="5" s="1"/>
  <c r="N290" i="5"/>
  <c r="P290" i="5" s="1"/>
  <c r="Q290" i="5" s="1"/>
  <c r="N291" i="5"/>
  <c r="P291" i="5" s="1"/>
  <c r="Q291" i="5" s="1"/>
  <c r="N292" i="5"/>
  <c r="N293" i="5"/>
  <c r="P293" i="5" s="1"/>
  <c r="Q293" i="5" s="1"/>
  <c r="N294" i="5"/>
  <c r="P294" i="5" s="1"/>
  <c r="Q294" i="5" s="1"/>
  <c r="N295" i="5"/>
  <c r="P295" i="5" s="1"/>
  <c r="Q295" i="5" s="1"/>
  <c r="N296" i="5"/>
  <c r="P296" i="5" s="1"/>
  <c r="Q296" i="5" s="1"/>
  <c r="N297" i="5"/>
  <c r="P297" i="5" s="1"/>
  <c r="Q297" i="5" s="1"/>
  <c r="N298" i="5"/>
  <c r="O298" i="5" s="1"/>
  <c r="N299" i="5"/>
  <c r="O299" i="5" s="1"/>
  <c r="N300" i="5"/>
  <c r="O300" i="5" s="1"/>
  <c r="N301" i="5"/>
  <c r="O301" i="5" s="1"/>
  <c r="N302" i="5"/>
  <c r="O302" i="5" s="1"/>
  <c r="N303" i="5"/>
  <c r="O303" i="5" s="1"/>
  <c r="N304" i="5"/>
  <c r="P304" i="5" s="1"/>
  <c r="Q304" i="5" s="1"/>
  <c r="N305" i="5"/>
  <c r="P305" i="5" s="1"/>
  <c r="Q305" i="5" s="1"/>
  <c r="N306" i="5"/>
  <c r="P306" i="5" s="1"/>
  <c r="Q306" i="5" s="1"/>
  <c r="N307" i="5"/>
  <c r="P307" i="5" s="1"/>
  <c r="Q307" i="5" s="1"/>
  <c r="N308" i="5"/>
  <c r="N309" i="5"/>
  <c r="P309" i="5" s="1"/>
  <c r="Q309" i="5" s="1"/>
  <c r="N310" i="5"/>
  <c r="P310" i="5" s="1"/>
  <c r="Q310" i="5" s="1"/>
  <c r="N311" i="5"/>
  <c r="P311" i="5" s="1"/>
  <c r="Q311" i="5" s="1"/>
  <c r="N312" i="5"/>
  <c r="N313" i="5"/>
  <c r="N314" i="5"/>
  <c r="N315" i="5"/>
  <c r="P315" i="5" s="1"/>
  <c r="Q315" i="5" s="1"/>
  <c r="N316" i="5"/>
  <c r="N317" i="5"/>
  <c r="P317" i="5" s="1"/>
  <c r="Q317" i="5" s="1"/>
  <c r="N318" i="5"/>
  <c r="N319" i="5"/>
  <c r="P319" i="5" s="1"/>
  <c r="Q319" i="5" s="1"/>
  <c r="N320" i="5"/>
  <c r="P320" i="5" s="1"/>
  <c r="Q320" i="5" s="1"/>
  <c r="N321" i="5"/>
  <c r="O321" i="5" s="1"/>
  <c r="N322" i="5"/>
  <c r="O322" i="5" s="1"/>
  <c r="N323" i="5"/>
  <c r="O323" i="5" s="1"/>
  <c r="N324" i="5"/>
  <c r="N325" i="5"/>
  <c r="N326" i="5"/>
  <c r="P326" i="5" s="1"/>
  <c r="Q326" i="5" s="1"/>
  <c r="N327" i="5"/>
  <c r="P327" i="5" s="1"/>
  <c r="Q327" i="5" s="1"/>
  <c r="N328" i="5"/>
  <c r="O328" i="5" s="1"/>
  <c r="N329" i="5"/>
  <c r="P329" i="5" s="1"/>
  <c r="Q329" i="5" s="1"/>
  <c r="N330" i="5"/>
  <c r="P330" i="5" s="1"/>
  <c r="Q330" i="5" s="1"/>
  <c r="N331" i="5"/>
  <c r="P331" i="5" s="1"/>
  <c r="Q331" i="5" s="1"/>
  <c r="N332" i="5"/>
  <c r="N333" i="5"/>
  <c r="N334" i="5"/>
  <c r="N335" i="5"/>
  <c r="N336" i="5"/>
  <c r="N337" i="5"/>
  <c r="P337" i="5" s="1"/>
  <c r="Q337" i="5" s="1"/>
  <c r="N338" i="5"/>
  <c r="O338" i="5" s="1"/>
  <c r="N339" i="5"/>
  <c r="N340" i="5"/>
  <c r="N341" i="5"/>
  <c r="P341" i="5" s="1"/>
  <c r="Q341" i="5" s="1"/>
  <c r="N342" i="5"/>
  <c r="N343" i="5"/>
  <c r="N344" i="5"/>
  <c r="N345" i="5"/>
  <c r="N346" i="5"/>
  <c r="P346" i="5" s="1"/>
  <c r="Q346" i="5" s="1"/>
  <c r="N347" i="5"/>
  <c r="P347" i="5" s="1"/>
  <c r="N348" i="5"/>
  <c r="O348" i="5" s="1"/>
  <c r="N349" i="5"/>
  <c r="P349" i="5" s="1"/>
  <c r="Q349" i="5" s="1"/>
  <c r="N350" i="5"/>
  <c r="P350" i="5" s="1"/>
  <c r="Q350" i="5" s="1"/>
  <c r="N351" i="5"/>
  <c r="P351" i="5" s="1"/>
  <c r="Q351" i="5" s="1"/>
  <c r="N352" i="5"/>
  <c r="P352" i="5" s="1"/>
  <c r="Q352" i="5" s="1"/>
  <c r="N353" i="5"/>
  <c r="O353" i="5" s="1"/>
  <c r="N354" i="5"/>
  <c r="N355" i="5"/>
  <c r="N356" i="5"/>
  <c r="P356" i="5" s="1"/>
  <c r="Q356" i="5" s="1"/>
  <c r="N357" i="5"/>
  <c r="P357" i="5" s="1"/>
  <c r="Q357" i="5" s="1"/>
  <c r="N358" i="5"/>
  <c r="N359" i="5"/>
  <c r="N360" i="5"/>
  <c r="N361" i="5"/>
  <c r="P361" i="5" s="1"/>
  <c r="Q361" i="5" s="1"/>
  <c r="N362" i="5"/>
  <c r="P362" i="5" s="1"/>
  <c r="Q362" i="5" s="1"/>
  <c r="N363" i="5"/>
  <c r="P363" i="5" s="1"/>
  <c r="Q363" i="5" s="1"/>
  <c r="N364" i="5"/>
  <c r="N365" i="5"/>
  <c r="N366" i="5"/>
  <c r="P366" i="5" s="1"/>
  <c r="Q366" i="5" s="1"/>
  <c r="N367" i="5"/>
  <c r="P367" i="5" s="1"/>
  <c r="Q367" i="5" s="1"/>
  <c r="N368" i="5"/>
  <c r="N369" i="5"/>
  <c r="P369" i="5" s="1"/>
  <c r="Q369" i="5" s="1"/>
  <c r="N370" i="5"/>
  <c r="N371" i="5"/>
  <c r="N372" i="5"/>
  <c r="N373" i="5"/>
  <c r="N374" i="5"/>
  <c r="N375" i="5"/>
  <c r="N376" i="5"/>
  <c r="P376" i="5" s="1"/>
  <c r="Q376" i="5" s="1"/>
  <c r="N377" i="5"/>
  <c r="P377" i="5" s="1"/>
  <c r="N378" i="5"/>
  <c r="P378" i="5" s="1"/>
  <c r="Q378" i="5" s="1"/>
  <c r="N379" i="5"/>
  <c r="P379" i="5" s="1"/>
  <c r="Q379" i="5" s="1"/>
  <c r="N380" i="5"/>
  <c r="P380" i="5" s="1"/>
  <c r="Q380" i="5" s="1"/>
  <c r="N381" i="5"/>
  <c r="P381" i="5" s="1"/>
  <c r="Q381" i="5" s="1"/>
  <c r="N382" i="5"/>
  <c r="P382" i="5" s="1"/>
  <c r="Q382" i="5" s="1"/>
  <c r="N383" i="5"/>
  <c r="P383" i="5" s="1"/>
  <c r="Q383" i="5" s="1"/>
  <c r="N384" i="5"/>
  <c r="P384" i="5" s="1"/>
  <c r="Q384" i="5" s="1"/>
  <c r="N385" i="5"/>
  <c r="N386" i="5"/>
  <c r="O386" i="5" s="1"/>
  <c r="N387" i="5"/>
  <c r="P387" i="5" s="1"/>
  <c r="Q387" i="5" s="1"/>
  <c r="N388" i="5"/>
  <c r="O388" i="5" s="1"/>
  <c r="N389" i="5"/>
  <c r="P389" i="5" s="1"/>
  <c r="Q389" i="5" s="1"/>
  <c r="N390" i="5"/>
  <c r="P390" i="5" s="1"/>
  <c r="Q390" i="5" s="1"/>
  <c r="N391" i="5"/>
  <c r="P391" i="5" s="1"/>
  <c r="Q391" i="5" s="1"/>
  <c r="N392" i="5"/>
  <c r="P392" i="5" s="1"/>
  <c r="Q392" i="5" s="1"/>
  <c r="N393" i="5"/>
  <c r="P393" i="5" s="1"/>
  <c r="Q393" i="5" s="1"/>
  <c r="N394" i="5"/>
  <c r="P394" i="5" s="1"/>
  <c r="Q394" i="5" s="1"/>
  <c r="N395" i="5"/>
  <c r="N396" i="5"/>
  <c r="O396" i="5" s="1"/>
  <c r="N397" i="5"/>
  <c r="P397" i="5" s="1"/>
  <c r="N398" i="5"/>
  <c r="O398" i="5" s="1"/>
  <c r="N399" i="5"/>
  <c r="N400" i="5"/>
  <c r="P400" i="5" s="1"/>
  <c r="Q400" i="5" s="1"/>
  <c r="N401" i="5"/>
  <c r="P401" i="5" s="1"/>
  <c r="Q401" i="5" s="1"/>
  <c r="N402" i="5"/>
  <c r="P402" i="5" s="1"/>
  <c r="Q402" i="5" s="1"/>
  <c r="N403" i="5"/>
  <c r="P403" i="5" s="1"/>
  <c r="Q403" i="5" s="1"/>
  <c r="N15" i="5"/>
  <c r="P15" i="5" s="1"/>
  <c r="M16" i="5"/>
  <c r="M17" i="5"/>
  <c r="M18" i="5"/>
  <c r="M19" i="5"/>
  <c r="M20" i="5"/>
  <c r="M21" i="5"/>
  <c r="M22" i="5"/>
  <c r="M23" i="5"/>
  <c r="M24" i="5"/>
  <c r="M25" i="5"/>
  <c r="M26" i="5"/>
  <c r="M27" i="5"/>
  <c r="M28" i="5"/>
  <c r="M29" i="5"/>
  <c r="M30" i="5"/>
  <c r="M31" i="5"/>
  <c r="M32" i="5"/>
  <c r="M33" i="5"/>
  <c r="M34" i="5"/>
  <c r="M35" i="5"/>
  <c r="M36" i="5"/>
  <c r="M37" i="5"/>
  <c r="M38" i="5"/>
  <c r="M39" i="5"/>
  <c r="M40" i="5"/>
  <c r="M41" i="5"/>
  <c r="M42" i="5"/>
  <c r="M43" i="5"/>
  <c r="M44" i="5"/>
  <c r="M45" i="5"/>
  <c r="M46" i="5"/>
  <c r="M47" i="5"/>
  <c r="M48" i="5"/>
  <c r="M49" i="5"/>
  <c r="M50" i="5"/>
  <c r="M51" i="5"/>
  <c r="M52" i="5"/>
  <c r="M53" i="5"/>
  <c r="M54" i="5"/>
  <c r="M55" i="5"/>
  <c r="M56" i="5"/>
  <c r="M57" i="5"/>
  <c r="M58" i="5"/>
  <c r="M59" i="5"/>
  <c r="M60" i="5"/>
  <c r="M61" i="5"/>
  <c r="M62" i="5"/>
  <c r="M63" i="5"/>
  <c r="M64" i="5"/>
  <c r="M65" i="5"/>
  <c r="M66" i="5"/>
  <c r="M67" i="5"/>
  <c r="M68" i="5"/>
  <c r="M69" i="5"/>
  <c r="M70" i="5"/>
  <c r="M71" i="5"/>
  <c r="M72" i="5"/>
  <c r="M73" i="5"/>
  <c r="M74" i="5"/>
  <c r="M75" i="5"/>
  <c r="M76" i="5"/>
  <c r="M77" i="5"/>
  <c r="M78" i="5"/>
  <c r="M79" i="5"/>
  <c r="M80" i="5"/>
  <c r="M81" i="5"/>
  <c r="M82" i="5"/>
  <c r="M83" i="5"/>
  <c r="M84" i="5"/>
  <c r="M85" i="5"/>
  <c r="M86" i="5"/>
  <c r="M87" i="5"/>
  <c r="M88" i="5"/>
  <c r="M89" i="5"/>
  <c r="M90" i="5"/>
  <c r="M91" i="5"/>
  <c r="M92" i="5"/>
  <c r="M93" i="5"/>
  <c r="M94" i="5"/>
  <c r="M95" i="5"/>
  <c r="M96" i="5"/>
  <c r="M97" i="5"/>
  <c r="M98" i="5"/>
  <c r="M99" i="5"/>
  <c r="M100" i="5"/>
  <c r="M101" i="5"/>
  <c r="M102" i="5"/>
  <c r="M103" i="5"/>
  <c r="M104" i="5"/>
  <c r="M105" i="5"/>
  <c r="M106" i="5"/>
  <c r="M107" i="5"/>
  <c r="M108" i="5"/>
  <c r="M109" i="5"/>
  <c r="M110" i="5"/>
  <c r="M111" i="5"/>
  <c r="M112" i="5"/>
  <c r="M113" i="5"/>
  <c r="M114" i="5"/>
  <c r="M115" i="5"/>
  <c r="M116" i="5"/>
  <c r="M117" i="5"/>
  <c r="M118" i="5"/>
  <c r="M119" i="5"/>
  <c r="M120" i="5"/>
  <c r="M121" i="5"/>
  <c r="M122" i="5"/>
  <c r="M123" i="5"/>
  <c r="M124" i="5"/>
  <c r="M125" i="5"/>
  <c r="M126" i="5"/>
  <c r="M127" i="5"/>
  <c r="M128" i="5"/>
  <c r="M129" i="5"/>
  <c r="M130" i="5"/>
  <c r="M131" i="5"/>
  <c r="M132" i="5"/>
  <c r="M133" i="5"/>
  <c r="M134" i="5"/>
  <c r="M135" i="5"/>
  <c r="M136" i="5"/>
  <c r="M137" i="5"/>
  <c r="M138" i="5"/>
  <c r="M139" i="5"/>
  <c r="M140" i="5"/>
  <c r="M141" i="5"/>
  <c r="M142" i="5"/>
  <c r="M143" i="5"/>
  <c r="M144" i="5"/>
  <c r="M145" i="5"/>
  <c r="M146" i="5"/>
  <c r="M147" i="5"/>
  <c r="M148" i="5"/>
  <c r="M149" i="5"/>
  <c r="M150" i="5"/>
  <c r="M151" i="5"/>
  <c r="M152" i="5"/>
  <c r="M153" i="5"/>
  <c r="M154" i="5"/>
  <c r="M155" i="5"/>
  <c r="M156" i="5"/>
  <c r="M157" i="5"/>
  <c r="M158" i="5"/>
  <c r="M159" i="5"/>
  <c r="M160" i="5"/>
  <c r="M161" i="5"/>
  <c r="M162" i="5"/>
  <c r="M163" i="5"/>
  <c r="M164" i="5"/>
  <c r="M165" i="5"/>
  <c r="M166" i="5"/>
  <c r="M167" i="5"/>
  <c r="M168" i="5"/>
  <c r="M169" i="5"/>
  <c r="M170" i="5"/>
  <c r="M171" i="5"/>
  <c r="M172" i="5"/>
  <c r="M173" i="5"/>
  <c r="M174" i="5"/>
  <c r="M175" i="5"/>
  <c r="M176" i="5"/>
  <c r="M177" i="5"/>
  <c r="M178" i="5"/>
  <c r="M179" i="5"/>
  <c r="M180" i="5"/>
  <c r="M181" i="5"/>
  <c r="M182" i="5"/>
  <c r="M183" i="5"/>
  <c r="M184" i="5"/>
  <c r="M185" i="5"/>
  <c r="M186" i="5"/>
  <c r="M187" i="5"/>
  <c r="M188" i="5"/>
  <c r="M189" i="5"/>
  <c r="M190" i="5"/>
  <c r="M191" i="5"/>
  <c r="M192" i="5"/>
  <c r="M193" i="5"/>
  <c r="M194" i="5"/>
  <c r="M195" i="5"/>
  <c r="M196" i="5"/>
  <c r="M197" i="5"/>
  <c r="M198" i="5"/>
  <c r="M199" i="5"/>
  <c r="M200" i="5"/>
  <c r="M201" i="5"/>
  <c r="M202" i="5"/>
  <c r="M203" i="5"/>
  <c r="M204" i="5"/>
  <c r="M205" i="5"/>
  <c r="M206" i="5"/>
  <c r="M207" i="5"/>
  <c r="M208" i="5"/>
  <c r="M209" i="5"/>
  <c r="M210" i="5"/>
  <c r="M211" i="5"/>
  <c r="M212" i="5"/>
  <c r="M213" i="5"/>
  <c r="M214" i="5"/>
  <c r="M215" i="5"/>
  <c r="M216" i="5"/>
  <c r="M217" i="5"/>
  <c r="M218" i="5"/>
  <c r="M219" i="5"/>
  <c r="M220" i="5"/>
  <c r="M221" i="5"/>
  <c r="M222" i="5"/>
  <c r="M223" i="5"/>
  <c r="M224" i="5"/>
  <c r="M225" i="5"/>
  <c r="M226" i="5"/>
  <c r="M227" i="5"/>
  <c r="M228" i="5"/>
  <c r="M229" i="5"/>
  <c r="M230" i="5"/>
  <c r="M231" i="5"/>
  <c r="M232" i="5"/>
  <c r="M233" i="5"/>
  <c r="M234" i="5"/>
  <c r="M235" i="5"/>
  <c r="M236" i="5"/>
  <c r="M237" i="5"/>
  <c r="M238" i="5"/>
  <c r="M239" i="5"/>
  <c r="M240" i="5"/>
  <c r="M241" i="5"/>
  <c r="M242" i="5"/>
  <c r="M243" i="5"/>
  <c r="M244" i="5"/>
  <c r="M245" i="5"/>
  <c r="M246" i="5"/>
  <c r="M247" i="5"/>
  <c r="M248" i="5"/>
  <c r="M249" i="5"/>
  <c r="M250" i="5"/>
  <c r="M251" i="5"/>
  <c r="M252" i="5"/>
  <c r="M253" i="5"/>
  <c r="M254" i="5"/>
  <c r="M255" i="5"/>
  <c r="M256" i="5"/>
  <c r="M257" i="5"/>
  <c r="M258" i="5"/>
  <c r="M259" i="5"/>
  <c r="M260" i="5"/>
  <c r="M261" i="5"/>
  <c r="M262" i="5"/>
  <c r="M263" i="5"/>
  <c r="M264" i="5"/>
  <c r="M265" i="5"/>
  <c r="M266" i="5"/>
  <c r="M267" i="5"/>
  <c r="M268" i="5"/>
  <c r="M269" i="5"/>
  <c r="M270" i="5"/>
  <c r="M271" i="5"/>
  <c r="M272" i="5"/>
  <c r="M273" i="5"/>
  <c r="M274" i="5"/>
  <c r="M275" i="5"/>
  <c r="M276" i="5"/>
  <c r="M277" i="5"/>
  <c r="M278" i="5"/>
  <c r="M279" i="5"/>
  <c r="M280" i="5"/>
  <c r="M281" i="5"/>
  <c r="M282" i="5"/>
  <c r="M283" i="5"/>
  <c r="M284" i="5"/>
  <c r="M285" i="5"/>
  <c r="M286" i="5"/>
  <c r="M287" i="5"/>
  <c r="M288" i="5"/>
  <c r="M289" i="5"/>
  <c r="M290" i="5"/>
  <c r="M291" i="5"/>
  <c r="M292" i="5"/>
  <c r="M293" i="5"/>
  <c r="M294" i="5"/>
  <c r="M295" i="5"/>
  <c r="M296" i="5"/>
  <c r="M297" i="5"/>
  <c r="M298" i="5"/>
  <c r="M299" i="5"/>
  <c r="M300" i="5"/>
  <c r="M301" i="5"/>
  <c r="M302" i="5"/>
  <c r="M303" i="5"/>
  <c r="M304" i="5"/>
  <c r="M305" i="5"/>
  <c r="M306" i="5"/>
  <c r="M307" i="5"/>
  <c r="M308" i="5"/>
  <c r="M309" i="5"/>
  <c r="M310" i="5"/>
  <c r="M311" i="5"/>
  <c r="M312" i="5"/>
  <c r="M313" i="5"/>
  <c r="M314" i="5"/>
  <c r="M315" i="5"/>
  <c r="M316" i="5"/>
  <c r="M317" i="5"/>
  <c r="M318" i="5"/>
  <c r="M319" i="5"/>
  <c r="M320" i="5"/>
  <c r="M321" i="5"/>
  <c r="M322" i="5"/>
  <c r="M323" i="5"/>
  <c r="M324" i="5"/>
  <c r="M325" i="5"/>
  <c r="M326" i="5"/>
  <c r="M327" i="5"/>
  <c r="M328" i="5"/>
  <c r="M329" i="5"/>
  <c r="M330" i="5"/>
  <c r="M331" i="5"/>
  <c r="M332" i="5"/>
  <c r="M333" i="5"/>
  <c r="M334" i="5"/>
  <c r="M335" i="5"/>
  <c r="M336" i="5"/>
  <c r="M337" i="5"/>
  <c r="M338" i="5"/>
  <c r="M339" i="5"/>
  <c r="M340" i="5"/>
  <c r="M341" i="5"/>
  <c r="M342" i="5"/>
  <c r="M343" i="5"/>
  <c r="M344" i="5"/>
  <c r="M345" i="5"/>
  <c r="M346" i="5"/>
  <c r="M347" i="5"/>
  <c r="M348" i="5"/>
  <c r="M349" i="5"/>
  <c r="M350" i="5"/>
  <c r="M351" i="5"/>
  <c r="M352" i="5"/>
  <c r="M353" i="5"/>
  <c r="M354" i="5"/>
  <c r="M355" i="5"/>
  <c r="M356" i="5"/>
  <c r="M357" i="5"/>
  <c r="M358" i="5"/>
  <c r="M359" i="5"/>
  <c r="M360" i="5"/>
  <c r="M361" i="5"/>
  <c r="M362" i="5"/>
  <c r="M363" i="5"/>
  <c r="M364" i="5"/>
  <c r="M365" i="5"/>
  <c r="M366" i="5"/>
  <c r="M367" i="5"/>
  <c r="M368" i="5"/>
  <c r="M369" i="5"/>
  <c r="M370" i="5"/>
  <c r="M371" i="5"/>
  <c r="M372" i="5"/>
  <c r="M373" i="5"/>
  <c r="M374" i="5"/>
  <c r="M375" i="5"/>
  <c r="M376" i="5"/>
  <c r="M377" i="5"/>
  <c r="M378" i="5"/>
  <c r="M379" i="5"/>
  <c r="M380" i="5"/>
  <c r="M381" i="5"/>
  <c r="M382" i="5"/>
  <c r="M383" i="5"/>
  <c r="M384" i="5"/>
  <c r="M385" i="5"/>
  <c r="M386" i="5"/>
  <c r="M387" i="5"/>
  <c r="M388" i="5"/>
  <c r="M389" i="5"/>
  <c r="M390" i="5"/>
  <c r="M391" i="5"/>
  <c r="M392" i="5"/>
  <c r="M393" i="5"/>
  <c r="M394" i="5"/>
  <c r="M395" i="5"/>
  <c r="M396" i="5"/>
  <c r="M397" i="5"/>
  <c r="M398" i="5"/>
  <c r="M399" i="5"/>
  <c r="M400" i="5"/>
  <c r="M401" i="5"/>
  <c r="M402" i="5"/>
  <c r="M403" i="5"/>
  <c r="M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7" i="5"/>
  <c r="K48" i="5"/>
  <c r="K49" i="5"/>
  <c r="K50" i="5"/>
  <c r="K51" i="5"/>
  <c r="K52" i="5"/>
  <c r="K53" i="5"/>
  <c r="K54" i="5"/>
  <c r="K55" i="5"/>
  <c r="K56" i="5"/>
  <c r="K57" i="5"/>
  <c r="K58" i="5"/>
  <c r="K59" i="5"/>
  <c r="K60" i="5"/>
  <c r="K61" i="5"/>
  <c r="K62" i="5"/>
  <c r="K63" i="5"/>
  <c r="K64" i="5"/>
  <c r="K65" i="5"/>
  <c r="K66" i="5"/>
  <c r="K67" i="5"/>
  <c r="K68" i="5"/>
  <c r="K69" i="5"/>
  <c r="K70" i="5"/>
  <c r="K71" i="5"/>
  <c r="K72" i="5"/>
  <c r="K73" i="5"/>
  <c r="K74" i="5"/>
  <c r="K75" i="5"/>
  <c r="K76" i="5"/>
  <c r="K77" i="5"/>
  <c r="K78" i="5"/>
  <c r="K79" i="5"/>
  <c r="K80" i="5"/>
  <c r="K81" i="5"/>
  <c r="K82" i="5"/>
  <c r="K83" i="5"/>
  <c r="K84" i="5"/>
  <c r="K85" i="5"/>
  <c r="K86" i="5"/>
  <c r="K87" i="5"/>
  <c r="K88" i="5"/>
  <c r="K89" i="5"/>
  <c r="K90" i="5"/>
  <c r="K91" i="5"/>
  <c r="K92" i="5"/>
  <c r="K93" i="5"/>
  <c r="K94" i="5"/>
  <c r="K95" i="5"/>
  <c r="K96" i="5"/>
  <c r="K97" i="5"/>
  <c r="K98" i="5"/>
  <c r="K99" i="5"/>
  <c r="K100" i="5"/>
  <c r="K101" i="5"/>
  <c r="K102" i="5"/>
  <c r="K103" i="5"/>
  <c r="K104" i="5"/>
  <c r="K105" i="5"/>
  <c r="K106" i="5"/>
  <c r="K107" i="5"/>
  <c r="K108" i="5"/>
  <c r="K109" i="5"/>
  <c r="K110" i="5"/>
  <c r="K111" i="5"/>
  <c r="K112" i="5"/>
  <c r="K113" i="5"/>
  <c r="K114" i="5"/>
  <c r="K115" i="5"/>
  <c r="K116" i="5"/>
  <c r="K117" i="5"/>
  <c r="K118" i="5"/>
  <c r="K119" i="5"/>
  <c r="K120" i="5"/>
  <c r="K121" i="5"/>
  <c r="K122" i="5"/>
  <c r="K123" i="5"/>
  <c r="K124" i="5"/>
  <c r="K125" i="5"/>
  <c r="K126" i="5"/>
  <c r="K127" i="5"/>
  <c r="K128" i="5"/>
  <c r="K129" i="5"/>
  <c r="K130" i="5"/>
  <c r="K131" i="5"/>
  <c r="K132" i="5"/>
  <c r="K133" i="5"/>
  <c r="K134" i="5"/>
  <c r="K135" i="5"/>
  <c r="K136" i="5"/>
  <c r="K137" i="5"/>
  <c r="K138" i="5"/>
  <c r="K139" i="5"/>
  <c r="K140" i="5"/>
  <c r="K141" i="5"/>
  <c r="K142" i="5"/>
  <c r="K143" i="5"/>
  <c r="K144" i="5"/>
  <c r="K145" i="5"/>
  <c r="K146" i="5"/>
  <c r="K147" i="5"/>
  <c r="K148" i="5"/>
  <c r="K149" i="5"/>
  <c r="K150" i="5"/>
  <c r="K151" i="5"/>
  <c r="K152" i="5"/>
  <c r="K153" i="5"/>
  <c r="K154" i="5"/>
  <c r="K155" i="5"/>
  <c r="K156" i="5"/>
  <c r="K157" i="5"/>
  <c r="K158" i="5"/>
  <c r="K159" i="5"/>
  <c r="K160" i="5"/>
  <c r="K161" i="5"/>
  <c r="K162" i="5"/>
  <c r="K163" i="5"/>
  <c r="K164" i="5"/>
  <c r="K165" i="5"/>
  <c r="K166" i="5"/>
  <c r="K167" i="5"/>
  <c r="K168" i="5"/>
  <c r="K169" i="5"/>
  <c r="K170" i="5"/>
  <c r="K171" i="5"/>
  <c r="K172" i="5"/>
  <c r="K173" i="5"/>
  <c r="K174" i="5"/>
  <c r="K175" i="5"/>
  <c r="K176" i="5"/>
  <c r="K177" i="5"/>
  <c r="K178" i="5"/>
  <c r="K179" i="5"/>
  <c r="K180" i="5"/>
  <c r="K181" i="5"/>
  <c r="K182" i="5"/>
  <c r="K183" i="5"/>
  <c r="K184" i="5"/>
  <c r="K185" i="5"/>
  <c r="K186" i="5"/>
  <c r="K187" i="5"/>
  <c r="K188" i="5"/>
  <c r="K189" i="5"/>
  <c r="K190" i="5"/>
  <c r="K191" i="5"/>
  <c r="K192" i="5"/>
  <c r="K193" i="5"/>
  <c r="K194" i="5"/>
  <c r="K195" i="5"/>
  <c r="K196" i="5"/>
  <c r="K197" i="5"/>
  <c r="K198" i="5"/>
  <c r="K199" i="5"/>
  <c r="K200" i="5"/>
  <c r="K201" i="5"/>
  <c r="K202" i="5"/>
  <c r="K203" i="5"/>
  <c r="K204" i="5"/>
  <c r="K205" i="5"/>
  <c r="K206" i="5"/>
  <c r="K207" i="5"/>
  <c r="K208" i="5"/>
  <c r="K209" i="5"/>
  <c r="K210" i="5"/>
  <c r="K211" i="5"/>
  <c r="K212" i="5"/>
  <c r="K213" i="5"/>
  <c r="K214" i="5"/>
  <c r="K215" i="5"/>
  <c r="K216" i="5"/>
  <c r="K217" i="5"/>
  <c r="K218" i="5"/>
  <c r="K219" i="5"/>
  <c r="K220" i="5"/>
  <c r="K221" i="5"/>
  <c r="K222" i="5"/>
  <c r="K223" i="5"/>
  <c r="K224" i="5"/>
  <c r="K225" i="5"/>
  <c r="K226" i="5"/>
  <c r="K227" i="5"/>
  <c r="K228" i="5"/>
  <c r="K229" i="5"/>
  <c r="K230" i="5"/>
  <c r="K231" i="5"/>
  <c r="K232" i="5"/>
  <c r="K233" i="5"/>
  <c r="K234" i="5"/>
  <c r="K235" i="5"/>
  <c r="K236" i="5"/>
  <c r="K237" i="5"/>
  <c r="K238" i="5"/>
  <c r="K239" i="5"/>
  <c r="K240" i="5"/>
  <c r="K241" i="5"/>
  <c r="K242" i="5"/>
  <c r="K243" i="5"/>
  <c r="K244" i="5"/>
  <c r="K245" i="5"/>
  <c r="K246" i="5"/>
  <c r="K247" i="5"/>
  <c r="K248" i="5"/>
  <c r="K249" i="5"/>
  <c r="K250" i="5"/>
  <c r="K251" i="5"/>
  <c r="K252" i="5"/>
  <c r="K253" i="5"/>
  <c r="K254" i="5"/>
  <c r="K255" i="5"/>
  <c r="K256" i="5"/>
  <c r="K257" i="5"/>
  <c r="K258" i="5"/>
  <c r="K259" i="5"/>
  <c r="K260" i="5"/>
  <c r="K261" i="5"/>
  <c r="K262" i="5"/>
  <c r="K263" i="5"/>
  <c r="K264" i="5"/>
  <c r="K265" i="5"/>
  <c r="K266" i="5"/>
  <c r="K267" i="5"/>
  <c r="K268" i="5"/>
  <c r="K269" i="5"/>
  <c r="K270" i="5"/>
  <c r="K271" i="5"/>
  <c r="K272" i="5"/>
  <c r="K273" i="5"/>
  <c r="K274" i="5"/>
  <c r="K275" i="5"/>
  <c r="K276" i="5"/>
  <c r="K277" i="5"/>
  <c r="K278" i="5"/>
  <c r="K279" i="5"/>
  <c r="K280" i="5"/>
  <c r="K281" i="5"/>
  <c r="K282" i="5"/>
  <c r="K283" i="5"/>
  <c r="K284" i="5"/>
  <c r="K285" i="5"/>
  <c r="K286" i="5"/>
  <c r="K287" i="5"/>
  <c r="K288" i="5"/>
  <c r="K289" i="5"/>
  <c r="K290" i="5"/>
  <c r="K291" i="5"/>
  <c r="K292" i="5"/>
  <c r="K293" i="5"/>
  <c r="K294" i="5"/>
  <c r="K295" i="5"/>
  <c r="K296" i="5"/>
  <c r="K297" i="5"/>
  <c r="K298" i="5"/>
  <c r="K299" i="5"/>
  <c r="K300" i="5"/>
  <c r="K301" i="5"/>
  <c r="K302" i="5"/>
  <c r="K303" i="5"/>
  <c r="K304" i="5"/>
  <c r="K305" i="5"/>
  <c r="K306" i="5"/>
  <c r="K307" i="5"/>
  <c r="K308" i="5"/>
  <c r="K309" i="5"/>
  <c r="K310" i="5"/>
  <c r="K311" i="5"/>
  <c r="K312" i="5"/>
  <c r="K313" i="5"/>
  <c r="K314" i="5"/>
  <c r="K315" i="5"/>
  <c r="K316" i="5"/>
  <c r="K317" i="5"/>
  <c r="K318" i="5"/>
  <c r="K319" i="5"/>
  <c r="K320" i="5"/>
  <c r="K321" i="5"/>
  <c r="K322" i="5"/>
  <c r="K323" i="5"/>
  <c r="K324" i="5"/>
  <c r="K325" i="5"/>
  <c r="K326" i="5"/>
  <c r="K327" i="5"/>
  <c r="K328" i="5"/>
  <c r="K329" i="5"/>
  <c r="K330" i="5"/>
  <c r="K331" i="5"/>
  <c r="K332" i="5"/>
  <c r="K333" i="5"/>
  <c r="K334" i="5"/>
  <c r="K335" i="5"/>
  <c r="K336" i="5"/>
  <c r="K337" i="5"/>
  <c r="K338" i="5"/>
  <c r="K339" i="5"/>
  <c r="K340" i="5"/>
  <c r="K341" i="5"/>
  <c r="K342" i="5"/>
  <c r="K343" i="5"/>
  <c r="K344" i="5"/>
  <c r="K345" i="5"/>
  <c r="K346" i="5"/>
  <c r="K347" i="5"/>
  <c r="K348" i="5"/>
  <c r="K349" i="5"/>
  <c r="K350" i="5"/>
  <c r="K351" i="5"/>
  <c r="K352" i="5"/>
  <c r="K353" i="5"/>
  <c r="K354" i="5"/>
  <c r="K355" i="5"/>
  <c r="K356" i="5"/>
  <c r="K357" i="5"/>
  <c r="K358" i="5"/>
  <c r="K359" i="5"/>
  <c r="K360" i="5"/>
  <c r="K361" i="5"/>
  <c r="K362" i="5"/>
  <c r="K363" i="5"/>
  <c r="K364" i="5"/>
  <c r="K365" i="5"/>
  <c r="K366" i="5"/>
  <c r="K367" i="5"/>
  <c r="K368" i="5"/>
  <c r="K369" i="5"/>
  <c r="K370" i="5"/>
  <c r="K371" i="5"/>
  <c r="K372" i="5"/>
  <c r="K373" i="5"/>
  <c r="K374" i="5"/>
  <c r="K375" i="5"/>
  <c r="K376" i="5"/>
  <c r="K377" i="5"/>
  <c r="K378" i="5"/>
  <c r="K379" i="5"/>
  <c r="K380" i="5"/>
  <c r="K381" i="5"/>
  <c r="K382" i="5"/>
  <c r="K383" i="5"/>
  <c r="K384" i="5"/>
  <c r="K385" i="5"/>
  <c r="K386" i="5"/>
  <c r="K387" i="5"/>
  <c r="K388" i="5"/>
  <c r="K389" i="5"/>
  <c r="K390" i="5"/>
  <c r="K391" i="5"/>
  <c r="K392" i="5"/>
  <c r="K393" i="5"/>
  <c r="K394" i="5"/>
  <c r="K395" i="5"/>
  <c r="K396" i="5"/>
  <c r="K397" i="5"/>
  <c r="K398" i="5"/>
  <c r="K399" i="5"/>
  <c r="K400" i="5"/>
  <c r="K401" i="5"/>
  <c r="K402" i="5"/>
  <c r="K403" i="5"/>
  <c r="K15" i="5"/>
  <c r="Q15" i="5" l="1"/>
  <c r="P385" i="5"/>
  <c r="Q385" i="5" s="1"/>
  <c r="O385" i="5"/>
  <c r="P355" i="5"/>
  <c r="Q355" i="5" s="1"/>
  <c r="O355" i="5"/>
  <c r="P165" i="5"/>
  <c r="Q165" i="5" s="1"/>
  <c r="O165" i="5"/>
  <c r="P155" i="5"/>
  <c r="Q155" i="5" s="1"/>
  <c r="O155" i="5"/>
  <c r="P85" i="5"/>
  <c r="Q85" i="5" s="1"/>
  <c r="O85" i="5"/>
  <c r="P55" i="5"/>
  <c r="Q55" i="5" s="1"/>
  <c r="O55" i="5"/>
  <c r="P324" i="5"/>
  <c r="Q324" i="5" s="1"/>
  <c r="O324" i="5"/>
  <c r="P44" i="5"/>
  <c r="Q44" i="5" s="1"/>
  <c r="O44" i="5"/>
  <c r="O274" i="5"/>
  <c r="P343" i="5"/>
  <c r="Q343" i="5" s="1"/>
  <c r="O343" i="5"/>
  <c r="P313" i="5"/>
  <c r="Q313" i="5" s="1"/>
  <c r="O313" i="5"/>
  <c r="P193" i="5"/>
  <c r="Q193" i="5" s="1"/>
  <c r="O193" i="5"/>
  <c r="O133" i="5"/>
  <c r="P133" i="5"/>
  <c r="Q133" i="5" s="1"/>
  <c r="P73" i="5"/>
  <c r="Q73" i="5" s="1"/>
  <c r="O73" i="5"/>
  <c r="O33" i="5"/>
  <c r="P33" i="5"/>
  <c r="Q33" i="5" s="1"/>
  <c r="O384" i="5"/>
  <c r="P202" i="5"/>
  <c r="Q202" i="5" s="1"/>
  <c r="O202" i="5"/>
  <c r="P72" i="5"/>
  <c r="Q72" i="5" s="1"/>
  <c r="O72" i="5"/>
  <c r="O393" i="5"/>
  <c r="O285" i="5"/>
  <c r="O263" i="5"/>
  <c r="O185" i="5"/>
  <c r="O124" i="5"/>
  <c r="O95" i="5"/>
  <c r="O63" i="5"/>
  <c r="P353" i="5"/>
  <c r="Q353" i="5" s="1"/>
  <c r="P302" i="5"/>
  <c r="Q302" i="5" s="1"/>
  <c r="P164" i="5"/>
  <c r="Q164" i="5" s="1"/>
  <c r="O164" i="5"/>
  <c r="P252" i="5"/>
  <c r="Q252" i="5" s="1"/>
  <c r="O252" i="5"/>
  <c r="P42" i="5"/>
  <c r="Q42" i="5" s="1"/>
  <c r="O42" i="5"/>
  <c r="P322" i="5"/>
  <c r="Q322" i="5" s="1"/>
  <c r="P395" i="5"/>
  <c r="Q395" i="5" s="1"/>
  <c r="O395" i="5"/>
  <c r="P345" i="5"/>
  <c r="Q345" i="5" s="1"/>
  <c r="O345" i="5"/>
  <c r="P265" i="5"/>
  <c r="Q265" i="5" s="1"/>
  <c r="O265" i="5"/>
  <c r="P195" i="5"/>
  <c r="Q195" i="5" s="1"/>
  <c r="O195" i="5"/>
  <c r="P125" i="5"/>
  <c r="Q125" i="5" s="1"/>
  <c r="O125" i="5"/>
  <c r="P354" i="5"/>
  <c r="Q354" i="5" s="1"/>
  <c r="O354" i="5"/>
  <c r="P254" i="5"/>
  <c r="Q254" i="5" s="1"/>
  <c r="O254" i="5"/>
  <c r="P104" i="5"/>
  <c r="Q104" i="5" s="1"/>
  <c r="O104" i="5"/>
  <c r="P34" i="5"/>
  <c r="Q34" i="5" s="1"/>
  <c r="O34" i="5"/>
  <c r="O333" i="5"/>
  <c r="P333" i="5"/>
  <c r="Q333" i="5" s="1"/>
  <c r="P243" i="5"/>
  <c r="Q243" i="5" s="1"/>
  <c r="O243" i="5"/>
  <c r="P233" i="5"/>
  <c r="Q233" i="5" s="1"/>
  <c r="O233" i="5"/>
  <c r="O203" i="5"/>
  <c r="P203" i="5"/>
  <c r="Q203" i="5" s="1"/>
  <c r="O153" i="5"/>
  <c r="P153" i="5"/>
  <c r="Q153" i="5" s="1"/>
  <c r="P83" i="5"/>
  <c r="Q83" i="5" s="1"/>
  <c r="O83" i="5"/>
  <c r="O53" i="5"/>
  <c r="P53" i="5"/>
  <c r="Q53" i="5" s="1"/>
  <c r="O304" i="5"/>
  <c r="P342" i="5"/>
  <c r="Q342" i="5" s="1"/>
  <c r="O342" i="5"/>
  <c r="P312" i="5"/>
  <c r="Q312" i="5" s="1"/>
  <c r="O312" i="5"/>
  <c r="P292" i="5"/>
  <c r="Q292" i="5" s="1"/>
  <c r="O292" i="5"/>
  <c r="P242" i="5"/>
  <c r="Q242" i="5" s="1"/>
  <c r="O242" i="5"/>
  <c r="P182" i="5"/>
  <c r="Q182" i="5" s="1"/>
  <c r="O182" i="5"/>
  <c r="P152" i="5"/>
  <c r="Q152" i="5" s="1"/>
  <c r="O152" i="5"/>
  <c r="P132" i="5"/>
  <c r="Q132" i="5" s="1"/>
  <c r="O132" i="5"/>
  <c r="P102" i="5"/>
  <c r="Q102" i="5" s="1"/>
  <c r="O102" i="5"/>
  <c r="O163" i="5"/>
  <c r="O382" i="5"/>
  <c r="O363" i="5"/>
  <c r="O295" i="5"/>
  <c r="O222" i="5"/>
  <c r="O162" i="5"/>
  <c r="P375" i="5"/>
  <c r="Q375" i="5" s="1"/>
  <c r="O375" i="5"/>
  <c r="P335" i="5"/>
  <c r="Q335" i="5" s="1"/>
  <c r="O335" i="5"/>
  <c r="P275" i="5"/>
  <c r="Q275" i="5" s="1"/>
  <c r="O275" i="5"/>
  <c r="P245" i="5"/>
  <c r="Q245" i="5" s="1"/>
  <c r="O245" i="5"/>
  <c r="P205" i="5"/>
  <c r="Q205" i="5" s="1"/>
  <c r="O205" i="5"/>
  <c r="P145" i="5"/>
  <c r="Q145" i="5" s="1"/>
  <c r="O145" i="5"/>
  <c r="P115" i="5"/>
  <c r="Q115" i="5" s="1"/>
  <c r="O115" i="5"/>
  <c r="P65" i="5"/>
  <c r="Q65" i="5" s="1"/>
  <c r="O65" i="5"/>
  <c r="P45" i="5"/>
  <c r="Q45" i="5" s="1"/>
  <c r="O45" i="5"/>
  <c r="P35" i="5"/>
  <c r="Q35" i="5" s="1"/>
  <c r="O35" i="5"/>
  <c r="P25" i="5"/>
  <c r="Q25" i="5" s="1"/>
  <c r="O25" i="5"/>
  <c r="P344" i="5"/>
  <c r="Q344" i="5" s="1"/>
  <c r="O344" i="5"/>
  <c r="P214" i="5"/>
  <c r="Q214" i="5" s="1"/>
  <c r="O214" i="5"/>
  <c r="P194" i="5"/>
  <c r="Q194" i="5" s="1"/>
  <c r="O194" i="5"/>
  <c r="P154" i="5"/>
  <c r="Q154" i="5" s="1"/>
  <c r="O154" i="5"/>
  <c r="P114" i="5"/>
  <c r="Q114" i="5" s="1"/>
  <c r="O114" i="5"/>
  <c r="P74" i="5"/>
  <c r="Q74" i="5" s="1"/>
  <c r="O74" i="5"/>
  <c r="P54" i="5"/>
  <c r="Q54" i="5" s="1"/>
  <c r="O54" i="5"/>
  <c r="P24" i="5"/>
  <c r="Q24" i="5" s="1"/>
  <c r="O24" i="5"/>
  <c r="O305" i="5"/>
  <c r="O225" i="5"/>
  <c r="P183" i="5"/>
  <c r="Q183" i="5" s="1"/>
  <c r="O183" i="5"/>
  <c r="P143" i="5"/>
  <c r="Q143" i="5" s="1"/>
  <c r="O143" i="5"/>
  <c r="P113" i="5"/>
  <c r="Q113" i="5" s="1"/>
  <c r="O113" i="5"/>
  <c r="O23" i="5"/>
  <c r="P23" i="5"/>
  <c r="Q23" i="5" s="1"/>
  <c r="O273" i="5"/>
  <c r="P323" i="5"/>
  <c r="Q323" i="5" s="1"/>
  <c r="P332" i="5"/>
  <c r="Q332" i="5" s="1"/>
  <c r="O332" i="5"/>
  <c r="O232" i="5"/>
  <c r="P232" i="5"/>
  <c r="Q232" i="5" s="1"/>
  <c r="O192" i="5"/>
  <c r="P192" i="5"/>
  <c r="Q192" i="5" s="1"/>
  <c r="P112" i="5"/>
  <c r="Q112" i="5" s="1"/>
  <c r="O112" i="5"/>
  <c r="O22" i="5"/>
  <c r="P22" i="5"/>
  <c r="Q22" i="5" s="1"/>
  <c r="O272" i="5"/>
  <c r="O362" i="5"/>
  <c r="O294" i="5"/>
  <c r="O213" i="5"/>
  <c r="O135" i="5"/>
  <c r="O75" i="5"/>
  <c r="O32" i="5"/>
  <c r="O365" i="5"/>
  <c r="P365" i="5"/>
  <c r="Q365" i="5" s="1"/>
  <c r="O325" i="5"/>
  <c r="P325" i="5"/>
  <c r="Q325" i="5" s="1"/>
  <c r="P255" i="5"/>
  <c r="Q255" i="5" s="1"/>
  <c r="O255" i="5"/>
  <c r="P215" i="5"/>
  <c r="Q215" i="5" s="1"/>
  <c r="O215" i="5"/>
  <c r="P364" i="5"/>
  <c r="Q364" i="5" s="1"/>
  <c r="O364" i="5"/>
  <c r="P334" i="5"/>
  <c r="Q334" i="5" s="1"/>
  <c r="O334" i="5"/>
  <c r="P314" i="5"/>
  <c r="Q314" i="5" s="1"/>
  <c r="O314" i="5"/>
  <c r="P264" i="5"/>
  <c r="Q264" i="5" s="1"/>
  <c r="O264" i="5"/>
  <c r="P244" i="5"/>
  <c r="Q244" i="5" s="1"/>
  <c r="O244" i="5"/>
  <c r="P204" i="5"/>
  <c r="Q204" i="5" s="1"/>
  <c r="O204" i="5"/>
  <c r="P144" i="5"/>
  <c r="Q144" i="5" s="1"/>
  <c r="O144" i="5"/>
  <c r="P84" i="5"/>
  <c r="Q84" i="5" s="1"/>
  <c r="O84" i="5"/>
  <c r="O253" i="5"/>
  <c r="P253" i="5"/>
  <c r="Q253" i="5" s="1"/>
  <c r="P103" i="5"/>
  <c r="Q103" i="5" s="1"/>
  <c r="O103" i="5"/>
  <c r="P43" i="5"/>
  <c r="Q43" i="5" s="1"/>
  <c r="O43" i="5"/>
  <c r="O224" i="5"/>
  <c r="O52" i="5"/>
  <c r="P52" i="5"/>
  <c r="Q52" i="5" s="1"/>
  <c r="O383" i="5"/>
  <c r="O223" i="5"/>
  <c r="O394" i="5"/>
  <c r="O293" i="5"/>
  <c r="O212" i="5"/>
  <c r="O134" i="5"/>
  <c r="O105" i="5"/>
  <c r="O64" i="5"/>
  <c r="P303" i="5"/>
  <c r="Q303" i="5" s="1"/>
  <c r="O221" i="5"/>
  <c r="P80" i="5"/>
  <c r="Q80" i="5" s="1"/>
  <c r="O80" i="5"/>
  <c r="P66" i="5"/>
  <c r="Q66" i="5" s="1"/>
  <c r="O66" i="5"/>
  <c r="P56" i="5"/>
  <c r="Q56" i="5" s="1"/>
  <c r="O56" i="5"/>
  <c r="P46" i="5"/>
  <c r="Q46" i="5" s="1"/>
  <c r="O46" i="5"/>
  <c r="O331" i="5"/>
  <c r="O320" i="5"/>
  <c r="O309" i="5"/>
  <c r="O297" i="5"/>
  <c r="O286" i="5"/>
  <c r="O226" i="5"/>
  <c r="O176" i="5"/>
  <c r="O96" i="5"/>
  <c r="O51" i="5"/>
  <c r="O36" i="5"/>
  <c r="O19" i="5"/>
  <c r="O404" i="5" s="1"/>
  <c r="P289" i="5"/>
  <c r="Q289" i="5" s="1"/>
  <c r="P241" i="5"/>
  <c r="Q241" i="5" s="1"/>
  <c r="P220" i="5"/>
  <c r="Q220" i="5" s="1"/>
  <c r="P171" i="5"/>
  <c r="Q171" i="5" s="1"/>
  <c r="P101" i="5"/>
  <c r="Q101" i="5" s="1"/>
  <c r="P71" i="5"/>
  <c r="Q71" i="5" s="1"/>
  <c r="P41" i="5"/>
  <c r="Q41" i="5" s="1"/>
  <c r="P130" i="5"/>
  <c r="Q130" i="5" s="1"/>
  <c r="O130" i="5"/>
  <c r="O291" i="5"/>
  <c r="O280" i="5"/>
  <c r="O249" i="5"/>
  <c r="P249" i="5"/>
  <c r="Q249" i="5" s="1"/>
  <c r="P229" i="5"/>
  <c r="Q229" i="5" s="1"/>
  <c r="O229" i="5"/>
  <c r="O199" i="5"/>
  <c r="P199" i="5"/>
  <c r="Q199" i="5" s="1"/>
  <c r="P179" i="5"/>
  <c r="Q179" i="5" s="1"/>
  <c r="O179" i="5"/>
  <c r="O149" i="5"/>
  <c r="P149" i="5"/>
  <c r="Q149" i="5" s="1"/>
  <c r="P129" i="5"/>
  <c r="Q129" i="5" s="1"/>
  <c r="O129" i="5"/>
  <c r="O99" i="5"/>
  <c r="P99" i="5"/>
  <c r="Q99" i="5" s="1"/>
  <c r="P79" i="5"/>
  <c r="Q79" i="5" s="1"/>
  <c r="O79" i="5"/>
  <c r="O378" i="5"/>
  <c r="O367" i="5"/>
  <c r="O356" i="5"/>
  <c r="O290" i="5"/>
  <c r="O279" i="5"/>
  <c r="O267" i="5"/>
  <c r="O231" i="5"/>
  <c r="O217" i="5"/>
  <c r="O181" i="5"/>
  <c r="O167" i="5"/>
  <c r="O131" i="5"/>
  <c r="O86" i="5"/>
  <c r="P396" i="5"/>
  <c r="Q396" i="5" s="1"/>
  <c r="P178" i="5"/>
  <c r="Q178" i="5" s="1"/>
  <c r="P108" i="5"/>
  <c r="Q108" i="5" s="1"/>
  <c r="O281" i="5"/>
  <c r="M404" i="5"/>
  <c r="O368" i="5"/>
  <c r="P368" i="5"/>
  <c r="Q368" i="5" s="1"/>
  <c r="O358" i="5"/>
  <c r="P358" i="5"/>
  <c r="Q358" i="5" s="1"/>
  <c r="P318" i="5"/>
  <c r="Q318" i="5" s="1"/>
  <c r="O318" i="5"/>
  <c r="O308" i="5"/>
  <c r="P308" i="5"/>
  <c r="Q308" i="5" s="1"/>
  <c r="O248" i="5"/>
  <c r="P248" i="5"/>
  <c r="Q248" i="5" s="1"/>
  <c r="O198" i="5"/>
  <c r="P198" i="5"/>
  <c r="Q198" i="5" s="1"/>
  <c r="O148" i="5"/>
  <c r="P148" i="5"/>
  <c r="Q148" i="5" s="1"/>
  <c r="O98" i="5"/>
  <c r="P98" i="5"/>
  <c r="Q98" i="5" s="1"/>
  <c r="O78" i="5"/>
  <c r="P78" i="5"/>
  <c r="Q78" i="5" s="1"/>
  <c r="O48" i="5"/>
  <c r="P48" i="5"/>
  <c r="Q48" i="5" s="1"/>
  <c r="O28" i="5"/>
  <c r="P28" i="5"/>
  <c r="Q28" i="5" s="1"/>
  <c r="O397" i="5"/>
  <c r="O387" i="5"/>
  <c r="O377" i="5"/>
  <c r="O366" i="5"/>
  <c r="O311" i="5"/>
  <c r="O277" i="5"/>
  <c r="O266" i="5"/>
  <c r="O230" i="5"/>
  <c r="O216" i="5"/>
  <c r="O180" i="5"/>
  <c r="O166" i="5"/>
  <c r="O127" i="5"/>
  <c r="O21" i="5"/>
  <c r="P348" i="5"/>
  <c r="Q348" i="5" s="1"/>
  <c r="P328" i="5"/>
  <c r="Q328" i="5" s="1"/>
  <c r="P128" i="5"/>
  <c r="Q128" i="5" s="1"/>
  <c r="P77" i="5"/>
  <c r="Q77" i="5" s="1"/>
  <c r="O77" i="5"/>
  <c r="P67" i="5"/>
  <c r="Q67" i="5" s="1"/>
  <c r="O67" i="5"/>
  <c r="P57" i="5"/>
  <c r="Q57" i="5" s="1"/>
  <c r="O57" i="5"/>
  <c r="O376" i="5"/>
  <c r="O310" i="5"/>
  <c r="O287" i="5"/>
  <c r="O276" i="5"/>
  <c r="O227" i="5"/>
  <c r="O177" i="5"/>
  <c r="O126" i="5"/>
  <c r="O97" i="5"/>
  <c r="O37" i="5"/>
  <c r="O20" i="5"/>
  <c r="P20" i="5"/>
  <c r="Q20" i="5" s="1"/>
  <c r="K404" i="5"/>
  <c r="Q404" i="5" l="1"/>
  <c r="I404" i="5"/>
</calcChain>
</file>

<file path=xl/sharedStrings.xml><?xml version="1.0" encoding="utf-8"?>
<sst xmlns="http://schemas.openxmlformats.org/spreadsheetml/2006/main" count="2363" uniqueCount="251">
  <si>
    <t>REF</t>
  </si>
  <si>
    <t>NAME*</t>
  </si>
  <si>
    <t>COMPANY NAME</t>
  </si>
  <si>
    <t>DATE*</t>
  </si>
  <si>
    <t>SALES REP*</t>
  </si>
  <si>
    <t>EMAIL*</t>
  </si>
  <si>
    <t>PHONE #*</t>
  </si>
  <si>
    <t>PAYMENT CURRENCY (€/£)*</t>
  </si>
  <si>
    <t>BILLING ADDRESS*</t>
  </si>
  <si>
    <t>ORDER NUMBER</t>
  </si>
  <si>
    <t>PRE/IN HAND</t>
  </si>
  <si>
    <t>DELIVERY TYPE</t>
  </si>
  <si>
    <t>Pics 1</t>
  </si>
  <si>
    <t>Pics 2</t>
  </si>
  <si>
    <t>Style Num.</t>
  </si>
  <si>
    <t>Colour Code</t>
  </si>
  <si>
    <t>Color</t>
  </si>
  <si>
    <t>Composition</t>
  </si>
  <si>
    <t>Size</t>
  </si>
  <si>
    <t>Item Description</t>
  </si>
  <si>
    <t>QTY</t>
  </si>
  <si>
    <t xml:space="preserve">WHS € </t>
  </si>
  <si>
    <t xml:space="preserve">WHS TOT € </t>
  </si>
  <si>
    <t>RRP €</t>
  </si>
  <si>
    <t>RRP TOT €</t>
  </si>
  <si>
    <t>COST €</t>
  </si>
  <si>
    <t>COST TOT €</t>
  </si>
  <si>
    <t>COST £</t>
  </si>
  <si>
    <t>COST TOT £</t>
  </si>
  <si>
    <t>15CLPA034A005991G</t>
  </si>
  <si>
    <t>888</t>
  </si>
  <si>
    <t>TOTAL ECLIPSE</t>
  </si>
  <si>
    <t>100% PA</t>
  </si>
  <si>
    <t>44</t>
  </si>
  <si>
    <t>PANTS - CARGO PANT</t>
  </si>
  <si>
    <t>15CLPA053A005967A</t>
  </si>
  <si>
    <t>335</t>
  </si>
  <si>
    <t>SILVER SAGE</t>
  </si>
  <si>
    <t>48</t>
  </si>
  <si>
    <t>15CLSH041A006472A</t>
  </si>
  <si>
    <t>100% CO</t>
  </si>
  <si>
    <t>S</t>
  </si>
  <si>
    <t>SHIRTS - LONG SLEEVE</t>
  </si>
  <si>
    <t>999</t>
  </si>
  <si>
    <t>BLACK</t>
  </si>
  <si>
    <t>XS</t>
  </si>
  <si>
    <t>15CLSP003A006452M</t>
  </si>
  <si>
    <t>95% CO 5% EA</t>
  </si>
  <si>
    <t>XXL</t>
  </si>
  <si>
    <t>SWEATPANTS - CARGO PANT</t>
  </si>
  <si>
    <t>XXXL</t>
  </si>
  <si>
    <t>15CLSP062A006452W</t>
  </si>
  <si>
    <t>SWEATPANTS - JOGGING PANT</t>
  </si>
  <si>
    <t>15CLSS366A006452W</t>
  </si>
  <si>
    <t>101</t>
  </si>
  <si>
    <t>WHITE</t>
  </si>
  <si>
    <t>SWEATSHIRTS - SWEAT HOODED</t>
  </si>
  <si>
    <t>15CMAC195A006594A</t>
  </si>
  <si>
    <t>683</t>
  </si>
  <si>
    <t>IVY GREEN</t>
  </si>
  <si>
    <t>UNI</t>
  </si>
  <si>
    <t>ACCESSORIES - BAG</t>
  </si>
  <si>
    <t>15CMAC259A006237G</t>
  </si>
  <si>
    <t>XL</t>
  </si>
  <si>
    <t>ACCESSORIES - HAT</t>
  </si>
  <si>
    <t>15CMAC269A005509A</t>
  </si>
  <si>
    <t>103</t>
  </si>
  <si>
    <t>GAUZE WHITE</t>
  </si>
  <si>
    <t>100% WO</t>
  </si>
  <si>
    <t>ACCESSORIES - SKI MASK</t>
  </si>
  <si>
    <t>15CMAC279A006170A</t>
  </si>
  <si>
    <t>317</t>
  </si>
  <si>
    <t>MOJADE DESERT</t>
  </si>
  <si>
    <t>58%PL 34%WO 8%PA</t>
  </si>
  <si>
    <t>ACCESSORIES - KNIT SCARF</t>
  </si>
  <si>
    <t>617</t>
  </si>
  <si>
    <t>CLASSIC GREEN</t>
  </si>
  <si>
    <t>15CMAC284A006595A</t>
  </si>
  <si>
    <t>55%WV 45%PL</t>
  </si>
  <si>
    <t>15CMAC285A006595A</t>
  </si>
  <si>
    <t>15CMAC304A005509A</t>
  </si>
  <si>
    <t>15CMBZ290A005991G</t>
  </si>
  <si>
    <t>968</t>
  </si>
  <si>
    <t>FORGED IRON</t>
  </si>
  <si>
    <t>50</t>
  </si>
  <si>
    <t>BLAZER - BLAZER</t>
  </si>
  <si>
    <t>15CMKN102A003247F</t>
  </si>
  <si>
    <t>KNITWEAR - CREW NECK</t>
  </si>
  <si>
    <t>15CMKN224A006170A</t>
  </si>
  <si>
    <t>KNITWEAR - TURTLE NECK</t>
  </si>
  <si>
    <t>15CMKN232A005558G</t>
  </si>
  <si>
    <t>46</t>
  </si>
  <si>
    <t>15CMKN328A006623A</t>
  </si>
  <si>
    <t>35%CO 21%WO 21%PA 13%PC</t>
  </si>
  <si>
    <t>KNITWEAR - CARDIGAN</t>
  </si>
  <si>
    <t>15CMKN329A006623A</t>
  </si>
  <si>
    <t>KNITWEAR - HOODED</t>
  </si>
  <si>
    <t>15CMKN345A006633J</t>
  </si>
  <si>
    <t>V02</t>
  </si>
  <si>
    <t>VAR.02</t>
  </si>
  <si>
    <t>100% WV</t>
  </si>
  <si>
    <t>56</t>
  </si>
  <si>
    <t>15CMOS024A005904G</t>
  </si>
  <si>
    <t>OVERSHIRT - OVERSHIRT</t>
  </si>
  <si>
    <t>15CMOS029A005904G</t>
  </si>
  <si>
    <t>L</t>
  </si>
  <si>
    <t>15CMOS370A110018A</t>
  </si>
  <si>
    <t>360</t>
  </si>
  <si>
    <t>IRON</t>
  </si>
  <si>
    <t>77%WO 23%CO</t>
  </si>
  <si>
    <t>15CMOW002A006097A</t>
  </si>
  <si>
    <t>94% PL 6% EA</t>
  </si>
  <si>
    <t>OUTERWEAR - SHORT JACKET</t>
  </si>
  <si>
    <t>15CMOW007A006097A</t>
  </si>
  <si>
    <t>OUTERWEAR - MEDIUM JACKET</t>
  </si>
  <si>
    <t>15CMOW011A006097A</t>
  </si>
  <si>
    <t>15CMOW018A006097M</t>
  </si>
  <si>
    <t>OUTERWEAR - VEST</t>
  </si>
  <si>
    <t>15CMOW020A005904G</t>
  </si>
  <si>
    <t>670</t>
  </si>
  <si>
    <t>OLIVE NIGHT</t>
  </si>
  <si>
    <t>15CMOW025A004117A</t>
  </si>
  <si>
    <t>560</t>
  </si>
  <si>
    <t>KETCHUP</t>
  </si>
  <si>
    <t>100% PL</t>
  </si>
  <si>
    <t>15CMOW027A006369G</t>
  </si>
  <si>
    <t>15CMOW030A006369G</t>
  </si>
  <si>
    <t>818</t>
  </si>
  <si>
    <t>RIVIERA</t>
  </si>
  <si>
    <t>15CMOW104A006366G</t>
  </si>
  <si>
    <t>420</t>
  </si>
  <si>
    <t>RADIANT YELLOW</t>
  </si>
  <si>
    <t>880</t>
  </si>
  <si>
    <t>PEACOAT</t>
  </si>
  <si>
    <t>15CMOW109A006124G</t>
  </si>
  <si>
    <t>15CMOW151A006237M</t>
  </si>
  <si>
    <t>653</t>
  </si>
  <si>
    <t>BUTTERNUT</t>
  </si>
  <si>
    <t>15CMOW168A006594A</t>
  </si>
  <si>
    <t>OUTERWEAR - LONG JACKET</t>
  </si>
  <si>
    <t>15CMOW170A006099A</t>
  </si>
  <si>
    <t>15CMOW171A006099A</t>
  </si>
  <si>
    <t>476</t>
  </si>
  <si>
    <t>CEDAR WOOD</t>
  </si>
  <si>
    <t>15CMOW189A006641W</t>
  </si>
  <si>
    <t>V01</t>
  </si>
  <si>
    <t>VAR.01</t>
  </si>
  <si>
    <t>52</t>
  </si>
  <si>
    <t>15CMOW193A006099A</t>
  </si>
  <si>
    <t>15CMOW202A006099A</t>
  </si>
  <si>
    <t>15CMOW203A006099A</t>
  </si>
  <si>
    <t>15CMOW220A006355A</t>
  </si>
  <si>
    <t>15CMOW221A006022G</t>
  </si>
  <si>
    <t>15CMOW251A005991G</t>
  </si>
  <si>
    <t>871</t>
  </si>
  <si>
    <t>ORION BLUE</t>
  </si>
  <si>
    <t>15CMOW252A005991G</t>
  </si>
  <si>
    <t>15CMOW253A005864G</t>
  </si>
  <si>
    <t>92% PA 8% EA</t>
  </si>
  <si>
    <t>15CMOW254A005864G</t>
  </si>
  <si>
    <t>15CMOW258A006594A</t>
  </si>
  <si>
    <t>15CMOW274A006168M</t>
  </si>
  <si>
    <t>15CMOW349A006645G</t>
  </si>
  <si>
    <t>54</t>
  </si>
  <si>
    <t>15CMPA058A005529G</t>
  </si>
  <si>
    <t>98% CO 2% EA</t>
  </si>
  <si>
    <t>42</t>
  </si>
  <si>
    <t>58</t>
  </si>
  <si>
    <t>15CMPA115A005529G</t>
  </si>
  <si>
    <t>PANTS - PANT</t>
  </si>
  <si>
    <t>15CMPA116A006134G</t>
  </si>
  <si>
    <t>15CMPA116A006410O</t>
  </si>
  <si>
    <t>97% CO 3% EA</t>
  </si>
  <si>
    <t>15CMPA117A005529G</t>
  </si>
  <si>
    <t>15CMPA118A005529G</t>
  </si>
  <si>
    <t>15CMPA118A006410O</t>
  </si>
  <si>
    <t>15CMPA121A006134G</t>
  </si>
  <si>
    <t>15CMPA123A005529G</t>
  </si>
  <si>
    <t>15CMPA123F005529G</t>
  </si>
  <si>
    <t>15CMPA124A005529G</t>
  </si>
  <si>
    <t>15CMPA131A006405G</t>
  </si>
  <si>
    <t>15CMPA179A006409G</t>
  </si>
  <si>
    <t>15CMPA181A006622A</t>
  </si>
  <si>
    <t>15CMPA186A005529G</t>
  </si>
  <si>
    <t>15CMPA231A005529G</t>
  </si>
  <si>
    <t>15CMPA247A005904G</t>
  </si>
  <si>
    <t>15CMPA267A006237M</t>
  </si>
  <si>
    <t>15CMPA330A006409G</t>
  </si>
  <si>
    <t>15CMPA334A006622A</t>
  </si>
  <si>
    <t>15CMSB154A005086W</t>
  </si>
  <si>
    <t>SWEATBERMUDA - JOGGING BERMUDA</t>
  </si>
  <si>
    <t>15CMSH157A002824G</t>
  </si>
  <si>
    <t>15CMSH158A002824G</t>
  </si>
  <si>
    <t>15CMSH162A002824G</t>
  </si>
  <si>
    <t>15CMSH163A002824G</t>
  </si>
  <si>
    <t>15CMSH164A002824G</t>
  </si>
  <si>
    <t>M</t>
  </si>
  <si>
    <t>15CMSH292A006410O</t>
  </si>
  <si>
    <t>15CMSH299A006639W</t>
  </si>
  <si>
    <t>55%PL 44%WO 1%EA</t>
  </si>
  <si>
    <t>15CMSP017A005086W</t>
  </si>
  <si>
    <t>M93</t>
  </si>
  <si>
    <t>GREY MELANGE</t>
  </si>
  <si>
    <t>15CMSP084A005086W</t>
  </si>
  <si>
    <t>15CMSP135A005086W</t>
  </si>
  <si>
    <t>15CMSP138A005086W</t>
  </si>
  <si>
    <t>15CMSP246A006372G</t>
  </si>
  <si>
    <t>15CMSP246A006372R</t>
  </si>
  <si>
    <t>547</t>
  </si>
  <si>
    <t>POINCIANA</t>
  </si>
  <si>
    <t>15CMSP273A006614G</t>
  </si>
  <si>
    <t>15CMSS022A005086W</t>
  </si>
  <si>
    <t>SWEATSHIRTS - CREW NECK</t>
  </si>
  <si>
    <t>15CMSS261A006614G</t>
  </si>
  <si>
    <t>15CMSS361A110028A</t>
  </si>
  <si>
    <t>15CMSS362A110028A</t>
  </si>
  <si>
    <t>15CMTS142A006374G</t>
  </si>
  <si>
    <t>T-SHIRTS - SHORT SLEEVE</t>
  </si>
  <si>
    <t>15CMTS148A006374G</t>
  </si>
  <si>
    <t>15CMTS217A006499W</t>
  </si>
  <si>
    <t>15CMTS305A006620G</t>
  </si>
  <si>
    <t>94%WV 6%EA</t>
  </si>
  <si>
    <t>T-SHIRTS - LONG SLEEVE</t>
  </si>
  <si>
    <t>15CMTS355A005431G</t>
  </si>
  <si>
    <t>15CMTS363A110026A</t>
  </si>
  <si>
    <t>M97</t>
  </si>
  <si>
    <t>ANTHRACITE MELANGE</t>
  </si>
  <si>
    <t>15CSAC015A005509A</t>
  </si>
  <si>
    <t>449</t>
  </si>
  <si>
    <t>PUREED PUMPKIN</t>
  </si>
  <si>
    <t>15CSAC016A005509A</t>
  </si>
  <si>
    <t>15CSKN021A110088J</t>
  </si>
  <si>
    <t>15CSOW004A005991G</t>
  </si>
  <si>
    <t>919</t>
  </si>
  <si>
    <t>STEEL GREY</t>
  </si>
  <si>
    <t>15CSOW008A110031A</t>
  </si>
  <si>
    <t>616</t>
  </si>
  <si>
    <t>ONLINE LIME</t>
  </si>
  <si>
    <t>15CSOW018A006240A</t>
  </si>
  <si>
    <t>393</t>
  </si>
  <si>
    <t>AFTER DARK</t>
  </si>
  <si>
    <t>456</t>
  </si>
  <si>
    <t>MOLTEN LAVA</t>
  </si>
  <si>
    <t>15CSOW020A006240A</t>
  </si>
  <si>
    <t>15CSPA005A006354G</t>
  </si>
  <si>
    <t>15CSPA011A110031A</t>
  </si>
  <si>
    <t>913</t>
  </si>
  <si>
    <t>DRIZZLE GREY</t>
  </si>
  <si>
    <t>15CSSS006A110039G</t>
  </si>
  <si>
    <t>615</t>
  </si>
  <si>
    <t>GREEN FLASH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</si>
</sst>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&quot;€&quot;_-;\-* #,##0.00\ &quot;€&quot;_-;_-* &quot;-&quot;??\ &quot;€&quot;_-;_-@_-"/>
    <numFmt numFmtId="165" formatCode="_([$€-2]\ * #,##0.00_);_([$€-2]\ * \(#,##0.00\);_([$€-2]\ * &quot;-&quot;??_);_(@_)"/>
    <numFmt numFmtId="166" formatCode="_-[$£-809]* #,##0.00_-;\-[$£-809]* #,##0.00_-;_-[$£-809]* &quot;-&quot;??_-;_-@_-"/>
  </numFmts>
  <fonts count="7" x14ac:knownFonts="1">
    <font>
      <sz val="10"/>
      <color theme="1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theme="4" tint="-0.499984740745262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164" fontId="2" fillId="0" borderId="0" applyFont="0" applyFill="0" applyBorder="0" applyAlignment="0" applyProtection="0"/>
  </cellStyleXfs>
  <cellXfs count="23">
    <xf numFmtId="0" fontId="0" fillId="0" borderId="0" xfId="0"/>
    <xf numFmtId="0" fontId="1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37" fontId="4" fillId="0" borderId="1" xfId="0" applyNumberFormat="1" applyFont="1" applyBorder="1" applyAlignment="1">
      <alignment horizontal="center" vertical="center" wrapText="1"/>
    </xf>
    <xf numFmtId="164" fontId="5" fillId="0" borderId="1" xfId="1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37" fontId="4" fillId="0" borderId="2" xfId="0" applyNumberFormat="1" applyFont="1" applyBorder="1" applyAlignment="1">
      <alignment horizontal="center" vertical="center" wrapText="1"/>
    </xf>
    <xf numFmtId="165" fontId="1" fillId="0" borderId="0" xfId="1" applyNumberFormat="1" applyFont="1" applyFill="1" applyAlignment="1">
      <alignment horizontal="center" vertical="center" wrapText="1"/>
    </xf>
    <xf numFmtId="165" fontId="4" fillId="2" borderId="1" xfId="1" applyNumberFormat="1" applyFont="1" applyFill="1" applyBorder="1" applyAlignment="1">
      <alignment horizontal="center" vertical="center" wrapText="1"/>
    </xf>
    <xf numFmtId="165" fontId="5" fillId="0" borderId="1" xfId="1" applyNumberFormat="1" applyFont="1" applyFill="1" applyBorder="1" applyAlignment="1">
      <alignment horizontal="center" vertical="center" wrapText="1"/>
    </xf>
    <xf numFmtId="165" fontId="5" fillId="0" borderId="2" xfId="1" applyNumberFormat="1" applyFont="1" applyFill="1" applyBorder="1" applyAlignment="1">
      <alignment horizontal="center" vertical="center" wrapText="1"/>
    </xf>
    <xf numFmtId="166" fontId="1" fillId="0" borderId="0" xfId="1" applyNumberFormat="1" applyFont="1" applyFill="1" applyAlignment="1">
      <alignment horizontal="center" vertical="center" wrapText="1"/>
    </xf>
    <xf numFmtId="166" fontId="5" fillId="0" borderId="1" xfId="1" applyNumberFormat="1" applyFont="1" applyFill="1" applyBorder="1" applyAlignment="1">
      <alignment horizontal="center" vertical="center" wrapText="1"/>
    </xf>
    <xf numFmtId="166" fontId="4" fillId="4" borderId="1" xfId="1" applyNumberFormat="1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 wrapText="1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F2F2F2"/>
      <rgbColor rgb="00D3D3D3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270932</xdr:colOff>
      <xdr:row>17</xdr:row>
      <xdr:rowOff>84665</xdr:rowOff>
    </xdr:from>
    <xdr:to>
      <xdr:col>1</xdr:col>
      <xdr:colOff>2116</xdr:colOff>
      <xdr:row>17</xdr:row>
      <xdr:rowOff>1803802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1B4F0790-A885-3E48-E6B9-627664AAF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6732" y="1049865"/>
          <a:ext cx="1388534" cy="1719137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23</xdr:row>
      <xdr:rowOff>262466</xdr:rowOff>
    </xdr:from>
    <xdr:to>
      <xdr:col>1</xdr:col>
      <xdr:colOff>0</xdr:colOff>
      <xdr:row>23</xdr:row>
      <xdr:rowOff>1516818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8E9B6BD1-CBD8-F781-8B00-2F300C194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7400" y="4106333"/>
          <a:ext cx="1727200" cy="1254352"/>
        </a:xfrm>
        <a:prstGeom prst="rect">
          <a:avLst/>
        </a:prstGeom>
      </xdr:spPr>
    </xdr:pic>
    <xdr:clientData/>
  </xdr:twoCellAnchor>
  <xdr:twoCellAnchor editAs="oneCell">
    <xdr:from>
      <xdr:col>0</xdr:col>
      <xdr:colOff>364068</xdr:colOff>
      <xdr:row>27</xdr:row>
      <xdr:rowOff>67732</xdr:rowOff>
    </xdr:from>
    <xdr:to>
      <xdr:col>0</xdr:col>
      <xdr:colOff>1598100</xdr:colOff>
      <xdr:row>27</xdr:row>
      <xdr:rowOff>1828799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687DD4E6-E06F-BC3D-9F79-3594B0215E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49868" y="6400799"/>
          <a:ext cx="1234032" cy="1761067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29</xdr:row>
      <xdr:rowOff>110067</xdr:rowOff>
    </xdr:from>
    <xdr:to>
      <xdr:col>0</xdr:col>
      <xdr:colOff>1600100</xdr:colOff>
      <xdr:row>29</xdr:row>
      <xdr:rowOff>1803401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4F5D7AAE-9D28-EC37-0B35-20F3711EA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90600" y="8542867"/>
          <a:ext cx="1314350" cy="1693334"/>
        </a:xfrm>
        <a:prstGeom prst="rect">
          <a:avLst/>
        </a:prstGeom>
      </xdr:spPr>
    </xdr:pic>
    <xdr:clientData/>
  </xdr:twoCellAnchor>
  <xdr:twoCellAnchor editAs="oneCell">
    <xdr:from>
      <xdr:col>0</xdr:col>
      <xdr:colOff>389467</xdr:colOff>
      <xdr:row>31</xdr:row>
      <xdr:rowOff>67733</xdr:rowOff>
    </xdr:from>
    <xdr:to>
      <xdr:col>0</xdr:col>
      <xdr:colOff>1532467</xdr:colOff>
      <xdr:row>31</xdr:row>
      <xdr:rowOff>1758421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id="{8DE122F9-4E76-A4F4-F51B-04AC8BD86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75267" y="10600266"/>
          <a:ext cx="1143000" cy="1690688"/>
        </a:xfrm>
        <a:prstGeom prst="rect">
          <a:avLst/>
        </a:prstGeom>
      </xdr:spPr>
    </xdr:pic>
    <xdr:clientData/>
  </xdr:twoCellAnchor>
  <xdr:twoCellAnchor editAs="oneCell">
    <xdr:from>
      <xdr:col>0</xdr:col>
      <xdr:colOff>262465</xdr:colOff>
      <xdr:row>36</xdr:row>
      <xdr:rowOff>220133</xdr:rowOff>
    </xdr:from>
    <xdr:to>
      <xdr:col>0</xdr:col>
      <xdr:colOff>1596253</xdr:colOff>
      <xdr:row>36</xdr:row>
      <xdr:rowOff>1642533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id="{3350866E-945E-7D17-E108-46CEE8EA6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48265" y="13436600"/>
          <a:ext cx="1438563" cy="1422400"/>
        </a:xfrm>
        <a:prstGeom prst="rect">
          <a:avLst/>
        </a:prstGeom>
      </xdr:spPr>
    </xdr:pic>
    <xdr:clientData/>
  </xdr:twoCellAnchor>
  <xdr:twoCellAnchor editAs="oneCell">
    <xdr:from>
      <xdr:col>0</xdr:col>
      <xdr:colOff>220132</xdr:colOff>
      <xdr:row>37</xdr:row>
      <xdr:rowOff>245533</xdr:rowOff>
    </xdr:from>
    <xdr:to>
      <xdr:col>1</xdr:col>
      <xdr:colOff>3859</xdr:colOff>
      <xdr:row>37</xdr:row>
      <xdr:rowOff>1642533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id="{1EAC2120-C6B0-3CBA-2884-E35E44B82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05932" y="15367000"/>
          <a:ext cx="1479177" cy="1397000"/>
        </a:xfrm>
        <a:prstGeom prst="rect">
          <a:avLst/>
        </a:prstGeom>
      </xdr:spPr>
    </xdr:pic>
    <xdr:clientData/>
  </xdr:twoCellAnchor>
  <xdr:twoCellAnchor editAs="oneCell">
    <xdr:from>
      <xdr:col>0</xdr:col>
      <xdr:colOff>397934</xdr:colOff>
      <xdr:row>39</xdr:row>
      <xdr:rowOff>110066</xdr:rowOff>
    </xdr:from>
    <xdr:to>
      <xdr:col>0</xdr:col>
      <xdr:colOff>1597466</xdr:colOff>
      <xdr:row>39</xdr:row>
      <xdr:rowOff>1778000</xdr:rowOff>
    </xdr:to>
    <xdr:pic>
      <xdr:nvPicPr>
        <xdr:cNvPr id="10" name="Immagine 9">
          <a:extLst>
            <a:ext uri="{FF2B5EF4-FFF2-40B4-BE49-F238E27FC236}">
              <a16:creationId xmlns:a16="http://schemas.microsoft.com/office/drawing/2014/main" id="{1E146141-0D42-1396-9ADC-5FF70E2B6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83734" y="17331266"/>
          <a:ext cx="1218582" cy="1667934"/>
        </a:xfrm>
        <a:prstGeom prst="rect">
          <a:avLst/>
        </a:prstGeom>
      </xdr:spPr>
    </xdr:pic>
    <xdr:clientData/>
  </xdr:twoCellAnchor>
  <xdr:twoCellAnchor editAs="oneCell">
    <xdr:from>
      <xdr:col>0</xdr:col>
      <xdr:colOff>364067</xdr:colOff>
      <xdr:row>40</xdr:row>
      <xdr:rowOff>135467</xdr:rowOff>
    </xdr:from>
    <xdr:to>
      <xdr:col>0</xdr:col>
      <xdr:colOff>1574800</xdr:colOff>
      <xdr:row>40</xdr:row>
      <xdr:rowOff>1803400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id="{DA47E9C0-F9DD-05B4-90F2-90D5B2047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49867" y="19261667"/>
          <a:ext cx="1210733" cy="1667933"/>
        </a:xfrm>
        <a:prstGeom prst="rect">
          <a:avLst/>
        </a:prstGeom>
      </xdr:spPr>
    </xdr:pic>
    <xdr:clientData/>
  </xdr:twoCellAnchor>
  <xdr:twoCellAnchor editAs="oneCell">
    <xdr:from>
      <xdr:col>0</xdr:col>
      <xdr:colOff>347133</xdr:colOff>
      <xdr:row>41</xdr:row>
      <xdr:rowOff>110067</xdr:rowOff>
    </xdr:from>
    <xdr:to>
      <xdr:col>0</xdr:col>
      <xdr:colOff>1598083</xdr:colOff>
      <xdr:row>41</xdr:row>
      <xdr:rowOff>1810575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id="{89A93B90-CE7C-5397-3C5D-041E99FA7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32933" y="21141267"/>
          <a:ext cx="1270000" cy="1700508"/>
        </a:xfrm>
        <a:prstGeom prst="rect">
          <a:avLst/>
        </a:prstGeom>
      </xdr:spPr>
    </xdr:pic>
    <xdr:clientData/>
  </xdr:twoCellAnchor>
  <xdr:twoCellAnchor editAs="oneCell">
    <xdr:from>
      <xdr:col>0</xdr:col>
      <xdr:colOff>414867</xdr:colOff>
      <xdr:row>45</xdr:row>
      <xdr:rowOff>118533</xdr:rowOff>
    </xdr:from>
    <xdr:to>
      <xdr:col>0</xdr:col>
      <xdr:colOff>1599142</xdr:colOff>
      <xdr:row>45</xdr:row>
      <xdr:rowOff>1749280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id="{13C5BAB3-FFD4-F0A5-7308-4DFEA98E2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00667" y="23638933"/>
          <a:ext cx="1193800" cy="1630747"/>
        </a:xfrm>
        <a:prstGeom prst="rect">
          <a:avLst/>
        </a:prstGeom>
      </xdr:spPr>
    </xdr:pic>
    <xdr:clientData/>
  </xdr:twoCellAnchor>
  <xdr:twoCellAnchor editAs="oneCell">
    <xdr:from>
      <xdr:col>0</xdr:col>
      <xdr:colOff>313266</xdr:colOff>
      <xdr:row>46</xdr:row>
      <xdr:rowOff>118534</xdr:rowOff>
    </xdr:from>
    <xdr:to>
      <xdr:col>1</xdr:col>
      <xdr:colOff>0</xdr:colOff>
      <xdr:row>46</xdr:row>
      <xdr:rowOff>1824492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id="{CEC0A1A3-B505-E38A-5168-D6BD777F9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99066" y="25543934"/>
          <a:ext cx="1363134" cy="1705958"/>
        </a:xfrm>
        <a:prstGeom prst="rect">
          <a:avLst/>
        </a:prstGeom>
      </xdr:spPr>
    </xdr:pic>
    <xdr:clientData/>
  </xdr:twoCellAnchor>
  <xdr:twoCellAnchor editAs="oneCell">
    <xdr:from>
      <xdr:col>0</xdr:col>
      <xdr:colOff>380999</xdr:colOff>
      <xdr:row>49</xdr:row>
      <xdr:rowOff>118532</xdr:rowOff>
    </xdr:from>
    <xdr:to>
      <xdr:col>0</xdr:col>
      <xdr:colOff>1599723</xdr:colOff>
      <xdr:row>49</xdr:row>
      <xdr:rowOff>1811866</xdr:rowOff>
    </xdr:to>
    <xdr:pic>
      <xdr:nvPicPr>
        <xdr:cNvPr id="16" name="Immagine 15">
          <a:extLst>
            <a:ext uri="{FF2B5EF4-FFF2-40B4-BE49-F238E27FC236}">
              <a16:creationId xmlns:a16="http://schemas.microsoft.com/office/drawing/2014/main" id="{D1790564-CC65-7B14-2C97-BABFDC782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66799" y="27838399"/>
          <a:ext cx="1218724" cy="1693334"/>
        </a:xfrm>
        <a:prstGeom prst="rect">
          <a:avLst/>
        </a:prstGeom>
      </xdr:spPr>
    </xdr:pic>
    <xdr:clientData/>
  </xdr:twoCellAnchor>
  <xdr:twoCellAnchor editAs="oneCell">
    <xdr:from>
      <xdr:col>0</xdr:col>
      <xdr:colOff>364067</xdr:colOff>
      <xdr:row>51</xdr:row>
      <xdr:rowOff>110068</xdr:rowOff>
    </xdr:from>
    <xdr:to>
      <xdr:col>0</xdr:col>
      <xdr:colOff>1580568</xdr:colOff>
      <xdr:row>51</xdr:row>
      <xdr:rowOff>1752600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id="{791E9435-0976-9551-68C8-6F680EBAC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49867" y="29929668"/>
          <a:ext cx="1216501" cy="1642532"/>
        </a:xfrm>
        <a:prstGeom prst="rect">
          <a:avLst/>
        </a:prstGeom>
      </xdr:spPr>
    </xdr:pic>
    <xdr:clientData/>
  </xdr:twoCellAnchor>
  <xdr:twoCellAnchor editAs="oneCell">
    <xdr:from>
      <xdr:col>0</xdr:col>
      <xdr:colOff>321734</xdr:colOff>
      <xdr:row>53</xdr:row>
      <xdr:rowOff>76201</xdr:rowOff>
    </xdr:from>
    <xdr:to>
      <xdr:col>1</xdr:col>
      <xdr:colOff>365</xdr:colOff>
      <xdr:row>53</xdr:row>
      <xdr:rowOff>1837267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id="{941F7CC3-A709-70EC-8D61-7E1B2783F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07534" y="31995534"/>
          <a:ext cx="1335981" cy="1761066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53</xdr:row>
      <xdr:rowOff>135466</xdr:rowOff>
    </xdr:from>
    <xdr:to>
      <xdr:col>1</xdr:col>
      <xdr:colOff>1532598</xdr:colOff>
      <xdr:row>53</xdr:row>
      <xdr:rowOff>1794933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id="{7EDB894C-6C88-204A-3C9E-3BEDB2642C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022600" y="32054799"/>
          <a:ext cx="1208748" cy="1659467"/>
        </a:xfrm>
        <a:prstGeom prst="rect">
          <a:avLst/>
        </a:prstGeom>
      </xdr:spPr>
    </xdr:pic>
    <xdr:clientData/>
  </xdr:twoCellAnchor>
  <xdr:twoCellAnchor editAs="oneCell">
    <xdr:from>
      <xdr:col>1</xdr:col>
      <xdr:colOff>355601</xdr:colOff>
      <xdr:row>45</xdr:row>
      <xdr:rowOff>135468</xdr:rowOff>
    </xdr:from>
    <xdr:to>
      <xdr:col>1</xdr:col>
      <xdr:colOff>1530509</xdr:colOff>
      <xdr:row>45</xdr:row>
      <xdr:rowOff>1752600</xdr:rowOff>
    </xdr:to>
    <xdr:pic>
      <xdr:nvPicPr>
        <xdr:cNvPr id="20" name="Immagine 19">
          <a:extLst>
            <a:ext uri="{FF2B5EF4-FFF2-40B4-BE49-F238E27FC236}">
              <a16:creationId xmlns:a16="http://schemas.microsoft.com/office/drawing/2014/main" id="{3585AA8A-3EC4-54A1-8759-6FFEF8489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997201" y="23655868"/>
          <a:ext cx="1193958" cy="1617132"/>
        </a:xfrm>
        <a:prstGeom prst="rect">
          <a:avLst/>
        </a:prstGeom>
      </xdr:spPr>
    </xdr:pic>
    <xdr:clientData/>
  </xdr:twoCellAnchor>
  <xdr:twoCellAnchor editAs="oneCell">
    <xdr:from>
      <xdr:col>0</xdr:col>
      <xdr:colOff>389467</xdr:colOff>
      <xdr:row>54</xdr:row>
      <xdr:rowOff>76201</xdr:rowOff>
    </xdr:from>
    <xdr:to>
      <xdr:col>0</xdr:col>
      <xdr:colOff>1560186</xdr:colOff>
      <xdr:row>54</xdr:row>
      <xdr:rowOff>1820334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id="{EC6A5FC9-D95C-8C7A-07C6-02296D1F2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75267" y="33900534"/>
          <a:ext cx="1170719" cy="1744133"/>
        </a:xfrm>
        <a:prstGeom prst="rect">
          <a:avLst/>
        </a:prstGeom>
      </xdr:spPr>
    </xdr:pic>
    <xdr:clientData/>
  </xdr:twoCellAnchor>
  <xdr:twoCellAnchor editAs="oneCell">
    <xdr:from>
      <xdr:col>0</xdr:col>
      <xdr:colOff>414866</xdr:colOff>
      <xdr:row>56</xdr:row>
      <xdr:rowOff>101600</xdr:rowOff>
    </xdr:from>
    <xdr:to>
      <xdr:col>0</xdr:col>
      <xdr:colOff>1578870</xdr:colOff>
      <xdr:row>56</xdr:row>
      <xdr:rowOff>1769533</xdr:rowOff>
    </xdr:to>
    <xdr:pic>
      <xdr:nvPicPr>
        <xdr:cNvPr id="22" name="Immagine 21">
          <a:extLst>
            <a:ext uri="{FF2B5EF4-FFF2-40B4-BE49-F238E27FC236}">
              <a16:creationId xmlns:a16="http://schemas.microsoft.com/office/drawing/2014/main" id="{5785DE51-629C-CDB4-BBAA-620F4E7D5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100666" y="36025667"/>
          <a:ext cx="1164004" cy="1667933"/>
        </a:xfrm>
        <a:prstGeom prst="rect">
          <a:avLst/>
        </a:prstGeom>
      </xdr:spPr>
    </xdr:pic>
    <xdr:clientData/>
  </xdr:twoCellAnchor>
  <xdr:twoCellAnchor editAs="oneCell">
    <xdr:from>
      <xdr:col>0</xdr:col>
      <xdr:colOff>338665</xdr:colOff>
      <xdr:row>59</xdr:row>
      <xdr:rowOff>110066</xdr:rowOff>
    </xdr:from>
    <xdr:to>
      <xdr:col>1</xdr:col>
      <xdr:colOff>3641</xdr:colOff>
      <xdr:row>59</xdr:row>
      <xdr:rowOff>1803399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id="{B26BC7C3-A28B-2FF2-BF54-8AF63B746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24465" y="38328599"/>
          <a:ext cx="1389001" cy="1693333"/>
        </a:xfrm>
        <a:prstGeom prst="rect">
          <a:avLst/>
        </a:prstGeom>
      </xdr:spPr>
    </xdr:pic>
    <xdr:clientData/>
  </xdr:twoCellAnchor>
  <xdr:twoCellAnchor editAs="oneCell">
    <xdr:from>
      <xdr:col>0</xdr:col>
      <xdr:colOff>364067</xdr:colOff>
      <xdr:row>61</xdr:row>
      <xdr:rowOff>110067</xdr:rowOff>
    </xdr:from>
    <xdr:to>
      <xdr:col>0</xdr:col>
      <xdr:colOff>1596912</xdr:colOff>
      <xdr:row>61</xdr:row>
      <xdr:rowOff>1786467</xdr:rowOff>
    </xdr:to>
    <xdr:pic>
      <xdr:nvPicPr>
        <xdr:cNvPr id="24" name="Immagine 23">
          <a:extLst>
            <a:ext uri="{FF2B5EF4-FFF2-40B4-BE49-F238E27FC236}">
              <a16:creationId xmlns:a16="http://schemas.microsoft.com/office/drawing/2014/main" id="{89D97A16-A214-52D8-C549-91052FE98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49867" y="40419867"/>
          <a:ext cx="1270945" cy="1676400"/>
        </a:xfrm>
        <a:prstGeom prst="rect">
          <a:avLst/>
        </a:prstGeom>
      </xdr:spPr>
    </xdr:pic>
    <xdr:clientData/>
  </xdr:twoCellAnchor>
  <xdr:twoCellAnchor editAs="oneCell">
    <xdr:from>
      <xdr:col>1</xdr:col>
      <xdr:colOff>414867</xdr:colOff>
      <xdr:row>61</xdr:row>
      <xdr:rowOff>169333</xdr:rowOff>
    </xdr:from>
    <xdr:to>
      <xdr:col>1</xdr:col>
      <xdr:colOff>1532467</xdr:colOff>
      <xdr:row>61</xdr:row>
      <xdr:rowOff>1718733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id="{A1C30515-D8A1-15BF-F630-0F731E682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056467" y="40479133"/>
          <a:ext cx="1231900" cy="1549400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423334</xdr:colOff>
      <xdr:row>65</xdr:row>
      <xdr:rowOff>93133</xdr:rowOff>
    </xdr:from>
    <xdr:to>
      <xdr:col>0</xdr:col>
      <xdr:colOff>1447800</xdr:colOff>
      <xdr:row>65</xdr:row>
      <xdr:rowOff>1823784</xdr:rowOff>
    </xdr:to>
    <xdr:pic>
      <xdr:nvPicPr>
        <xdr:cNvPr id="26" name="Immagine 25">
          <a:extLst>
            <a:ext uri="{FF2B5EF4-FFF2-40B4-BE49-F238E27FC236}">
              <a16:creationId xmlns:a16="http://schemas.microsoft.com/office/drawing/2014/main" id="{C6858561-04D7-7838-6FA1-47C999E36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109134" y="42892133"/>
          <a:ext cx="1024466" cy="1730651"/>
        </a:xfrm>
        <a:prstGeom prst="rect">
          <a:avLst/>
        </a:prstGeom>
      </xdr:spPr>
    </xdr:pic>
    <xdr:clientData/>
  </xdr:twoCellAnchor>
  <xdr:twoCellAnchor editAs="oneCell">
    <xdr:from>
      <xdr:col>0</xdr:col>
      <xdr:colOff>321734</xdr:colOff>
      <xdr:row>68</xdr:row>
      <xdr:rowOff>101599</xdr:rowOff>
    </xdr:from>
    <xdr:to>
      <xdr:col>0</xdr:col>
      <xdr:colOff>1555003</xdr:colOff>
      <xdr:row>68</xdr:row>
      <xdr:rowOff>1718733</xdr:rowOff>
    </xdr:to>
    <xdr:pic>
      <xdr:nvPicPr>
        <xdr:cNvPr id="27" name="Immagine 26">
          <a:extLst>
            <a:ext uri="{FF2B5EF4-FFF2-40B4-BE49-F238E27FC236}">
              <a16:creationId xmlns:a16="http://schemas.microsoft.com/office/drawing/2014/main" id="{AF6CC3DA-C85D-5C26-7815-B8E88AA20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7534" y="45211999"/>
          <a:ext cx="1233269" cy="1617134"/>
        </a:xfrm>
        <a:prstGeom prst="rect">
          <a:avLst/>
        </a:prstGeom>
      </xdr:spPr>
    </xdr:pic>
    <xdr:clientData/>
  </xdr:twoCellAnchor>
  <xdr:twoCellAnchor editAs="oneCell">
    <xdr:from>
      <xdr:col>0</xdr:col>
      <xdr:colOff>364067</xdr:colOff>
      <xdr:row>70</xdr:row>
      <xdr:rowOff>143933</xdr:rowOff>
    </xdr:from>
    <xdr:to>
      <xdr:col>0</xdr:col>
      <xdr:colOff>1598083</xdr:colOff>
      <xdr:row>70</xdr:row>
      <xdr:rowOff>1806806</xdr:rowOff>
    </xdr:to>
    <xdr:pic>
      <xdr:nvPicPr>
        <xdr:cNvPr id="28" name="Immagine 27">
          <a:extLst>
            <a:ext uri="{FF2B5EF4-FFF2-40B4-BE49-F238E27FC236}">
              <a16:creationId xmlns:a16="http://schemas.microsoft.com/office/drawing/2014/main" id="{99038A51-D41A-F9B8-40BF-9611D7634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49867" y="47354066"/>
          <a:ext cx="1253066" cy="1662873"/>
        </a:xfrm>
        <a:prstGeom prst="rect">
          <a:avLst/>
        </a:prstGeom>
      </xdr:spPr>
    </xdr:pic>
    <xdr:clientData/>
  </xdr:twoCellAnchor>
  <xdr:twoCellAnchor editAs="oneCell">
    <xdr:from>
      <xdr:col>0</xdr:col>
      <xdr:colOff>448733</xdr:colOff>
      <xdr:row>73</xdr:row>
      <xdr:rowOff>93133</xdr:rowOff>
    </xdr:from>
    <xdr:to>
      <xdr:col>0</xdr:col>
      <xdr:colOff>1574800</xdr:colOff>
      <xdr:row>73</xdr:row>
      <xdr:rowOff>1801128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id="{9E49A584-CD08-33BC-1204-90AC1F425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134533" y="49597733"/>
          <a:ext cx="1126067" cy="1707995"/>
        </a:xfrm>
        <a:prstGeom prst="rect">
          <a:avLst/>
        </a:prstGeom>
      </xdr:spPr>
    </xdr:pic>
    <xdr:clientData/>
  </xdr:twoCellAnchor>
  <xdr:twoCellAnchor editAs="oneCell">
    <xdr:from>
      <xdr:col>1</xdr:col>
      <xdr:colOff>406400</xdr:colOff>
      <xdr:row>73</xdr:row>
      <xdr:rowOff>93133</xdr:rowOff>
    </xdr:from>
    <xdr:to>
      <xdr:col>1</xdr:col>
      <xdr:colOff>1525059</xdr:colOff>
      <xdr:row>73</xdr:row>
      <xdr:rowOff>1811867</xdr:rowOff>
    </xdr:to>
    <xdr:pic>
      <xdr:nvPicPr>
        <xdr:cNvPr id="30" name="Immagine 29">
          <a:extLst>
            <a:ext uri="{FF2B5EF4-FFF2-40B4-BE49-F238E27FC236}">
              <a16:creationId xmlns:a16="http://schemas.microsoft.com/office/drawing/2014/main" id="{4374141A-C6D6-A324-93A7-B2C7CF8FA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3048000" y="49597733"/>
          <a:ext cx="1118659" cy="1718734"/>
        </a:xfrm>
        <a:prstGeom prst="rect">
          <a:avLst/>
        </a:prstGeom>
      </xdr:spPr>
    </xdr:pic>
    <xdr:clientData/>
  </xdr:twoCellAnchor>
  <xdr:twoCellAnchor editAs="oneCell">
    <xdr:from>
      <xdr:col>0</xdr:col>
      <xdr:colOff>321734</xdr:colOff>
      <xdr:row>78</xdr:row>
      <xdr:rowOff>84667</xdr:rowOff>
    </xdr:from>
    <xdr:to>
      <xdr:col>1</xdr:col>
      <xdr:colOff>578</xdr:colOff>
      <xdr:row>78</xdr:row>
      <xdr:rowOff>1837266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id="{94FC1473-C4F0-B8BE-21F2-47BCA6CCD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07534" y="52290134"/>
          <a:ext cx="1326669" cy="1752599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79</xdr:row>
      <xdr:rowOff>152399</xdr:rowOff>
    </xdr:from>
    <xdr:to>
      <xdr:col>1</xdr:col>
      <xdr:colOff>0</xdr:colOff>
      <xdr:row>79</xdr:row>
      <xdr:rowOff>1764452</xdr:rowOff>
    </xdr:to>
    <xdr:pic>
      <xdr:nvPicPr>
        <xdr:cNvPr id="32" name="Immagine 31">
          <a:extLst>
            <a:ext uri="{FF2B5EF4-FFF2-40B4-BE49-F238E27FC236}">
              <a16:creationId xmlns:a16="http://schemas.microsoft.com/office/drawing/2014/main" id="{6A87D09D-1083-5CB6-44FB-AFA5387D7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990600" y="54262866"/>
          <a:ext cx="1295400" cy="1612053"/>
        </a:xfrm>
        <a:prstGeom prst="rect">
          <a:avLst/>
        </a:prstGeom>
      </xdr:spPr>
    </xdr:pic>
    <xdr:clientData/>
  </xdr:twoCellAnchor>
  <xdr:twoCellAnchor editAs="oneCell">
    <xdr:from>
      <xdr:col>0</xdr:col>
      <xdr:colOff>313266</xdr:colOff>
      <xdr:row>81</xdr:row>
      <xdr:rowOff>127000</xdr:rowOff>
    </xdr:from>
    <xdr:to>
      <xdr:col>0</xdr:col>
      <xdr:colOff>1589626</xdr:colOff>
      <xdr:row>81</xdr:row>
      <xdr:rowOff>1735667</xdr:rowOff>
    </xdr:to>
    <xdr:pic>
      <xdr:nvPicPr>
        <xdr:cNvPr id="33" name="Immagine 32">
          <a:extLst>
            <a:ext uri="{FF2B5EF4-FFF2-40B4-BE49-F238E27FC236}">
              <a16:creationId xmlns:a16="http://schemas.microsoft.com/office/drawing/2014/main" id="{6C89E1B4-7824-A5A6-5F7D-9BF108DF6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9066" y="56337200"/>
          <a:ext cx="1276360" cy="1608667"/>
        </a:xfrm>
        <a:prstGeom prst="rect">
          <a:avLst/>
        </a:prstGeom>
      </xdr:spPr>
    </xdr:pic>
    <xdr:clientData/>
  </xdr:twoCellAnchor>
  <xdr:twoCellAnchor editAs="oneCell">
    <xdr:from>
      <xdr:col>0</xdr:col>
      <xdr:colOff>372533</xdr:colOff>
      <xdr:row>85</xdr:row>
      <xdr:rowOff>93133</xdr:rowOff>
    </xdr:from>
    <xdr:to>
      <xdr:col>0</xdr:col>
      <xdr:colOff>1557866</xdr:colOff>
      <xdr:row>85</xdr:row>
      <xdr:rowOff>1805281</xdr:rowOff>
    </xdr:to>
    <xdr:pic>
      <xdr:nvPicPr>
        <xdr:cNvPr id="34" name="Immagine 33">
          <a:extLst>
            <a:ext uri="{FF2B5EF4-FFF2-40B4-BE49-F238E27FC236}">
              <a16:creationId xmlns:a16="http://schemas.microsoft.com/office/drawing/2014/main" id="{A1CBDE4A-EC12-C848-6BF8-A3034A974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58333" y="58792533"/>
          <a:ext cx="1185333" cy="1712148"/>
        </a:xfrm>
        <a:prstGeom prst="rect">
          <a:avLst/>
        </a:prstGeom>
      </xdr:spPr>
    </xdr:pic>
    <xdr:clientData/>
  </xdr:twoCellAnchor>
  <xdr:twoCellAnchor editAs="oneCell">
    <xdr:from>
      <xdr:col>0</xdr:col>
      <xdr:colOff>406400</xdr:colOff>
      <xdr:row>87</xdr:row>
      <xdr:rowOff>76201</xdr:rowOff>
    </xdr:from>
    <xdr:to>
      <xdr:col>0</xdr:col>
      <xdr:colOff>1589852</xdr:colOff>
      <xdr:row>87</xdr:row>
      <xdr:rowOff>1803401</xdr:rowOff>
    </xdr:to>
    <xdr:pic>
      <xdr:nvPicPr>
        <xdr:cNvPr id="35" name="Immagine 34">
          <a:extLst>
            <a:ext uri="{FF2B5EF4-FFF2-40B4-BE49-F238E27FC236}">
              <a16:creationId xmlns:a16="http://schemas.microsoft.com/office/drawing/2014/main" id="{201BC859-8640-F304-385D-7D726C437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92200" y="60875334"/>
          <a:ext cx="1183452" cy="1727200"/>
        </a:xfrm>
        <a:prstGeom prst="rect">
          <a:avLst/>
        </a:prstGeom>
      </xdr:spPr>
    </xdr:pic>
    <xdr:clientData/>
  </xdr:twoCellAnchor>
  <xdr:twoCellAnchor editAs="oneCell">
    <xdr:from>
      <xdr:col>0</xdr:col>
      <xdr:colOff>397934</xdr:colOff>
      <xdr:row>90</xdr:row>
      <xdr:rowOff>59266</xdr:rowOff>
    </xdr:from>
    <xdr:to>
      <xdr:col>0</xdr:col>
      <xdr:colOff>1532466</xdr:colOff>
      <xdr:row>90</xdr:row>
      <xdr:rowOff>1833572</xdr:rowOff>
    </xdr:to>
    <xdr:pic>
      <xdr:nvPicPr>
        <xdr:cNvPr id="36" name="Immagine 35">
          <a:extLst>
            <a:ext uri="{FF2B5EF4-FFF2-40B4-BE49-F238E27FC236}">
              <a16:creationId xmlns:a16="http://schemas.microsoft.com/office/drawing/2014/main" id="{D95F084A-1F4A-FDBE-1883-DE1276857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83734" y="63152866"/>
          <a:ext cx="1134532" cy="1774306"/>
        </a:xfrm>
        <a:prstGeom prst="rect">
          <a:avLst/>
        </a:prstGeom>
      </xdr:spPr>
    </xdr:pic>
    <xdr:clientData/>
  </xdr:twoCellAnchor>
  <xdr:twoCellAnchor editAs="oneCell">
    <xdr:from>
      <xdr:col>0</xdr:col>
      <xdr:colOff>372533</xdr:colOff>
      <xdr:row>92</xdr:row>
      <xdr:rowOff>186267</xdr:rowOff>
    </xdr:from>
    <xdr:to>
      <xdr:col>0</xdr:col>
      <xdr:colOff>1599548</xdr:colOff>
      <xdr:row>92</xdr:row>
      <xdr:rowOff>1752600</xdr:rowOff>
    </xdr:to>
    <xdr:pic>
      <xdr:nvPicPr>
        <xdr:cNvPr id="37" name="Immagine 36">
          <a:extLst>
            <a:ext uri="{FF2B5EF4-FFF2-40B4-BE49-F238E27FC236}">
              <a16:creationId xmlns:a16="http://schemas.microsoft.com/office/drawing/2014/main" id="{741BD554-F043-157F-E25E-7A51BFE87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058333" y="65379600"/>
          <a:ext cx="1265115" cy="1566333"/>
        </a:xfrm>
        <a:prstGeom prst="rect">
          <a:avLst/>
        </a:prstGeom>
      </xdr:spPr>
    </xdr:pic>
    <xdr:clientData/>
  </xdr:twoCellAnchor>
  <xdr:twoCellAnchor editAs="oneCell">
    <xdr:from>
      <xdr:col>0</xdr:col>
      <xdr:colOff>364069</xdr:colOff>
      <xdr:row>96</xdr:row>
      <xdr:rowOff>118534</xdr:rowOff>
    </xdr:from>
    <xdr:to>
      <xdr:col>1</xdr:col>
      <xdr:colOff>3176</xdr:colOff>
      <xdr:row>96</xdr:row>
      <xdr:rowOff>1802814</xdr:rowOff>
    </xdr:to>
    <xdr:pic>
      <xdr:nvPicPr>
        <xdr:cNvPr id="38" name="Immagine 37">
          <a:extLst>
            <a:ext uri="{FF2B5EF4-FFF2-40B4-BE49-F238E27FC236}">
              <a16:creationId xmlns:a16="http://schemas.microsoft.com/office/drawing/2014/main" id="{1C81F539-43D2-5F4E-BEC7-AAE1E8FD7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49869" y="67801067"/>
          <a:ext cx="1286932" cy="1684280"/>
        </a:xfrm>
        <a:prstGeom prst="rect">
          <a:avLst/>
        </a:prstGeom>
      </xdr:spPr>
    </xdr:pic>
    <xdr:clientData/>
  </xdr:twoCellAnchor>
  <xdr:twoCellAnchor editAs="oneCell">
    <xdr:from>
      <xdr:col>1</xdr:col>
      <xdr:colOff>389467</xdr:colOff>
      <xdr:row>96</xdr:row>
      <xdr:rowOff>127002</xdr:rowOff>
    </xdr:from>
    <xdr:to>
      <xdr:col>1</xdr:col>
      <xdr:colOff>1532147</xdr:colOff>
      <xdr:row>96</xdr:row>
      <xdr:rowOff>1761067</xdr:rowOff>
    </xdr:to>
    <xdr:pic>
      <xdr:nvPicPr>
        <xdr:cNvPr id="39" name="Immagine 38">
          <a:extLst>
            <a:ext uri="{FF2B5EF4-FFF2-40B4-BE49-F238E27FC236}">
              <a16:creationId xmlns:a16="http://schemas.microsoft.com/office/drawing/2014/main" id="{98108510-29CE-695D-ABB2-572E0BFF3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3031067" y="67809535"/>
          <a:ext cx="1180780" cy="1634065"/>
        </a:xfrm>
        <a:prstGeom prst="rect">
          <a:avLst/>
        </a:prstGeom>
      </xdr:spPr>
    </xdr:pic>
    <xdr:clientData/>
  </xdr:twoCellAnchor>
  <xdr:twoCellAnchor editAs="oneCell">
    <xdr:from>
      <xdr:col>0</xdr:col>
      <xdr:colOff>287866</xdr:colOff>
      <xdr:row>97</xdr:row>
      <xdr:rowOff>93134</xdr:rowOff>
    </xdr:from>
    <xdr:to>
      <xdr:col>1</xdr:col>
      <xdr:colOff>3175</xdr:colOff>
      <xdr:row>97</xdr:row>
      <xdr:rowOff>1837946</xdr:rowOff>
    </xdr:to>
    <xdr:pic>
      <xdr:nvPicPr>
        <xdr:cNvPr id="40" name="Immagine 39">
          <a:extLst>
            <a:ext uri="{FF2B5EF4-FFF2-40B4-BE49-F238E27FC236}">
              <a16:creationId xmlns:a16="http://schemas.microsoft.com/office/drawing/2014/main" id="{B8835C05-E8FD-9A46-4E0C-90056D2FC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73666" y="69680667"/>
          <a:ext cx="1363134" cy="1744812"/>
        </a:xfrm>
        <a:prstGeom prst="rect">
          <a:avLst/>
        </a:prstGeom>
      </xdr:spPr>
    </xdr:pic>
    <xdr:clientData/>
  </xdr:twoCellAnchor>
  <xdr:twoCellAnchor editAs="oneCell">
    <xdr:from>
      <xdr:col>0</xdr:col>
      <xdr:colOff>406400</xdr:colOff>
      <xdr:row>98</xdr:row>
      <xdr:rowOff>59266</xdr:rowOff>
    </xdr:from>
    <xdr:to>
      <xdr:col>0</xdr:col>
      <xdr:colOff>1544901</xdr:colOff>
      <xdr:row>98</xdr:row>
      <xdr:rowOff>1854200</xdr:rowOff>
    </xdr:to>
    <xdr:pic>
      <xdr:nvPicPr>
        <xdr:cNvPr id="41" name="Immagine 40">
          <a:extLst>
            <a:ext uri="{FF2B5EF4-FFF2-40B4-BE49-F238E27FC236}">
              <a16:creationId xmlns:a16="http://schemas.microsoft.com/office/drawing/2014/main" id="{4D1CA0CC-B1F0-F88B-FFA9-989CC75B9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092200" y="71551799"/>
          <a:ext cx="1138501" cy="1794934"/>
        </a:xfrm>
        <a:prstGeom prst="rect">
          <a:avLst/>
        </a:prstGeom>
      </xdr:spPr>
    </xdr:pic>
    <xdr:clientData/>
  </xdr:twoCellAnchor>
  <xdr:twoCellAnchor editAs="oneCell">
    <xdr:from>
      <xdr:col>1</xdr:col>
      <xdr:colOff>431799</xdr:colOff>
      <xdr:row>98</xdr:row>
      <xdr:rowOff>84668</xdr:rowOff>
    </xdr:from>
    <xdr:to>
      <xdr:col>1</xdr:col>
      <xdr:colOff>1481666</xdr:colOff>
      <xdr:row>98</xdr:row>
      <xdr:rowOff>1837844</xdr:rowOff>
    </xdr:to>
    <xdr:pic>
      <xdr:nvPicPr>
        <xdr:cNvPr id="42" name="Immagine 41">
          <a:extLst>
            <a:ext uri="{FF2B5EF4-FFF2-40B4-BE49-F238E27FC236}">
              <a16:creationId xmlns:a16="http://schemas.microsoft.com/office/drawing/2014/main" id="{B4FC0268-57C0-7C98-0E6A-71457BA3D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3073399" y="71577201"/>
          <a:ext cx="1049867" cy="1753176"/>
        </a:xfrm>
        <a:prstGeom prst="rect">
          <a:avLst/>
        </a:prstGeom>
      </xdr:spPr>
    </xdr:pic>
    <xdr:clientData/>
  </xdr:twoCellAnchor>
  <xdr:twoCellAnchor editAs="oneCell">
    <xdr:from>
      <xdr:col>0</xdr:col>
      <xdr:colOff>541866</xdr:colOff>
      <xdr:row>120</xdr:row>
      <xdr:rowOff>76200</xdr:rowOff>
    </xdr:from>
    <xdr:to>
      <xdr:col>0</xdr:col>
      <xdr:colOff>1456266</xdr:colOff>
      <xdr:row>120</xdr:row>
      <xdr:rowOff>1832113</xdr:rowOff>
    </xdr:to>
    <xdr:pic>
      <xdr:nvPicPr>
        <xdr:cNvPr id="43" name="Immagine 42">
          <a:extLst>
            <a:ext uri="{FF2B5EF4-FFF2-40B4-BE49-F238E27FC236}">
              <a16:creationId xmlns:a16="http://schemas.microsoft.com/office/drawing/2014/main" id="{36E86D96-B2D5-09D4-3F24-5B37EB04D3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227666" y="77563133"/>
          <a:ext cx="914400" cy="1755913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137</xdr:row>
      <xdr:rowOff>110067</xdr:rowOff>
    </xdr:from>
    <xdr:to>
      <xdr:col>0</xdr:col>
      <xdr:colOff>1422400</xdr:colOff>
      <xdr:row>137</xdr:row>
      <xdr:rowOff>1718733</xdr:rowOff>
    </xdr:to>
    <xdr:pic>
      <xdr:nvPicPr>
        <xdr:cNvPr id="44" name="Immagine 43">
          <a:extLst>
            <a:ext uri="{FF2B5EF4-FFF2-40B4-BE49-F238E27FC236}">
              <a16:creationId xmlns:a16="http://schemas.microsoft.com/office/drawing/2014/main" id="{F7041C33-5A56-DA36-7F2D-DAECD065A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295400" y="84328000"/>
          <a:ext cx="812800" cy="1608666"/>
        </a:xfrm>
        <a:prstGeom prst="rect">
          <a:avLst/>
        </a:prstGeom>
      </xdr:spPr>
    </xdr:pic>
    <xdr:clientData/>
  </xdr:twoCellAnchor>
  <xdr:twoCellAnchor editAs="oneCell">
    <xdr:from>
      <xdr:col>0</xdr:col>
      <xdr:colOff>457199</xdr:colOff>
      <xdr:row>149</xdr:row>
      <xdr:rowOff>59267</xdr:rowOff>
    </xdr:from>
    <xdr:to>
      <xdr:col>0</xdr:col>
      <xdr:colOff>1430866</xdr:colOff>
      <xdr:row>149</xdr:row>
      <xdr:rowOff>1810829</xdr:rowOff>
    </xdr:to>
    <xdr:pic>
      <xdr:nvPicPr>
        <xdr:cNvPr id="45" name="Immagine 44">
          <a:extLst>
            <a:ext uri="{FF2B5EF4-FFF2-40B4-BE49-F238E27FC236}">
              <a16:creationId xmlns:a16="http://schemas.microsoft.com/office/drawing/2014/main" id="{557EC99F-6BCE-EC15-3FC4-119041762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142999" y="86614000"/>
          <a:ext cx="973667" cy="1751562"/>
        </a:xfrm>
        <a:prstGeom prst="rect">
          <a:avLst/>
        </a:prstGeom>
      </xdr:spPr>
    </xdr:pic>
    <xdr:clientData/>
  </xdr:twoCellAnchor>
  <xdr:twoCellAnchor editAs="oneCell">
    <xdr:from>
      <xdr:col>0</xdr:col>
      <xdr:colOff>567267</xdr:colOff>
      <xdr:row>160</xdr:row>
      <xdr:rowOff>84665</xdr:rowOff>
    </xdr:from>
    <xdr:to>
      <xdr:col>0</xdr:col>
      <xdr:colOff>1312333</xdr:colOff>
      <xdr:row>160</xdr:row>
      <xdr:rowOff>1787498</xdr:rowOff>
    </xdr:to>
    <xdr:pic>
      <xdr:nvPicPr>
        <xdr:cNvPr id="46" name="Immagine 45">
          <a:extLst>
            <a:ext uri="{FF2B5EF4-FFF2-40B4-BE49-F238E27FC236}">
              <a16:creationId xmlns:a16="http://schemas.microsoft.com/office/drawing/2014/main" id="{ACC93565-736F-E1AD-C7A1-9316394BA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253067" y="90491732"/>
          <a:ext cx="745066" cy="1702833"/>
        </a:xfrm>
        <a:prstGeom prst="rect">
          <a:avLst/>
        </a:prstGeom>
      </xdr:spPr>
    </xdr:pic>
    <xdr:clientData/>
  </xdr:twoCellAnchor>
  <xdr:twoCellAnchor editAs="oneCell">
    <xdr:from>
      <xdr:col>0</xdr:col>
      <xdr:colOff>499534</xdr:colOff>
      <xdr:row>177</xdr:row>
      <xdr:rowOff>101600</xdr:rowOff>
    </xdr:from>
    <xdr:to>
      <xdr:col>0</xdr:col>
      <xdr:colOff>1388533</xdr:colOff>
      <xdr:row>177</xdr:row>
      <xdr:rowOff>1814150</xdr:rowOff>
    </xdr:to>
    <xdr:pic>
      <xdr:nvPicPr>
        <xdr:cNvPr id="47" name="Immagine 46">
          <a:extLst>
            <a:ext uri="{FF2B5EF4-FFF2-40B4-BE49-F238E27FC236}">
              <a16:creationId xmlns:a16="http://schemas.microsoft.com/office/drawing/2014/main" id="{729EC424-844B-DCBA-1CF1-400527EEC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185334" y="95529400"/>
          <a:ext cx="888999" cy="1712550"/>
        </a:xfrm>
        <a:prstGeom prst="rect">
          <a:avLst/>
        </a:prstGeom>
      </xdr:spPr>
    </xdr:pic>
    <xdr:clientData/>
  </xdr:twoCellAnchor>
  <xdr:twoCellAnchor editAs="oneCell">
    <xdr:from>
      <xdr:col>0</xdr:col>
      <xdr:colOff>575733</xdr:colOff>
      <xdr:row>184</xdr:row>
      <xdr:rowOff>110067</xdr:rowOff>
    </xdr:from>
    <xdr:to>
      <xdr:col>0</xdr:col>
      <xdr:colOff>1473200</xdr:colOff>
      <xdr:row>184</xdr:row>
      <xdr:rowOff>1798635</xdr:rowOff>
    </xdr:to>
    <xdr:pic>
      <xdr:nvPicPr>
        <xdr:cNvPr id="48" name="Immagine 47">
          <a:extLst>
            <a:ext uri="{FF2B5EF4-FFF2-40B4-BE49-F238E27FC236}">
              <a16:creationId xmlns:a16="http://schemas.microsoft.com/office/drawing/2014/main" id="{BBA9349E-BA56-2561-FB03-24AEBCF358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261533" y="98611267"/>
          <a:ext cx="897467" cy="1688568"/>
        </a:xfrm>
        <a:prstGeom prst="rect">
          <a:avLst/>
        </a:prstGeom>
      </xdr:spPr>
    </xdr:pic>
    <xdr:clientData/>
  </xdr:twoCellAnchor>
  <xdr:twoCellAnchor editAs="oneCell">
    <xdr:from>
      <xdr:col>0</xdr:col>
      <xdr:colOff>330199</xdr:colOff>
      <xdr:row>207</xdr:row>
      <xdr:rowOff>110067</xdr:rowOff>
    </xdr:from>
    <xdr:to>
      <xdr:col>0</xdr:col>
      <xdr:colOff>1599141</xdr:colOff>
      <xdr:row>207</xdr:row>
      <xdr:rowOff>1819733</xdr:rowOff>
    </xdr:to>
    <xdr:pic>
      <xdr:nvPicPr>
        <xdr:cNvPr id="49" name="Immagine 48">
          <a:extLst>
            <a:ext uri="{FF2B5EF4-FFF2-40B4-BE49-F238E27FC236}">
              <a16:creationId xmlns:a16="http://schemas.microsoft.com/office/drawing/2014/main" id="{E8A8203C-9D05-ECDF-E3D9-A36637342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015999" y="104800400"/>
          <a:ext cx="1278467" cy="1709666"/>
        </a:xfrm>
        <a:prstGeom prst="rect">
          <a:avLst/>
        </a:prstGeom>
      </xdr:spPr>
    </xdr:pic>
    <xdr:clientData/>
  </xdr:twoCellAnchor>
  <xdr:twoCellAnchor editAs="oneCell">
    <xdr:from>
      <xdr:col>0</xdr:col>
      <xdr:colOff>347133</xdr:colOff>
      <xdr:row>214</xdr:row>
      <xdr:rowOff>110067</xdr:rowOff>
    </xdr:from>
    <xdr:to>
      <xdr:col>0</xdr:col>
      <xdr:colOff>1597783</xdr:colOff>
      <xdr:row>214</xdr:row>
      <xdr:rowOff>1786467</xdr:rowOff>
    </xdr:to>
    <xdr:pic>
      <xdr:nvPicPr>
        <xdr:cNvPr id="50" name="Immagine 49">
          <a:extLst>
            <a:ext uri="{FF2B5EF4-FFF2-40B4-BE49-F238E27FC236}">
              <a16:creationId xmlns:a16="http://schemas.microsoft.com/office/drawing/2014/main" id="{70494B00-F1DD-A4FD-02E6-BF9474056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032933" y="107873800"/>
          <a:ext cx="1336375" cy="16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431800</xdr:colOff>
      <xdr:row>219</xdr:row>
      <xdr:rowOff>93133</xdr:rowOff>
    </xdr:from>
    <xdr:to>
      <xdr:col>0</xdr:col>
      <xdr:colOff>1598008</xdr:colOff>
      <xdr:row>219</xdr:row>
      <xdr:rowOff>1794933</xdr:rowOff>
    </xdr:to>
    <xdr:pic>
      <xdr:nvPicPr>
        <xdr:cNvPr id="51" name="Immagine 50">
          <a:extLst>
            <a:ext uri="{FF2B5EF4-FFF2-40B4-BE49-F238E27FC236}">
              <a16:creationId xmlns:a16="http://schemas.microsoft.com/office/drawing/2014/main" id="{819372F1-4082-6B33-912E-BAA26242C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117600" y="110515400"/>
          <a:ext cx="1166208" cy="1701800"/>
        </a:xfrm>
        <a:prstGeom prst="rect">
          <a:avLst/>
        </a:prstGeom>
      </xdr:spPr>
    </xdr:pic>
    <xdr:clientData/>
  </xdr:twoCellAnchor>
  <xdr:twoCellAnchor editAs="oneCell">
    <xdr:from>
      <xdr:col>0</xdr:col>
      <xdr:colOff>533399</xdr:colOff>
      <xdr:row>222</xdr:row>
      <xdr:rowOff>42333</xdr:rowOff>
    </xdr:from>
    <xdr:to>
      <xdr:col>0</xdr:col>
      <xdr:colOff>1413933</xdr:colOff>
      <xdr:row>222</xdr:row>
      <xdr:rowOff>1846992</xdr:rowOff>
    </xdr:to>
    <xdr:pic>
      <xdr:nvPicPr>
        <xdr:cNvPr id="52" name="Immagine 51">
          <a:extLst>
            <a:ext uri="{FF2B5EF4-FFF2-40B4-BE49-F238E27FC236}">
              <a16:creationId xmlns:a16="http://schemas.microsoft.com/office/drawing/2014/main" id="{35F96BE2-90C4-DC1D-35BB-0E5D90B46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219199" y="112759066"/>
          <a:ext cx="880534" cy="1804659"/>
        </a:xfrm>
        <a:prstGeom prst="rect">
          <a:avLst/>
        </a:prstGeom>
      </xdr:spPr>
    </xdr:pic>
    <xdr:clientData/>
  </xdr:twoCellAnchor>
  <xdr:twoCellAnchor editAs="oneCell">
    <xdr:from>
      <xdr:col>0</xdr:col>
      <xdr:colOff>575734</xdr:colOff>
      <xdr:row>260</xdr:row>
      <xdr:rowOff>84665</xdr:rowOff>
    </xdr:from>
    <xdr:to>
      <xdr:col>0</xdr:col>
      <xdr:colOff>1422401</xdr:colOff>
      <xdr:row>260</xdr:row>
      <xdr:rowOff>1806458</xdr:rowOff>
    </xdr:to>
    <xdr:pic>
      <xdr:nvPicPr>
        <xdr:cNvPr id="53" name="Immagine 52">
          <a:extLst>
            <a:ext uri="{FF2B5EF4-FFF2-40B4-BE49-F238E27FC236}">
              <a16:creationId xmlns:a16="http://schemas.microsoft.com/office/drawing/2014/main" id="{F1BCE667-0B85-B002-7BD1-AF048AA42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261534" y="121911532"/>
          <a:ext cx="846667" cy="1721793"/>
        </a:xfrm>
        <a:prstGeom prst="rect">
          <a:avLst/>
        </a:prstGeom>
      </xdr:spPr>
    </xdr:pic>
    <xdr:clientData/>
  </xdr:twoCellAnchor>
  <xdr:twoCellAnchor editAs="oneCell">
    <xdr:from>
      <xdr:col>1</xdr:col>
      <xdr:colOff>558799</xdr:colOff>
      <xdr:row>260</xdr:row>
      <xdr:rowOff>118535</xdr:rowOff>
    </xdr:from>
    <xdr:to>
      <xdr:col>1</xdr:col>
      <xdr:colOff>1439333</xdr:colOff>
      <xdr:row>260</xdr:row>
      <xdr:rowOff>1769659</xdr:rowOff>
    </xdr:to>
    <xdr:pic>
      <xdr:nvPicPr>
        <xdr:cNvPr id="54" name="Immagine 53">
          <a:extLst>
            <a:ext uri="{FF2B5EF4-FFF2-40B4-BE49-F238E27FC236}">
              <a16:creationId xmlns:a16="http://schemas.microsoft.com/office/drawing/2014/main" id="{EDB2190F-E676-3FC7-28BC-CBD213067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3200399" y="121945402"/>
          <a:ext cx="880534" cy="1651124"/>
        </a:xfrm>
        <a:prstGeom prst="rect">
          <a:avLst/>
        </a:prstGeom>
      </xdr:spPr>
    </xdr:pic>
    <xdr:clientData/>
  </xdr:twoCellAnchor>
  <xdr:twoCellAnchor editAs="oneCell">
    <xdr:from>
      <xdr:col>0</xdr:col>
      <xdr:colOff>541867</xdr:colOff>
      <xdr:row>275</xdr:row>
      <xdr:rowOff>93133</xdr:rowOff>
    </xdr:from>
    <xdr:to>
      <xdr:col>0</xdr:col>
      <xdr:colOff>1405467</xdr:colOff>
      <xdr:row>275</xdr:row>
      <xdr:rowOff>1810947</xdr:rowOff>
    </xdr:to>
    <xdr:pic>
      <xdr:nvPicPr>
        <xdr:cNvPr id="55" name="Immagine 54">
          <a:extLst>
            <a:ext uri="{FF2B5EF4-FFF2-40B4-BE49-F238E27FC236}">
              <a16:creationId xmlns:a16="http://schemas.microsoft.com/office/drawing/2014/main" id="{61E02C64-D08C-B1EC-30B5-EB1572E12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227667" y="128278466"/>
          <a:ext cx="863600" cy="1717814"/>
        </a:xfrm>
        <a:prstGeom prst="rect">
          <a:avLst/>
        </a:prstGeom>
      </xdr:spPr>
    </xdr:pic>
    <xdr:clientData/>
  </xdr:twoCellAnchor>
  <xdr:twoCellAnchor editAs="oneCell">
    <xdr:from>
      <xdr:col>1</xdr:col>
      <xdr:colOff>389466</xdr:colOff>
      <xdr:row>275</xdr:row>
      <xdr:rowOff>152400</xdr:rowOff>
    </xdr:from>
    <xdr:to>
      <xdr:col>1</xdr:col>
      <xdr:colOff>1532466</xdr:colOff>
      <xdr:row>275</xdr:row>
      <xdr:rowOff>1732116</xdr:rowOff>
    </xdr:to>
    <xdr:pic>
      <xdr:nvPicPr>
        <xdr:cNvPr id="56" name="Immagine 55">
          <a:extLst>
            <a:ext uri="{FF2B5EF4-FFF2-40B4-BE49-F238E27FC236}">
              <a16:creationId xmlns:a16="http://schemas.microsoft.com/office/drawing/2014/main" id="{BF3F9AA4-8EAA-DFB6-C9F5-E3A976D77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3031066" y="126610533"/>
          <a:ext cx="1219200" cy="1579716"/>
        </a:xfrm>
        <a:prstGeom prst="rect">
          <a:avLst/>
        </a:prstGeom>
      </xdr:spPr>
    </xdr:pic>
    <xdr:clientData/>
  </xdr:twoCellAnchor>
  <xdr:twoCellAnchor editAs="oneCell">
    <xdr:from>
      <xdr:col>0</xdr:col>
      <xdr:colOff>618066</xdr:colOff>
      <xdr:row>286</xdr:row>
      <xdr:rowOff>76200</xdr:rowOff>
    </xdr:from>
    <xdr:to>
      <xdr:col>0</xdr:col>
      <xdr:colOff>1465528</xdr:colOff>
      <xdr:row>286</xdr:row>
      <xdr:rowOff>1879600</xdr:rowOff>
    </xdr:to>
    <xdr:pic>
      <xdr:nvPicPr>
        <xdr:cNvPr id="57" name="Immagine 56">
          <a:extLst>
            <a:ext uri="{FF2B5EF4-FFF2-40B4-BE49-F238E27FC236}">
              <a16:creationId xmlns:a16="http://schemas.microsoft.com/office/drawing/2014/main" id="{8D9E0E8D-18C2-AA4B-259B-5DE8C352C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303866" y="130386667"/>
          <a:ext cx="847462" cy="1803400"/>
        </a:xfrm>
        <a:prstGeom prst="rect">
          <a:avLst/>
        </a:prstGeom>
      </xdr:spPr>
    </xdr:pic>
    <xdr:clientData/>
  </xdr:twoCellAnchor>
  <xdr:twoCellAnchor editAs="oneCell">
    <xdr:from>
      <xdr:col>0</xdr:col>
      <xdr:colOff>575734</xdr:colOff>
      <xdr:row>297</xdr:row>
      <xdr:rowOff>50801</xdr:rowOff>
    </xdr:from>
    <xdr:to>
      <xdr:col>0</xdr:col>
      <xdr:colOff>1385074</xdr:colOff>
      <xdr:row>297</xdr:row>
      <xdr:rowOff>1828801</xdr:rowOff>
    </xdr:to>
    <xdr:pic>
      <xdr:nvPicPr>
        <xdr:cNvPr id="58" name="Immagine 57">
          <a:extLst>
            <a:ext uri="{FF2B5EF4-FFF2-40B4-BE49-F238E27FC236}">
              <a16:creationId xmlns:a16="http://schemas.microsoft.com/office/drawing/2014/main" id="{59894D0B-5102-4B1C-57A5-20F1A5D65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261534" y="134213601"/>
          <a:ext cx="809340" cy="1778000"/>
        </a:xfrm>
        <a:prstGeom prst="rect">
          <a:avLst/>
        </a:prstGeom>
      </xdr:spPr>
    </xdr:pic>
    <xdr:clientData/>
  </xdr:twoCellAnchor>
  <xdr:twoCellAnchor editAs="oneCell">
    <xdr:from>
      <xdr:col>0</xdr:col>
      <xdr:colOff>313266</xdr:colOff>
      <xdr:row>317</xdr:row>
      <xdr:rowOff>76201</xdr:rowOff>
    </xdr:from>
    <xdr:to>
      <xdr:col>0</xdr:col>
      <xdr:colOff>1595966</xdr:colOff>
      <xdr:row>317</xdr:row>
      <xdr:rowOff>1820384</xdr:rowOff>
    </xdr:to>
    <xdr:pic>
      <xdr:nvPicPr>
        <xdr:cNvPr id="59" name="Immagine 58">
          <a:extLst>
            <a:ext uri="{FF2B5EF4-FFF2-40B4-BE49-F238E27FC236}">
              <a16:creationId xmlns:a16="http://schemas.microsoft.com/office/drawing/2014/main" id="{B45FBB39-C226-2A8E-5099-A2B9A38D1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999066" y="139843934"/>
          <a:ext cx="1397000" cy="1744183"/>
        </a:xfrm>
        <a:prstGeom prst="rect">
          <a:avLst/>
        </a:prstGeom>
      </xdr:spPr>
    </xdr:pic>
    <xdr:clientData/>
  </xdr:twoCellAnchor>
  <xdr:twoCellAnchor editAs="oneCell">
    <xdr:from>
      <xdr:col>0</xdr:col>
      <xdr:colOff>465667</xdr:colOff>
      <xdr:row>351</xdr:row>
      <xdr:rowOff>143933</xdr:rowOff>
    </xdr:from>
    <xdr:to>
      <xdr:col>0</xdr:col>
      <xdr:colOff>1511391</xdr:colOff>
      <xdr:row>351</xdr:row>
      <xdr:rowOff>1744134</xdr:rowOff>
    </xdr:to>
    <xdr:pic>
      <xdr:nvPicPr>
        <xdr:cNvPr id="60" name="Immagine 59">
          <a:extLst>
            <a:ext uri="{FF2B5EF4-FFF2-40B4-BE49-F238E27FC236}">
              <a16:creationId xmlns:a16="http://schemas.microsoft.com/office/drawing/2014/main" id="{FF80876D-FA22-B219-A58A-6ACC0D8189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151467" y="148242866"/>
          <a:ext cx="1045724" cy="1600201"/>
        </a:xfrm>
        <a:prstGeom prst="rect">
          <a:avLst/>
        </a:prstGeom>
      </xdr:spPr>
    </xdr:pic>
    <xdr:clientData/>
  </xdr:twoCellAnchor>
  <xdr:twoCellAnchor editAs="oneCell">
    <xdr:from>
      <xdr:col>0</xdr:col>
      <xdr:colOff>575733</xdr:colOff>
      <xdr:row>377</xdr:row>
      <xdr:rowOff>101600</xdr:rowOff>
    </xdr:from>
    <xdr:to>
      <xdr:col>0</xdr:col>
      <xdr:colOff>1409003</xdr:colOff>
      <xdr:row>377</xdr:row>
      <xdr:rowOff>1769533</xdr:rowOff>
    </xdr:to>
    <xdr:pic>
      <xdr:nvPicPr>
        <xdr:cNvPr id="61" name="Immagine 60">
          <a:extLst>
            <a:ext uri="{FF2B5EF4-FFF2-40B4-BE49-F238E27FC236}">
              <a16:creationId xmlns:a16="http://schemas.microsoft.com/office/drawing/2014/main" id="{372083F0-E7F5-74ED-E653-397521ABC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261533" y="154973867"/>
          <a:ext cx="833270" cy="1667933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392</xdr:row>
      <xdr:rowOff>118534</xdr:rowOff>
    </xdr:from>
    <xdr:to>
      <xdr:col>0</xdr:col>
      <xdr:colOff>1583267</xdr:colOff>
      <xdr:row>392</xdr:row>
      <xdr:rowOff>1745075</xdr:rowOff>
    </xdr:to>
    <xdr:pic>
      <xdr:nvPicPr>
        <xdr:cNvPr id="62" name="Immagine 61">
          <a:extLst>
            <a:ext uri="{FF2B5EF4-FFF2-40B4-BE49-F238E27FC236}">
              <a16:creationId xmlns:a16="http://schemas.microsoft.com/office/drawing/2014/main" id="{6ED5DA28-FA88-409E-1344-D11F48BC6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143000" y="159622067"/>
          <a:ext cx="1126067" cy="162654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A40E91-FDFE-B343-B53C-A5D5DE37BF49}">
  <dimension ref="A1:Q404"/>
  <sheetViews>
    <sheetView tabSelected="1" topLeftCell="H1" zoomScale="120" zoomScaleNormal="120" workbookViewId="0">
      <pane ySplit="14" topLeftCell="A24" activePane="bottomLeft" state="frozen"/>
      <selection pane="bottomLeft" activeCell="L24" sqref="L24"/>
    </sheetView>
  </sheetViews>
  <sheetFormatPr defaultColWidth="10.86328125" defaultRowHeight="15.75" x14ac:dyDescent="0.35"/>
  <cols>
    <col min="1" max="1" width="24" style="1" customWidth="1"/>
    <col min="2" max="2" width="23" style="1" customWidth="1"/>
    <col min="3" max="3" width="20.73046875" style="1" bestFit="1" customWidth="1"/>
    <col min="4" max="4" width="15.86328125" style="1" bestFit="1" customWidth="1"/>
    <col min="5" max="5" width="16.265625" style="1" bestFit="1" customWidth="1"/>
    <col min="6" max="6" width="25" style="1" bestFit="1" customWidth="1"/>
    <col min="7" max="7" width="9.3984375" style="1" bestFit="1" customWidth="1"/>
    <col min="8" max="8" width="28.86328125" style="1" bestFit="1" customWidth="1"/>
    <col min="9" max="9" width="9.86328125" style="2" bestFit="1" customWidth="1"/>
    <col min="10" max="10" width="11.73046875" style="9" bestFit="1" customWidth="1"/>
    <col min="11" max="13" width="12.73046875" style="9" bestFit="1" customWidth="1"/>
    <col min="14" max="14" width="11.73046875" style="9" bestFit="1" customWidth="1"/>
    <col min="15" max="15" width="12.73046875" style="9" bestFit="1" customWidth="1"/>
    <col min="16" max="16" width="11.1328125" style="13" bestFit="1" customWidth="1"/>
    <col min="17" max="17" width="12.1328125" style="13" bestFit="1" customWidth="1"/>
    <col min="18" max="16384" width="10.86328125" style="1"/>
  </cols>
  <sheetData>
    <row r="1" spans="1:17" x14ac:dyDescent="0.35">
      <c r="A1" s="19" t="s">
        <v>0</v>
      </c>
      <c r="B1" s="20"/>
      <c r="C1" s="21"/>
    </row>
    <row r="2" spans="1:17" x14ac:dyDescent="0.35">
      <c r="A2" s="22" t="s">
        <v>1</v>
      </c>
      <c r="B2" s="22"/>
      <c r="C2" s="22"/>
    </row>
    <row r="3" spans="1:17" x14ac:dyDescent="0.35">
      <c r="A3" s="22" t="s">
        <v>2</v>
      </c>
      <c r="B3" s="22"/>
      <c r="C3" s="22"/>
    </row>
    <row r="4" spans="1:17" x14ac:dyDescent="0.35">
      <c r="A4" s="22" t="s">
        <v>3</v>
      </c>
      <c r="B4" s="22"/>
      <c r="C4" s="22"/>
    </row>
    <row r="5" spans="1:17" x14ac:dyDescent="0.35">
      <c r="A5" s="22" t="s">
        <v>4</v>
      </c>
      <c r="B5" s="22"/>
      <c r="C5" s="22"/>
    </row>
    <row r="6" spans="1:17" x14ac:dyDescent="0.35">
      <c r="A6" s="22" t="s">
        <v>5</v>
      </c>
      <c r="B6" s="22"/>
      <c r="C6" s="22"/>
    </row>
    <row r="7" spans="1:17" x14ac:dyDescent="0.35">
      <c r="A7" s="22" t="s">
        <v>6</v>
      </c>
      <c r="B7" s="22"/>
      <c r="C7" s="22"/>
    </row>
    <row r="8" spans="1:17" x14ac:dyDescent="0.35">
      <c r="A8" s="22" t="s">
        <v>7</v>
      </c>
      <c r="B8" s="22"/>
      <c r="C8" s="22"/>
    </row>
    <row r="9" spans="1:17" x14ac:dyDescent="0.35">
      <c r="A9" s="22" t="s">
        <v>8</v>
      </c>
      <c r="B9" s="22"/>
      <c r="C9" s="22"/>
    </row>
    <row r="10" spans="1:17" x14ac:dyDescent="0.35">
      <c r="A10" s="16" t="s">
        <v>9</v>
      </c>
      <c r="B10" s="17"/>
      <c r="C10" s="18"/>
    </row>
    <row r="11" spans="1:17" x14ac:dyDescent="0.35">
      <c r="A11" s="16" t="s">
        <v>10</v>
      </c>
      <c r="B11" s="17"/>
      <c r="C11" s="18"/>
    </row>
    <row r="12" spans="1:17" x14ac:dyDescent="0.35">
      <c r="A12" s="16" t="s">
        <v>11</v>
      </c>
      <c r="B12" s="17"/>
      <c r="C12" s="18"/>
    </row>
    <row r="14" spans="1:17" ht="30" customHeight="1" x14ac:dyDescent="0.35">
      <c r="A14" s="3" t="s">
        <v>12</v>
      </c>
      <c r="B14" s="3" t="s">
        <v>13</v>
      </c>
      <c r="C14" s="3" t="s">
        <v>14</v>
      </c>
      <c r="D14" s="3" t="s">
        <v>15</v>
      </c>
      <c r="E14" s="3" t="s">
        <v>16</v>
      </c>
      <c r="F14" s="3" t="s">
        <v>17</v>
      </c>
      <c r="G14" s="3" t="s">
        <v>18</v>
      </c>
      <c r="H14" s="3" t="s">
        <v>19</v>
      </c>
      <c r="I14" s="3" t="s">
        <v>20</v>
      </c>
      <c r="J14" s="10" t="s">
        <v>21</v>
      </c>
      <c r="K14" s="10" t="s">
        <v>22</v>
      </c>
      <c r="L14" s="10" t="s">
        <v>23</v>
      </c>
      <c r="M14" s="10" t="s">
        <v>24</v>
      </c>
      <c r="N14" s="10" t="s">
        <v>25</v>
      </c>
      <c r="O14" s="10" t="s">
        <v>26</v>
      </c>
      <c r="P14" s="15" t="s">
        <v>27</v>
      </c>
      <c r="Q14" s="15" t="s">
        <v>28</v>
      </c>
    </row>
    <row r="15" spans="1:17" ht="15" customHeight="1" x14ac:dyDescent="0.35">
      <c r="A15" s="4"/>
      <c r="B15" s="4"/>
      <c r="C15" s="4" t="s">
        <v>29</v>
      </c>
      <c r="D15" s="4" t="s">
        <v>30</v>
      </c>
      <c r="E15" s="4" t="s">
        <v>31</v>
      </c>
      <c r="F15" s="4" t="s">
        <v>32</v>
      </c>
      <c r="G15" s="4" t="s">
        <v>33</v>
      </c>
      <c r="H15" s="4" t="s">
        <v>34</v>
      </c>
      <c r="I15" s="5">
        <v>1</v>
      </c>
      <c r="J15" s="11">
        <v>122.85</v>
      </c>
      <c r="K15" s="11">
        <f t="shared" ref="K15:K78" si="0">SUM(J15*I15)</f>
        <v>122.85</v>
      </c>
      <c r="L15" s="11">
        <v>307.125</v>
      </c>
      <c r="M15" s="11">
        <f t="shared" ref="M15:M78" si="1">SUM(L15*I15)</f>
        <v>307.125</v>
      </c>
      <c r="N15" s="11">
        <f t="shared" ref="N15:N78" si="2">SUM(J15*0.7425315)</f>
        <v>91.219994775000004</v>
      </c>
      <c r="O15" s="11">
        <f t="shared" ref="O15:O78" si="3">SUM(N15*I15)</f>
        <v>91.219994775000004</v>
      </c>
      <c r="P15" s="14">
        <f>SUM(N15/1.12)</f>
        <v>81.44642390624999</v>
      </c>
      <c r="Q15" s="14">
        <f t="shared" ref="Q15:Q78" si="4">SUM(P15*I15)</f>
        <v>81.44642390624999</v>
      </c>
    </row>
    <row r="16" spans="1:17" ht="15" customHeight="1" x14ac:dyDescent="0.35">
      <c r="A16" s="4"/>
      <c r="B16" s="4"/>
      <c r="C16" s="4" t="s">
        <v>35</v>
      </c>
      <c r="D16" s="4" t="s">
        <v>36</v>
      </c>
      <c r="E16" s="4" t="s">
        <v>37</v>
      </c>
      <c r="F16" s="4" t="s">
        <v>32</v>
      </c>
      <c r="G16" s="4" t="s">
        <v>38</v>
      </c>
      <c r="H16" s="4" t="s">
        <v>34</v>
      </c>
      <c r="I16" s="5">
        <v>1</v>
      </c>
      <c r="J16" s="11">
        <v>193.04999999999998</v>
      </c>
      <c r="K16" s="11">
        <f t="shared" si="0"/>
        <v>193.04999999999998</v>
      </c>
      <c r="L16" s="11">
        <v>482.62499999999994</v>
      </c>
      <c r="M16" s="11">
        <f t="shared" si="1"/>
        <v>482.62499999999994</v>
      </c>
      <c r="N16" s="11">
        <f t="shared" si="2"/>
        <v>143.34570607499998</v>
      </c>
      <c r="O16" s="11">
        <f t="shared" si="3"/>
        <v>143.34570607499998</v>
      </c>
      <c r="P16" s="14">
        <f t="shared" ref="P16:P79" si="5">SUM(N16/1.12)</f>
        <v>127.98723756696425</v>
      </c>
      <c r="Q16" s="14">
        <f t="shared" si="4"/>
        <v>127.98723756696425</v>
      </c>
    </row>
    <row r="17" spans="1:17" ht="15" customHeight="1" x14ac:dyDescent="0.35">
      <c r="A17" s="4"/>
      <c r="B17" s="4"/>
      <c r="C17" s="4" t="s">
        <v>39</v>
      </c>
      <c r="D17" s="4" t="s">
        <v>30</v>
      </c>
      <c r="E17" s="4" t="s">
        <v>31</v>
      </c>
      <c r="F17" s="4" t="s">
        <v>40</v>
      </c>
      <c r="G17" s="4" t="s">
        <v>41</v>
      </c>
      <c r="H17" s="4" t="s">
        <v>42</v>
      </c>
      <c r="I17" s="5">
        <v>1</v>
      </c>
      <c r="J17" s="11">
        <v>122.85</v>
      </c>
      <c r="K17" s="11">
        <f t="shared" si="0"/>
        <v>122.85</v>
      </c>
      <c r="L17" s="11">
        <v>307.125</v>
      </c>
      <c r="M17" s="11">
        <f t="shared" si="1"/>
        <v>307.125</v>
      </c>
      <c r="N17" s="11">
        <f t="shared" si="2"/>
        <v>91.219994775000004</v>
      </c>
      <c r="O17" s="11">
        <f t="shared" si="3"/>
        <v>91.219994775000004</v>
      </c>
      <c r="P17" s="14">
        <f t="shared" si="5"/>
        <v>81.44642390624999</v>
      </c>
      <c r="Q17" s="14">
        <f t="shared" si="4"/>
        <v>81.44642390624999</v>
      </c>
    </row>
    <row r="18" spans="1:17" ht="150" customHeight="1" x14ac:dyDescent="0.35">
      <c r="A18" s="4"/>
      <c r="B18" s="4"/>
      <c r="C18" s="4" t="s">
        <v>39</v>
      </c>
      <c r="D18" s="4" t="s">
        <v>43</v>
      </c>
      <c r="E18" s="4" t="s">
        <v>44</v>
      </c>
      <c r="F18" s="4" t="s">
        <v>40</v>
      </c>
      <c r="G18" s="4" t="s">
        <v>45</v>
      </c>
      <c r="H18" s="4" t="s">
        <v>42</v>
      </c>
      <c r="I18" s="5">
        <v>1</v>
      </c>
      <c r="J18" s="11">
        <v>122.85</v>
      </c>
      <c r="K18" s="11">
        <f t="shared" si="0"/>
        <v>122.85</v>
      </c>
      <c r="L18" s="11">
        <v>307.125</v>
      </c>
      <c r="M18" s="11">
        <f t="shared" si="1"/>
        <v>307.125</v>
      </c>
      <c r="N18" s="11">
        <f t="shared" si="2"/>
        <v>91.219994775000004</v>
      </c>
      <c r="O18" s="11">
        <f t="shared" si="3"/>
        <v>91.219994775000004</v>
      </c>
      <c r="P18" s="14">
        <f t="shared" si="5"/>
        <v>81.44642390624999</v>
      </c>
      <c r="Q18" s="14">
        <f t="shared" si="4"/>
        <v>81.44642390624999</v>
      </c>
    </row>
    <row r="19" spans="1:17" ht="15" customHeight="1" x14ac:dyDescent="0.35">
      <c r="A19" s="4"/>
      <c r="B19" s="4"/>
      <c r="C19" s="4" t="s">
        <v>46</v>
      </c>
      <c r="D19" s="4" t="s">
        <v>36</v>
      </c>
      <c r="E19" s="4" t="s">
        <v>37</v>
      </c>
      <c r="F19" s="4" t="s">
        <v>47</v>
      </c>
      <c r="G19" s="4" t="s">
        <v>48</v>
      </c>
      <c r="H19" s="4" t="s">
        <v>49</v>
      </c>
      <c r="I19" s="5">
        <v>2</v>
      </c>
      <c r="J19" s="11">
        <v>105.3</v>
      </c>
      <c r="K19" s="11">
        <f t="shared" si="0"/>
        <v>210.6</v>
      </c>
      <c r="L19" s="11">
        <v>263.25</v>
      </c>
      <c r="M19" s="11">
        <f t="shared" si="1"/>
        <v>526.5</v>
      </c>
      <c r="N19" s="11">
        <f t="shared" si="2"/>
        <v>78.188566949999995</v>
      </c>
      <c r="O19" s="11">
        <f t="shared" si="3"/>
        <v>156.37713389999999</v>
      </c>
      <c r="P19" s="14">
        <f t="shared" si="5"/>
        <v>69.811220491071424</v>
      </c>
      <c r="Q19" s="14">
        <f t="shared" si="4"/>
        <v>139.62244098214285</v>
      </c>
    </row>
    <row r="20" spans="1:17" ht="15" customHeight="1" x14ac:dyDescent="0.35">
      <c r="A20" s="4"/>
      <c r="B20" s="4"/>
      <c r="C20" s="4" t="s">
        <v>46</v>
      </c>
      <c r="D20" s="4" t="s">
        <v>36</v>
      </c>
      <c r="E20" s="4" t="s">
        <v>37</v>
      </c>
      <c r="F20" s="4" t="s">
        <v>47</v>
      </c>
      <c r="G20" s="4" t="s">
        <v>50</v>
      </c>
      <c r="H20" s="4" t="s">
        <v>49</v>
      </c>
      <c r="I20" s="5">
        <v>2</v>
      </c>
      <c r="J20" s="11">
        <v>105.3</v>
      </c>
      <c r="K20" s="11">
        <f t="shared" si="0"/>
        <v>210.6</v>
      </c>
      <c r="L20" s="11">
        <v>263.25</v>
      </c>
      <c r="M20" s="11">
        <f t="shared" si="1"/>
        <v>526.5</v>
      </c>
      <c r="N20" s="11">
        <f t="shared" si="2"/>
        <v>78.188566949999995</v>
      </c>
      <c r="O20" s="11">
        <f t="shared" si="3"/>
        <v>156.37713389999999</v>
      </c>
      <c r="P20" s="14">
        <f t="shared" si="5"/>
        <v>69.811220491071424</v>
      </c>
      <c r="Q20" s="14">
        <f t="shared" si="4"/>
        <v>139.62244098214285</v>
      </c>
    </row>
    <row r="21" spans="1:17" ht="15" customHeight="1" x14ac:dyDescent="0.35">
      <c r="A21" s="4"/>
      <c r="B21" s="4"/>
      <c r="C21" s="4" t="s">
        <v>51</v>
      </c>
      <c r="D21" s="4" t="s">
        <v>30</v>
      </c>
      <c r="E21" s="4" t="s">
        <v>31</v>
      </c>
      <c r="F21" s="4" t="s">
        <v>47</v>
      </c>
      <c r="G21" s="4" t="s">
        <v>41</v>
      </c>
      <c r="H21" s="4" t="s">
        <v>52</v>
      </c>
      <c r="I21" s="5">
        <v>1</v>
      </c>
      <c r="J21" s="11">
        <v>94.77</v>
      </c>
      <c r="K21" s="11">
        <f t="shared" si="0"/>
        <v>94.77</v>
      </c>
      <c r="L21" s="11">
        <v>236.92499999999998</v>
      </c>
      <c r="M21" s="11">
        <f t="shared" si="1"/>
        <v>236.92499999999998</v>
      </c>
      <c r="N21" s="11">
        <f t="shared" si="2"/>
        <v>70.369710255000001</v>
      </c>
      <c r="O21" s="11">
        <f t="shared" si="3"/>
        <v>70.369710255000001</v>
      </c>
      <c r="P21" s="14">
        <f t="shared" si="5"/>
        <v>62.830098441964282</v>
      </c>
      <c r="Q21" s="14">
        <f t="shared" si="4"/>
        <v>62.830098441964282</v>
      </c>
    </row>
    <row r="22" spans="1:17" ht="15" customHeight="1" x14ac:dyDescent="0.35">
      <c r="A22" s="4"/>
      <c r="B22" s="4"/>
      <c r="C22" s="4" t="s">
        <v>53</v>
      </c>
      <c r="D22" s="4" t="s">
        <v>54</v>
      </c>
      <c r="E22" s="6" t="s">
        <v>55</v>
      </c>
      <c r="F22" s="4" t="s">
        <v>47</v>
      </c>
      <c r="G22" s="4" t="s">
        <v>48</v>
      </c>
      <c r="H22" s="4" t="s">
        <v>56</v>
      </c>
      <c r="I22" s="5">
        <v>1</v>
      </c>
      <c r="J22" s="11">
        <v>99.449999999999989</v>
      </c>
      <c r="K22" s="11">
        <f t="shared" si="0"/>
        <v>99.449999999999989</v>
      </c>
      <c r="L22" s="11">
        <v>248.62499999999997</v>
      </c>
      <c r="M22" s="11">
        <f t="shared" si="1"/>
        <v>248.62499999999997</v>
      </c>
      <c r="N22" s="11">
        <f t="shared" si="2"/>
        <v>73.844757674999997</v>
      </c>
      <c r="O22" s="11">
        <f t="shared" si="3"/>
        <v>73.844757674999997</v>
      </c>
      <c r="P22" s="14">
        <f t="shared" si="5"/>
        <v>65.932819352678564</v>
      </c>
      <c r="Q22" s="14">
        <f t="shared" si="4"/>
        <v>65.932819352678564</v>
      </c>
    </row>
    <row r="23" spans="1:17" ht="15" customHeight="1" x14ac:dyDescent="0.35">
      <c r="A23" s="4"/>
      <c r="B23" s="4"/>
      <c r="C23" s="4" t="s">
        <v>57</v>
      </c>
      <c r="D23" s="4" t="s">
        <v>58</v>
      </c>
      <c r="E23" s="4" t="s">
        <v>59</v>
      </c>
      <c r="F23" s="4" t="s">
        <v>40</v>
      </c>
      <c r="G23" s="4" t="s">
        <v>60</v>
      </c>
      <c r="H23" s="4" t="s">
        <v>61</v>
      </c>
      <c r="I23" s="5">
        <v>1</v>
      </c>
      <c r="J23" s="11">
        <v>140.39999999999998</v>
      </c>
      <c r="K23" s="11">
        <f t="shared" si="0"/>
        <v>140.39999999999998</v>
      </c>
      <c r="L23" s="11">
        <v>350.99999999999994</v>
      </c>
      <c r="M23" s="11">
        <f t="shared" si="1"/>
        <v>350.99999999999994</v>
      </c>
      <c r="N23" s="11">
        <f t="shared" si="2"/>
        <v>104.25142259999998</v>
      </c>
      <c r="O23" s="11">
        <f t="shared" si="3"/>
        <v>104.25142259999998</v>
      </c>
      <c r="P23" s="14">
        <f t="shared" si="5"/>
        <v>93.081627321428542</v>
      </c>
      <c r="Q23" s="14">
        <f t="shared" si="4"/>
        <v>93.081627321428542</v>
      </c>
    </row>
    <row r="24" spans="1:17" ht="150" customHeight="1" x14ac:dyDescent="0.35">
      <c r="A24" s="4"/>
      <c r="B24" s="4"/>
      <c r="C24" s="4" t="s">
        <v>62</v>
      </c>
      <c r="D24" s="4" t="s">
        <v>43</v>
      </c>
      <c r="E24" s="4" t="s">
        <v>44</v>
      </c>
      <c r="F24" s="4" t="s">
        <v>40</v>
      </c>
      <c r="G24" s="4" t="s">
        <v>63</v>
      </c>
      <c r="H24" s="4" t="s">
        <v>64</v>
      </c>
      <c r="I24" s="5">
        <v>2</v>
      </c>
      <c r="J24" s="11">
        <v>62.01</v>
      </c>
      <c r="K24" s="11">
        <f t="shared" si="0"/>
        <v>124.02</v>
      </c>
      <c r="L24" s="11">
        <v>155.02500000000001</v>
      </c>
      <c r="M24" s="11">
        <f t="shared" si="1"/>
        <v>310.05</v>
      </c>
      <c r="N24" s="11">
        <f t="shared" si="2"/>
        <v>46.044378314999996</v>
      </c>
      <c r="O24" s="11">
        <f t="shared" si="3"/>
        <v>92.088756629999992</v>
      </c>
      <c r="P24" s="14">
        <f t="shared" si="5"/>
        <v>41.111052066964277</v>
      </c>
      <c r="Q24" s="14">
        <f t="shared" si="4"/>
        <v>82.222104133928553</v>
      </c>
    </row>
    <row r="25" spans="1:17" ht="15" customHeight="1" x14ac:dyDescent="0.35">
      <c r="A25" s="4"/>
      <c r="B25" s="4"/>
      <c r="C25" s="4" t="s">
        <v>65</v>
      </c>
      <c r="D25" s="4" t="s">
        <v>66</v>
      </c>
      <c r="E25" s="4" t="s">
        <v>67</v>
      </c>
      <c r="F25" s="4" t="s">
        <v>68</v>
      </c>
      <c r="G25" s="4" t="s">
        <v>60</v>
      </c>
      <c r="H25" s="4" t="s">
        <v>69</v>
      </c>
      <c r="I25" s="5">
        <v>21</v>
      </c>
      <c r="J25" s="11">
        <v>58.5</v>
      </c>
      <c r="K25" s="11">
        <f t="shared" si="0"/>
        <v>1228.5</v>
      </c>
      <c r="L25" s="11">
        <v>146.25</v>
      </c>
      <c r="M25" s="11">
        <f t="shared" si="1"/>
        <v>3071.25</v>
      </c>
      <c r="N25" s="11">
        <f t="shared" si="2"/>
        <v>43.438092750000003</v>
      </c>
      <c r="O25" s="11">
        <f t="shared" si="3"/>
        <v>912.19994775000009</v>
      </c>
      <c r="P25" s="14">
        <f t="shared" si="5"/>
        <v>38.784011383928572</v>
      </c>
      <c r="Q25" s="14">
        <f t="shared" si="4"/>
        <v>814.46423906250004</v>
      </c>
    </row>
    <row r="26" spans="1:17" ht="15" customHeight="1" x14ac:dyDescent="0.35">
      <c r="A26" s="4"/>
      <c r="B26" s="4"/>
      <c r="C26" s="4" t="s">
        <v>65</v>
      </c>
      <c r="D26" s="4" t="s">
        <v>66</v>
      </c>
      <c r="E26" s="4" t="s">
        <v>67</v>
      </c>
      <c r="F26" s="4" t="s">
        <v>68</v>
      </c>
      <c r="G26" s="4" t="s">
        <v>60</v>
      </c>
      <c r="H26" s="4" t="s">
        <v>69</v>
      </c>
      <c r="I26" s="5">
        <v>7</v>
      </c>
      <c r="J26" s="11">
        <v>58.5</v>
      </c>
      <c r="K26" s="11">
        <f t="shared" si="0"/>
        <v>409.5</v>
      </c>
      <c r="L26" s="11">
        <v>146.25</v>
      </c>
      <c r="M26" s="11">
        <f t="shared" si="1"/>
        <v>1023.75</v>
      </c>
      <c r="N26" s="11">
        <f t="shared" si="2"/>
        <v>43.438092750000003</v>
      </c>
      <c r="O26" s="11">
        <f t="shared" si="3"/>
        <v>304.06664925000001</v>
      </c>
      <c r="P26" s="14">
        <f t="shared" si="5"/>
        <v>38.784011383928572</v>
      </c>
      <c r="Q26" s="14">
        <f t="shared" si="4"/>
        <v>271.48807968749998</v>
      </c>
    </row>
    <row r="27" spans="1:17" ht="15" customHeight="1" x14ac:dyDescent="0.35">
      <c r="A27" s="4"/>
      <c r="B27" s="4"/>
      <c r="C27" s="4" t="s">
        <v>65</v>
      </c>
      <c r="D27" s="4" t="s">
        <v>58</v>
      </c>
      <c r="E27" s="4" t="s">
        <v>59</v>
      </c>
      <c r="F27" s="4" t="s">
        <v>68</v>
      </c>
      <c r="G27" s="4" t="s">
        <v>60</v>
      </c>
      <c r="H27" s="4" t="s">
        <v>69</v>
      </c>
      <c r="I27" s="5">
        <v>7</v>
      </c>
      <c r="J27" s="11">
        <v>58.5</v>
      </c>
      <c r="K27" s="11">
        <f t="shared" si="0"/>
        <v>409.5</v>
      </c>
      <c r="L27" s="11">
        <v>146.25</v>
      </c>
      <c r="M27" s="11">
        <f t="shared" si="1"/>
        <v>1023.75</v>
      </c>
      <c r="N27" s="11">
        <f t="shared" si="2"/>
        <v>43.438092750000003</v>
      </c>
      <c r="O27" s="11">
        <f t="shared" si="3"/>
        <v>304.06664925000001</v>
      </c>
      <c r="P27" s="14">
        <f t="shared" si="5"/>
        <v>38.784011383928572</v>
      </c>
      <c r="Q27" s="14">
        <f t="shared" si="4"/>
        <v>271.48807968749998</v>
      </c>
    </row>
    <row r="28" spans="1:17" ht="150" customHeight="1" x14ac:dyDescent="0.35">
      <c r="A28" s="4"/>
      <c r="B28" s="4"/>
      <c r="C28" s="4" t="s">
        <v>65</v>
      </c>
      <c r="D28" s="4" t="s">
        <v>43</v>
      </c>
      <c r="E28" s="4" t="s">
        <v>44</v>
      </c>
      <c r="F28" s="4" t="s">
        <v>68</v>
      </c>
      <c r="G28" s="4" t="s">
        <v>60</v>
      </c>
      <c r="H28" s="4" t="s">
        <v>69</v>
      </c>
      <c r="I28" s="5">
        <v>17</v>
      </c>
      <c r="J28" s="11">
        <v>58.5</v>
      </c>
      <c r="K28" s="11">
        <f t="shared" si="0"/>
        <v>994.5</v>
      </c>
      <c r="L28" s="11">
        <v>146.25</v>
      </c>
      <c r="M28" s="11">
        <f t="shared" si="1"/>
        <v>2486.25</v>
      </c>
      <c r="N28" s="11">
        <f t="shared" si="2"/>
        <v>43.438092750000003</v>
      </c>
      <c r="O28" s="11">
        <f t="shared" si="3"/>
        <v>738.44757675000005</v>
      </c>
      <c r="P28" s="14">
        <f t="shared" si="5"/>
        <v>38.784011383928572</v>
      </c>
      <c r="Q28" s="14">
        <f t="shared" si="4"/>
        <v>659.32819352678575</v>
      </c>
    </row>
    <row r="29" spans="1:17" ht="15" customHeight="1" x14ac:dyDescent="0.35">
      <c r="A29" s="4"/>
      <c r="B29" s="4"/>
      <c r="C29" s="4" t="s">
        <v>70</v>
      </c>
      <c r="D29" s="4" t="s">
        <v>71</v>
      </c>
      <c r="E29" s="4" t="s">
        <v>72</v>
      </c>
      <c r="F29" s="4" t="s">
        <v>73</v>
      </c>
      <c r="G29" s="4" t="s">
        <v>60</v>
      </c>
      <c r="H29" s="4" t="s">
        <v>74</v>
      </c>
      <c r="I29" s="5">
        <v>1</v>
      </c>
      <c r="J29" s="11">
        <v>59.669999999999995</v>
      </c>
      <c r="K29" s="11">
        <f t="shared" si="0"/>
        <v>59.669999999999995</v>
      </c>
      <c r="L29" s="11">
        <v>149.17499999999998</v>
      </c>
      <c r="M29" s="11">
        <f t="shared" si="1"/>
        <v>149.17499999999998</v>
      </c>
      <c r="N29" s="11">
        <f t="shared" si="2"/>
        <v>44.306854604999998</v>
      </c>
      <c r="O29" s="11">
        <f t="shared" si="3"/>
        <v>44.306854604999998</v>
      </c>
      <c r="P29" s="14">
        <f t="shared" si="5"/>
        <v>39.559691611607136</v>
      </c>
      <c r="Q29" s="14">
        <f t="shared" si="4"/>
        <v>39.559691611607136</v>
      </c>
    </row>
    <row r="30" spans="1:17" ht="150" customHeight="1" x14ac:dyDescent="0.35">
      <c r="A30" s="4"/>
      <c r="B30" s="4"/>
      <c r="C30" s="4" t="s">
        <v>70</v>
      </c>
      <c r="D30" s="4" t="s">
        <v>75</v>
      </c>
      <c r="E30" s="4" t="s">
        <v>76</v>
      </c>
      <c r="F30" s="4" t="s">
        <v>73</v>
      </c>
      <c r="G30" s="4" t="s">
        <v>60</v>
      </c>
      <c r="H30" s="4" t="s">
        <v>74</v>
      </c>
      <c r="I30" s="5">
        <v>4</v>
      </c>
      <c r="J30" s="11">
        <v>59.669999999999995</v>
      </c>
      <c r="K30" s="11">
        <f t="shared" si="0"/>
        <v>238.67999999999998</v>
      </c>
      <c r="L30" s="11">
        <v>149.17499999999998</v>
      </c>
      <c r="M30" s="11">
        <f t="shared" si="1"/>
        <v>596.69999999999993</v>
      </c>
      <c r="N30" s="11">
        <f t="shared" si="2"/>
        <v>44.306854604999998</v>
      </c>
      <c r="O30" s="11">
        <f t="shared" si="3"/>
        <v>177.22741841999999</v>
      </c>
      <c r="P30" s="14">
        <f t="shared" si="5"/>
        <v>39.559691611607136</v>
      </c>
      <c r="Q30" s="14">
        <f t="shared" si="4"/>
        <v>158.23876644642854</v>
      </c>
    </row>
    <row r="31" spans="1:17" ht="15" customHeight="1" x14ac:dyDescent="0.35">
      <c r="A31" s="4"/>
      <c r="B31" s="4"/>
      <c r="C31" s="4" t="s">
        <v>77</v>
      </c>
      <c r="D31" s="4" t="s">
        <v>36</v>
      </c>
      <c r="E31" s="4" t="s">
        <v>37</v>
      </c>
      <c r="F31" s="4" t="s">
        <v>78</v>
      </c>
      <c r="G31" s="4" t="s">
        <v>60</v>
      </c>
      <c r="H31" s="4" t="s">
        <v>74</v>
      </c>
      <c r="I31" s="5">
        <v>2</v>
      </c>
      <c r="J31" s="11">
        <v>59.669999999999995</v>
      </c>
      <c r="K31" s="11">
        <f t="shared" si="0"/>
        <v>119.33999999999999</v>
      </c>
      <c r="L31" s="11">
        <v>149.17499999999998</v>
      </c>
      <c r="M31" s="11">
        <f t="shared" si="1"/>
        <v>298.34999999999997</v>
      </c>
      <c r="N31" s="11">
        <f t="shared" si="2"/>
        <v>44.306854604999998</v>
      </c>
      <c r="O31" s="11">
        <f t="shared" si="3"/>
        <v>88.613709209999996</v>
      </c>
      <c r="P31" s="14">
        <f t="shared" si="5"/>
        <v>39.559691611607136</v>
      </c>
      <c r="Q31" s="14">
        <f t="shared" si="4"/>
        <v>79.119383223214271</v>
      </c>
    </row>
    <row r="32" spans="1:17" ht="150" customHeight="1" x14ac:dyDescent="0.35">
      <c r="A32" s="4"/>
      <c r="B32" s="4"/>
      <c r="C32" s="4" t="s">
        <v>79</v>
      </c>
      <c r="D32" s="4" t="s">
        <v>66</v>
      </c>
      <c r="E32" s="4" t="s">
        <v>67</v>
      </c>
      <c r="F32" s="4" t="s">
        <v>78</v>
      </c>
      <c r="G32" s="4" t="s">
        <v>60</v>
      </c>
      <c r="H32" s="4" t="s">
        <v>69</v>
      </c>
      <c r="I32" s="5">
        <v>9</v>
      </c>
      <c r="J32" s="11">
        <v>76.05</v>
      </c>
      <c r="K32" s="11">
        <f t="shared" si="0"/>
        <v>684.44999999999993</v>
      </c>
      <c r="L32" s="11">
        <v>190.125</v>
      </c>
      <c r="M32" s="11">
        <f t="shared" si="1"/>
        <v>1711.125</v>
      </c>
      <c r="N32" s="11">
        <f t="shared" si="2"/>
        <v>56.469520574999997</v>
      </c>
      <c r="O32" s="11">
        <f t="shared" si="3"/>
        <v>508.22568517499997</v>
      </c>
      <c r="P32" s="14">
        <f t="shared" si="5"/>
        <v>50.419214799107138</v>
      </c>
      <c r="Q32" s="14">
        <f t="shared" si="4"/>
        <v>453.77293319196423</v>
      </c>
    </row>
    <row r="33" spans="1:17" ht="15" customHeight="1" x14ac:dyDescent="0.35">
      <c r="A33" s="4"/>
      <c r="B33" s="4"/>
      <c r="C33" s="4" t="s">
        <v>79</v>
      </c>
      <c r="D33" s="4" t="s">
        <v>66</v>
      </c>
      <c r="E33" s="4" t="s">
        <v>67</v>
      </c>
      <c r="F33" s="4" t="s">
        <v>78</v>
      </c>
      <c r="G33" s="4" t="s">
        <v>60</v>
      </c>
      <c r="H33" s="4" t="s">
        <v>69</v>
      </c>
      <c r="I33" s="5">
        <v>7</v>
      </c>
      <c r="J33" s="11">
        <v>76.05</v>
      </c>
      <c r="K33" s="11">
        <f t="shared" si="0"/>
        <v>532.35</v>
      </c>
      <c r="L33" s="11">
        <v>190.125</v>
      </c>
      <c r="M33" s="11">
        <f t="shared" si="1"/>
        <v>1330.875</v>
      </c>
      <c r="N33" s="11">
        <f t="shared" si="2"/>
        <v>56.469520574999997</v>
      </c>
      <c r="O33" s="11">
        <f t="shared" si="3"/>
        <v>395.28664402499999</v>
      </c>
      <c r="P33" s="14">
        <f t="shared" si="5"/>
        <v>50.419214799107138</v>
      </c>
      <c r="Q33" s="14">
        <f t="shared" si="4"/>
        <v>352.93450359374998</v>
      </c>
    </row>
    <row r="34" spans="1:17" ht="15" customHeight="1" x14ac:dyDescent="0.35">
      <c r="A34" s="4"/>
      <c r="B34" s="4"/>
      <c r="C34" s="4" t="s">
        <v>79</v>
      </c>
      <c r="D34" s="4" t="s">
        <v>36</v>
      </c>
      <c r="E34" s="4" t="s">
        <v>37</v>
      </c>
      <c r="F34" s="4" t="s">
        <v>78</v>
      </c>
      <c r="G34" s="4" t="s">
        <v>60</v>
      </c>
      <c r="H34" s="4" t="s">
        <v>69</v>
      </c>
      <c r="I34" s="5">
        <v>17</v>
      </c>
      <c r="J34" s="11">
        <v>76.05</v>
      </c>
      <c r="K34" s="11">
        <f t="shared" si="0"/>
        <v>1292.8499999999999</v>
      </c>
      <c r="L34" s="11">
        <v>190.125</v>
      </c>
      <c r="M34" s="11">
        <f t="shared" si="1"/>
        <v>3232.125</v>
      </c>
      <c r="N34" s="11">
        <f t="shared" si="2"/>
        <v>56.469520574999997</v>
      </c>
      <c r="O34" s="11">
        <f t="shared" si="3"/>
        <v>959.981849775</v>
      </c>
      <c r="P34" s="14">
        <f t="shared" si="5"/>
        <v>50.419214799107138</v>
      </c>
      <c r="Q34" s="14">
        <f t="shared" si="4"/>
        <v>857.12665158482139</v>
      </c>
    </row>
    <row r="35" spans="1:17" ht="15" customHeight="1" x14ac:dyDescent="0.35">
      <c r="A35" s="4"/>
      <c r="B35" s="4"/>
      <c r="C35" s="4" t="s">
        <v>79</v>
      </c>
      <c r="D35" s="4" t="s">
        <v>36</v>
      </c>
      <c r="E35" s="4" t="s">
        <v>37</v>
      </c>
      <c r="F35" s="4" t="s">
        <v>78</v>
      </c>
      <c r="G35" s="4" t="s">
        <v>60</v>
      </c>
      <c r="H35" s="4" t="s">
        <v>69</v>
      </c>
      <c r="I35" s="5">
        <v>6</v>
      </c>
      <c r="J35" s="11">
        <v>76.05</v>
      </c>
      <c r="K35" s="11">
        <f t="shared" si="0"/>
        <v>456.29999999999995</v>
      </c>
      <c r="L35" s="11">
        <v>190.125</v>
      </c>
      <c r="M35" s="11">
        <f t="shared" si="1"/>
        <v>1140.75</v>
      </c>
      <c r="N35" s="11">
        <f t="shared" si="2"/>
        <v>56.469520574999997</v>
      </c>
      <c r="O35" s="11">
        <f t="shared" si="3"/>
        <v>338.81712345</v>
      </c>
      <c r="P35" s="14">
        <f t="shared" si="5"/>
        <v>50.419214799107138</v>
      </c>
      <c r="Q35" s="14">
        <f t="shared" si="4"/>
        <v>302.51528879464286</v>
      </c>
    </row>
    <row r="36" spans="1:17" ht="15" customHeight="1" x14ac:dyDescent="0.35">
      <c r="A36" s="4"/>
      <c r="B36" s="4"/>
      <c r="C36" s="4" t="s">
        <v>80</v>
      </c>
      <c r="D36" s="4" t="s">
        <v>66</v>
      </c>
      <c r="E36" s="4" t="s">
        <v>67</v>
      </c>
      <c r="F36" s="4" t="s">
        <v>68</v>
      </c>
      <c r="G36" s="4" t="s">
        <v>60</v>
      </c>
      <c r="H36" s="4" t="s">
        <v>74</v>
      </c>
      <c r="I36" s="5">
        <v>80</v>
      </c>
      <c r="J36" s="11">
        <v>42.12</v>
      </c>
      <c r="K36" s="11">
        <f t="shared" si="0"/>
        <v>3369.6</v>
      </c>
      <c r="L36" s="11">
        <v>105.3</v>
      </c>
      <c r="M36" s="11">
        <f t="shared" si="1"/>
        <v>8424</v>
      </c>
      <c r="N36" s="11">
        <f t="shared" si="2"/>
        <v>31.27542678</v>
      </c>
      <c r="O36" s="11">
        <f t="shared" si="3"/>
        <v>2502.0341423999998</v>
      </c>
      <c r="P36" s="14">
        <f t="shared" si="5"/>
        <v>27.92448819642857</v>
      </c>
      <c r="Q36" s="14">
        <f t="shared" si="4"/>
        <v>2233.9590557142856</v>
      </c>
    </row>
    <row r="37" spans="1:17" ht="150" customHeight="1" x14ac:dyDescent="0.35">
      <c r="A37" s="4"/>
      <c r="B37" s="4"/>
      <c r="C37" s="4" t="s">
        <v>80</v>
      </c>
      <c r="D37" s="4" t="s">
        <v>58</v>
      </c>
      <c r="E37" s="4" t="s">
        <v>59</v>
      </c>
      <c r="F37" s="4" t="s">
        <v>68</v>
      </c>
      <c r="G37" s="4" t="s">
        <v>60</v>
      </c>
      <c r="H37" s="4" t="s">
        <v>74</v>
      </c>
      <c r="I37" s="5">
        <v>58</v>
      </c>
      <c r="J37" s="11">
        <v>42.12</v>
      </c>
      <c r="K37" s="11">
        <f t="shared" si="0"/>
        <v>2442.96</v>
      </c>
      <c r="L37" s="11">
        <v>105.3</v>
      </c>
      <c r="M37" s="11">
        <f t="shared" si="1"/>
        <v>6107.4</v>
      </c>
      <c r="N37" s="11">
        <f t="shared" si="2"/>
        <v>31.27542678</v>
      </c>
      <c r="O37" s="11">
        <f t="shared" si="3"/>
        <v>1813.9747532399999</v>
      </c>
      <c r="P37" s="14">
        <f t="shared" si="5"/>
        <v>27.92448819642857</v>
      </c>
      <c r="Q37" s="14">
        <f t="shared" si="4"/>
        <v>1619.620315392857</v>
      </c>
    </row>
    <row r="38" spans="1:17" ht="150" customHeight="1" x14ac:dyDescent="0.35">
      <c r="A38" s="4"/>
      <c r="B38" s="4"/>
      <c r="C38" s="4" t="s">
        <v>80</v>
      </c>
      <c r="D38" s="4" t="s">
        <v>43</v>
      </c>
      <c r="E38" s="4" t="s">
        <v>44</v>
      </c>
      <c r="F38" s="4" t="s">
        <v>68</v>
      </c>
      <c r="G38" s="4" t="s">
        <v>60</v>
      </c>
      <c r="H38" s="4" t="s">
        <v>74</v>
      </c>
      <c r="I38" s="5">
        <v>130</v>
      </c>
      <c r="J38" s="11">
        <v>42.12</v>
      </c>
      <c r="K38" s="11">
        <f t="shared" si="0"/>
        <v>5475.5999999999995</v>
      </c>
      <c r="L38" s="11">
        <v>105.3</v>
      </c>
      <c r="M38" s="11">
        <f t="shared" si="1"/>
        <v>13689</v>
      </c>
      <c r="N38" s="11">
        <f t="shared" si="2"/>
        <v>31.27542678</v>
      </c>
      <c r="O38" s="11">
        <f t="shared" si="3"/>
        <v>4065.8054814000002</v>
      </c>
      <c r="P38" s="14">
        <f t="shared" si="5"/>
        <v>27.92448819642857</v>
      </c>
      <c r="Q38" s="14">
        <f t="shared" si="4"/>
        <v>3630.1834655357143</v>
      </c>
    </row>
    <row r="39" spans="1:17" ht="15" customHeight="1" x14ac:dyDescent="0.35">
      <c r="A39" s="4"/>
      <c r="B39" s="4"/>
      <c r="C39" s="4" t="s">
        <v>81</v>
      </c>
      <c r="D39" s="4" t="s">
        <v>82</v>
      </c>
      <c r="E39" s="4" t="s">
        <v>83</v>
      </c>
      <c r="F39" s="4" t="s">
        <v>32</v>
      </c>
      <c r="G39" s="4" t="s">
        <v>84</v>
      </c>
      <c r="H39" s="4" t="s">
        <v>85</v>
      </c>
      <c r="I39" s="5">
        <v>1</v>
      </c>
      <c r="J39" s="11">
        <v>257.39999999999998</v>
      </c>
      <c r="K39" s="11">
        <f t="shared" si="0"/>
        <v>257.39999999999998</v>
      </c>
      <c r="L39" s="11">
        <v>643.5</v>
      </c>
      <c r="M39" s="11">
        <f t="shared" si="1"/>
        <v>643.5</v>
      </c>
      <c r="N39" s="11">
        <f t="shared" si="2"/>
        <v>191.12760809999997</v>
      </c>
      <c r="O39" s="11">
        <f t="shared" si="3"/>
        <v>191.12760809999997</v>
      </c>
      <c r="P39" s="14">
        <f t="shared" si="5"/>
        <v>170.64965008928567</v>
      </c>
      <c r="Q39" s="14">
        <f t="shared" si="4"/>
        <v>170.64965008928567</v>
      </c>
    </row>
    <row r="40" spans="1:17" ht="150" customHeight="1" x14ac:dyDescent="0.35">
      <c r="A40" s="4"/>
      <c r="B40" s="4"/>
      <c r="C40" s="4" t="s">
        <v>86</v>
      </c>
      <c r="D40" s="4" t="s">
        <v>36</v>
      </c>
      <c r="E40" s="4" t="s">
        <v>37</v>
      </c>
      <c r="F40" s="4" t="s">
        <v>68</v>
      </c>
      <c r="G40" s="4" t="s">
        <v>33</v>
      </c>
      <c r="H40" s="4" t="s">
        <v>87</v>
      </c>
      <c r="I40" s="5">
        <v>1</v>
      </c>
      <c r="J40" s="11">
        <v>105.3</v>
      </c>
      <c r="K40" s="11">
        <f t="shared" si="0"/>
        <v>105.3</v>
      </c>
      <c r="L40" s="11">
        <v>263.25</v>
      </c>
      <c r="M40" s="11">
        <f t="shared" si="1"/>
        <v>263.25</v>
      </c>
      <c r="N40" s="11">
        <f t="shared" si="2"/>
        <v>78.188566949999995</v>
      </c>
      <c r="O40" s="11">
        <f t="shared" si="3"/>
        <v>78.188566949999995</v>
      </c>
      <c r="P40" s="14">
        <f t="shared" si="5"/>
        <v>69.811220491071424</v>
      </c>
      <c r="Q40" s="14">
        <f t="shared" si="4"/>
        <v>69.811220491071424</v>
      </c>
    </row>
    <row r="41" spans="1:17" ht="150" customHeight="1" x14ac:dyDescent="0.35">
      <c r="A41" s="4"/>
      <c r="B41" s="4"/>
      <c r="C41" s="4" t="s">
        <v>88</v>
      </c>
      <c r="D41" s="4" t="s">
        <v>66</v>
      </c>
      <c r="E41" s="4" t="s">
        <v>67</v>
      </c>
      <c r="F41" s="4" t="s">
        <v>73</v>
      </c>
      <c r="G41" s="4" t="s">
        <v>33</v>
      </c>
      <c r="H41" s="4" t="s">
        <v>89</v>
      </c>
      <c r="I41" s="5">
        <v>1</v>
      </c>
      <c r="J41" s="11">
        <v>109.97999999999999</v>
      </c>
      <c r="K41" s="11">
        <f t="shared" si="0"/>
        <v>109.97999999999999</v>
      </c>
      <c r="L41" s="11">
        <v>274.95</v>
      </c>
      <c r="M41" s="11">
        <f t="shared" si="1"/>
        <v>274.95</v>
      </c>
      <c r="N41" s="11">
        <f t="shared" si="2"/>
        <v>81.663614369999991</v>
      </c>
      <c r="O41" s="11">
        <f t="shared" si="3"/>
        <v>81.663614369999991</v>
      </c>
      <c r="P41" s="14">
        <f t="shared" si="5"/>
        <v>72.913941401785692</v>
      </c>
      <c r="Q41" s="14">
        <f t="shared" si="4"/>
        <v>72.913941401785692</v>
      </c>
    </row>
    <row r="42" spans="1:17" ht="150" customHeight="1" x14ac:dyDescent="0.35">
      <c r="A42" s="4"/>
      <c r="B42" s="4"/>
      <c r="C42" s="4" t="s">
        <v>90</v>
      </c>
      <c r="D42" s="4" t="s">
        <v>66</v>
      </c>
      <c r="E42" s="4" t="s">
        <v>67</v>
      </c>
      <c r="F42" s="4" t="s">
        <v>40</v>
      </c>
      <c r="G42" s="4" t="s">
        <v>33</v>
      </c>
      <c r="H42" s="4" t="s">
        <v>87</v>
      </c>
      <c r="I42" s="5">
        <v>1</v>
      </c>
      <c r="J42" s="11">
        <v>97.11</v>
      </c>
      <c r="K42" s="11">
        <f t="shared" si="0"/>
        <v>97.11</v>
      </c>
      <c r="L42" s="11">
        <v>242.77500000000001</v>
      </c>
      <c r="M42" s="11">
        <f t="shared" si="1"/>
        <v>242.77500000000001</v>
      </c>
      <c r="N42" s="11">
        <f t="shared" si="2"/>
        <v>72.107233965000006</v>
      </c>
      <c r="O42" s="11">
        <f t="shared" si="3"/>
        <v>72.107233965000006</v>
      </c>
      <c r="P42" s="14">
        <f t="shared" si="5"/>
        <v>64.381458897321423</v>
      </c>
      <c r="Q42" s="14">
        <f t="shared" si="4"/>
        <v>64.381458897321423</v>
      </c>
    </row>
    <row r="43" spans="1:17" ht="15" customHeight="1" x14ac:dyDescent="0.35">
      <c r="A43" s="4"/>
      <c r="B43" s="4"/>
      <c r="C43" s="4" t="s">
        <v>90</v>
      </c>
      <c r="D43" s="4" t="s">
        <v>66</v>
      </c>
      <c r="E43" s="4" t="s">
        <v>67</v>
      </c>
      <c r="F43" s="4" t="s">
        <v>40</v>
      </c>
      <c r="G43" s="4" t="s">
        <v>91</v>
      </c>
      <c r="H43" s="4" t="s">
        <v>87</v>
      </c>
      <c r="I43" s="5">
        <v>1</v>
      </c>
      <c r="J43" s="11">
        <v>97.11</v>
      </c>
      <c r="K43" s="11">
        <f t="shared" si="0"/>
        <v>97.11</v>
      </c>
      <c r="L43" s="11">
        <v>242.77500000000001</v>
      </c>
      <c r="M43" s="11">
        <f t="shared" si="1"/>
        <v>242.77500000000001</v>
      </c>
      <c r="N43" s="11">
        <f t="shared" si="2"/>
        <v>72.107233965000006</v>
      </c>
      <c r="O43" s="11">
        <f t="shared" si="3"/>
        <v>72.107233965000006</v>
      </c>
      <c r="P43" s="14">
        <f t="shared" si="5"/>
        <v>64.381458897321423</v>
      </c>
      <c r="Q43" s="14">
        <f t="shared" si="4"/>
        <v>64.381458897321423</v>
      </c>
    </row>
    <row r="44" spans="1:17" ht="15" customHeight="1" x14ac:dyDescent="0.35">
      <c r="A44" s="4"/>
      <c r="B44" s="4"/>
      <c r="C44" s="4" t="s">
        <v>92</v>
      </c>
      <c r="D44" s="4" t="s">
        <v>66</v>
      </c>
      <c r="E44" s="4" t="s">
        <v>67</v>
      </c>
      <c r="F44" s="4" t="s">
        <v>93</v>
      </c>
      <c r="G44" s="4" t="s">
        <v>84</v>
      </c>
      <c r="H44" s="4" t="s">
        <v>94</v>
      </c>
      <c r="I44" s="5">
        <v>1</v>
      </c>
      <c r="J44" s="11">
        <v>171.98999999999998</v>
      </c>
      <c r="K44" s="11">
        <f t="shared" si="0"/>
        <v>171.98999999999998</v>
      </c>
      <c r="L44" s="11">
        <v>429.97499999999997</v>
      </c>
      <c r="M44" s="11">
        <f t="shared" si="1"/>
        <v>429.97499999999997</v>
      </c>
      <c r="N44" s="11">
        <f t="shared" si="2"/>
        <v>127.70799268499999</v>
      </c>
      <c r="O44" s="11">
        <f t="shared" si="3"/>
        <v>127.70799268499999</v>
      </c>
      <c r="P44" s="14">
        <f t="shared" si="5"/>
        <v>114.02499346874998</v>
      </c>
      <c r="Q44" s="14">
        <f t="shared" si="4"/>
        <v>114.02499346874998</v>
      </c>
    </row>
    <row r="45" spans="1:17" ht="15" customHeight="1" x14ac:dyDescent="0.35">
      <c r="A45" s="4"/>
      <c r="B45" s="4"/>
      <c r="C45" s="4" t="s">
        <v>95</v>
      </c>
      <c r="D45" s="4" t="s">
        <v>43</v>
      </c>
      <c r="E45" s="4" t="s">
        <v>44</v>
      </c>
      <c r="F45" s="4" t="s">
        <v>93</v>
      </c>
      <c r="G45" s="4" t="s">
        <v>84</v>
      </c>
      <c r="H45" s="4" t="s">
        <v>96</v>
      </c>
      <c r="I45" s="5">
        <v>1</v>
      </c>
      <c r="J45" s="11">
        <v>171.98999999999998</v>
      </c>
      <c r="K45" s="11">
        <f t="shared" si="0"/>
        <v>171.98999999999998</v>
      </c>
      <c r="L45" s="11">
        <v>429.97499999999997</v>
      </c>
      <c r="M45" s="11">
        <f t="shared" si="1"/>
        <v>429.97499999999997</v>
      </c>
      <c r="N45" s="11">
        <f t="shared" si="2"/>
        <v>127.70799268499999</v>
      </c>
      <c r="O45" s="11">
        <f t="shared" si="3"/>
        <v>127.70799268499999</v>
      </c>
      <c r="P45" s="14">
        <f t="shared" si="5"/>
        <v>114.02499346874998</v>
      </c>
      <c r="Q45" s="14">
        <f t="shared" si="4"/>
        <v>114.02499346874998</v>
      </c>
    </row>
    <row r="46" spans="1:17" ht="150" customHeight="1" x14ac:dyDescent="0.35">
      <c r="A46" s="4"/>
      <c r="B46" s="4"/>
      <c r="C46" s="4" t="s">
        <v>97</v>
      </c>
      <c r="D46" s="4" t="s">
        <v>98</v>
      </c>
      <c r="E46" s="4" t="s">
        <v>99</v>
      </c>
      <c r="F46" s="4" t="s">
        <v>100</v>
      </c>
      <c r="G46" s="4" t="s">
        <v>101</v>
      </c>
      <c r="H46" s="4" t="s">
        <v>96</v>
      </c>
      <c r="I46" s="5">
        <v>1</v>
      </c>
      <c r="J46" s="11">
        <v>135.72</v>
      </c>
      <c r="K46" s="11">
        <f t="shared" si="0"/>
        <v>135.72</v>
      </c>
      <c r="L46" s="11">
        <v>339.3</v>
      </c>
      <c r="M46" s="11">
        <f t="shared" si="1"/>
        <v>339.3</v>
      </c>
      <c r="N46" s="11">
        <f t="shared" si="2"/>
        <v>100.77637518</v>
      </c>
      <c r="O46" s="11">
        <f t="shared" si="3"/>
        <v>100.77637518</v>
      </c>
      <c r="P46" s="14">
        <f t="shared" si="5"/>
        <v>89.978906410714274</v>
      </c>
      <c r="Q46" s="14">
        <f t="shared" si="4"/>
        <v>89.978906410714274</v>
      </c>
    </row>
    <row r="47" spans="1:17" ht="150" customHeight="1" x14ac:dyDescent="0.35">
      <c r="A47" s="4"/>
      <c r="B47" s="4"/>
      <c r="C47" s="4" t="s">
        <v>102</v>
      </c>
      <c r="D47" s="4" t="s">
        <v>43</v>
      </c>
      <c r="E47" s="4" t="s">
        <v>44</v>
      </c>
      <c r="F47" s="4" t="s">
        <v>32</v>
      </c>
      <c r="G47" s="4" t="s">
        <v>45</v>
      </c>
      <c r="H47" s="4" t="s">
        <v>103</v>
      </c>
      <c r="I47" s="5">
        <v>1</v>
      </c>
      <c r="J47" s="11">
        <v>204.75</v>
      </c>
      <c r="K47" s="11">
        <f t="shared" si="0"/>
        <v>204.75</v>
      </c>
      <c r="L47" s="11">
        <v>511.875</v>
      </c>
      <c r="M47" s="11">
        <f t="shared" si="1"/>
        <v>511.875</v>
      </c>
      <c r="N47" s="11">
        <f t="shared" si="2"/>
        <v>152.03332462500001</v>
      </c>
      <c r="O47" s="11">
        <f t="shared" si="3"/>
        <v>152.03332462500001</v>
      </c>
      <c r="P47" s="14">
        <f t="shared" si="5"/>
        <v>135.74403984374999</v>
      </c>
      <c r="Q47" s="14">
        <f t="shared" si="4"/>
        <v>135.74403984374999</v>
      </c>
    </row>
    <row r="48" spans="1:17" ht="15" customHeight="1" x14ac:dyDescent="0.35">
      <c r="A48" s="4"/>
      <c r="B48" s="4"/>
      <c r="C48" s="4" t="s">
        <v>104</v>
      </c>
      <c r="D48" s="4" t="s">
        <v>36</v>
      </c>
      <c r="E48" s="4" t="s">
        <v>37</v>
      </c>
      <c r="F48" s="4" t="s">
        <v>32</v>
      </c>
      <c r="G48" s="4" t="s">
        <v>105</v>
      </c>
      <c r="H48" s="4" t="s">
        <v>103</v>
      </c>
      <c r="I48" s="5">
        <v>1</v>
      </c>
      <c r="J48" s="11">
        <v>204.75</v>
      </c>
      <c r="K48" s="11">
        <f t="shared" si="0"/>
        <v>204.75</v>
      </c>
      <c r="L48" s="11">
        <v>511.875</v>
      </c>
      <c r="M48" s="11">
        <f t="shared" si="1"/>
        <v>511.875</v>
      </c>
      <c r="N48" s="11">
        <f t="shared" si="2"/>
        <v>152.03332462500001</v>
      </c>
      <c r="O48" s="11">
        <f t="shared" si="3"/>
        <v>152.03332462500001</v>
      </c>
      <c r="P48" s="14">
        <f t="shared" si="5"/>
        <v>135.74403984374999</v>
      </c>
      <c r="Q48" s="14">
        <f t="shared" si="4"/>
        <v>135.74403984374999</v>
      </c>
    </row>
    <row r="49" spans="1:17" ht="15" customHeight="1" x14ac:dyDescent="0.35">
      <c r="A49" s="4"/>
      <c r="B49" s="4"/>
      <c r="C49" s="4" t="s">
        <v>106</v>
      </c>
      <c r="D49" s="4" t="s">
        <v>107</v>
      </c>
      <c r="E49" s="4" t="s">
        <v>108</v>
      </c>
      <c r="F49" s="4" t="s">
        <v>109</v>
      </c>
      <c r="G49" s="4" t="s">
        <v>45</v>
      </c>
      <c r="H49" s="4" t="s">
        <v>103</v>
      </c>
      <c r="I49" s="5">
        <v>1</v>
      </c>
      <c r="J49" s="11">
        <v>257.39999999999998</v>
      </c>
      <c r="K49" s="11">
        <f t="shared" si="0"/>
        <v>257.39999999999998</v>
      </c>
      <c r="L49" s="11">
        <v>643.5</v>
      </c>
      <c r="M49" s="11">
        <f t="shared" si="1"/>
        <v>643.5</v>
      </c>
      <c r="N49" s="11">
        <f t="shared" si="2"/>
        <v>191.12760809999997</v>
      </c>
      <c r="O49" s="11">
        <f t="shared" si="3"/>
        <v>191.12760809999997</v>
      </c>
      <c r="P49" s="14">
        <f t="shared" si="5"/>
        <v>170.64965008928567</v>
      </c>
      <c r="Q49" s="14">
        <f t="shared" si="4"/>
        <v>170.64965008928567</v>
      </c>
    </row>
    <row r="50" spans="1:17" ht="150" customHeight="1" x14ac:dyDescent="0.35">
      <c r="A50" s="4"/>
      <c r="B50" s="4"/>
      <c r="C50" s="4" t="s">
        <v>110</v>
      </c>
      <c r="D50" s="4" t="s">
        <v>75</v>
      </c>
      <c r="E50" s="4" t="s">
        <v>76</v>
      </c>
      <c r="F50" s="4" t="s">
        <v>111</v>
      </c>
      <c r="G50" s="4" t="s">
        <v>33</v>
      </c>
      <c r="H50" s="4" t="s">
        <v>112</v>
      </c>
      <c r="I50" s="5">
        <v>1</v>
      </c>
      <c r="J50" s="11">
        <v>186.03</v>
      </c>
      <c r="K50" s="11">
        <f t="shared" si="0"/>
        <v>186.03</v>
      </c>
      <c r="L50" s="11">
        <v>465.07499999999999</v>
      </c>
      <c r="M50" s="11">
        <f t="shared" si="1"/>
        <v>465.07499999999999</v>
      </c>
      <c r="N50" s="11">
        <f t="shared" si="2"/>
        <v>138.13313494499999</v>
      </c>
      <c r="O50" s="11">
        <f t="shared" si="3"/>
        <v>138.13313494499999</v>
      </c>
      <c r="P50" s="14">
        <f t="shared" si="5"/>
        <v>123.33315620089284</v>
      </c>
      <c r="Q50" s="14">
        <f t="shared" si="4"/>
        <v>123.33315620089284</v>
      </c>
    </row>
    <row r="51" spans="1:17" ht="15" customHeight="1" x14ac:dyDescent="0.35">
      <c r="A51" s="4"/>
      <c r="B51" s="4"/>
      <c r="C51" s="4" t="s">
        <v>113</v>
      </c>
      <c r="D51" s="4" t="s">
        <v>58</v>
      </c>
      <c r="E51" s="4" t="s">
        <v>59</v>
      </c>
      <c r="F51" s="4" t="s">
        <v>111</v>
      </c>
      <c r="G51" s="4" t="s">
        <v>33</v>
      </c>
      <c r="H51" s="4" t="s">
        <v>114</v>
      </c>
      <c r="I51" s="5">
        <v>1</v>
      </c>
      <c r="J51" s="11">
        <v>207.08999999999997</v>
      </c>
      <c r="K51" s="11">
        <f t="shared" si="0"/>
        <v>207.08999999999997</v>
      </c>
      <c r="L51" s="11">
        <v>517.72499999999991</v>
      </c>
      <c r="M51" s="11">
        <f t="shared" si="1"/>
        <v>517.72499999999991</v>
      </c>
      <c r="N51" s="11">
        <f t="shared" si="2"/>
        <v>153.77084833499998</v>
      </c>
      <c r="O51" s="11">
        <f t="shared" si="3"/>
        <v>153.77084833499998</v>
      </c>
      <c r="P51" s="14">
        <f t="shared" si="5"/>
        <v>137.29540029910711</v>
      </c>
      <c r="Q51" s="14">
        <f t="shared" si="4"/>
        <v>137.29540029910711</v>
      </c>
    </row>
    <row r="52" spans="1:17" ht="150" customHeight="1" x14ac:dyDescent="0.35">
      <c r="A52" s="4"/>
      <c r="B52" s="4"/>
      <c r="C52" s="4" t="s">
        <v>115</v>
      </c>
      <c r="D52" s="4" t="s">
        <v>43</v>
      </c>
      <c r="E52" s="4" t="s">
        <v>44</v>
      </c>
      <c r="F52" s="4" t="s">
        <v>111</v>
      </c>
      <c r="G52" s="4" t="s">
        <v>33</v>
      </c>
      <c r="H52" s="4" t="s">
        <v>112</v>
      </c>
      <c r="I52" s="5">
        <v>1</v>
      </c>
      <c r="J52" s="11">
        <v>197.73</v>
      </c>
      <c r="K52" s="11">
        <f t="shared" si="0"/>
        <v>197.73</v>
      </c>
      <c r="L52" s="11">
        <v>494.32499999999999</v>
      </c>
      <c r="M52" s="11">
        <f t="shared" si="1"/>
        <v>494.32499999999999</v>
      </c>
      <c r="N52" s="11">
        <f t="shared" si="2"/>
        <v>146.82075349499999</v>
      </c>
      <c r="O52" s="11">
        <f t="shared" si="3"/>
        <v>146.82075349499999</v>
      </c>
      <c r="P52" s="14">
        <f t="shared" si="5"/>
        <v>131.08995847767855</v>
      </c>
      <c r="Q52" s="14">
        <f t="shared" si="4"/>
        <v>131.08995847767855</v>
      </c>
    </row>
    <row r="53" spans="1:17" ht="15" customHeight="1" x14ac:dyDescent="0.35">
      <c r="A53" s="4"/>
      <c r="B53" s="4"/>
      <c r="C53" s="4" t="s">
        <v>116</v>
      </c>
      <c r="D53" s="4" t="s">
        <v>58</v>
      </c>
      <c r="E53" s="4" t="s">
        <v>59</v>
      </c>
      <c r="F53" s="4" t="s">
        <v>111</v>
      </c>
      <c r="G53" s="4" t="s">
        <v>33</v>
      </c>
      <c r="H53" s="4" t="s">
        <v>117</v>
      </c>
      <c r="I53" s="5">
        <v>1</v>
      </c>
      <c r="J53" s="11">
        <v>169.64999999999998</v>
      </c>
      <c r="K53" s="11">
        <f t="shared" si="0"/>
        <v>169.64999999999998</v>
      </c>
      <c r="L53" s="11">
        <v>424.12499999999994</v>
      </c>
      <c r="M53" s="11">
        <f t="shared" si="1"/>
        <v>424.12499999999994</v>
      </c>
      <c r="N53" s="11">
        <f t="shared" si="2"/>
        <v>125.97046897499999</v>
      </c>
      <c r="O53" s="11">
        <f t="shared" si="3"/>
        <v>125.97046897499999</v>
      </c>
      <c r="P53" s="14">
        <f t="shared" si="5"/>
        <v>112.47363301339284</v>
      </c>
      <c r="Q53" s="14">
        <f t="shared" si="4"/>
        <v>112.47363301339284</v>
      </c>
    </row>
    <row r="54" spans="1:17" ht="150" customHeight="1" x14ac:dyDescent="0.35">
      <c r="A54" s="4"/>
      <c r="B54" s="4"/>
      <c r="C54" s="4" t="s">
        <v>118</v>
      </c>
      <c r="D54" s="4" t="s">
        <v>119</v>
      </c>
      <c r="E54" s="4" t="s">
        <v>120</v>
      </c>
      <c r="F54" s="4" t="s">
        <v>32</v>
      </c>
      <c r="G54" s="4" t="s">
        <v>33</v>
      </c>
      <c r="H54" s="4" t="s">
        <v>114</v>
      </c>
      <c r="I54" s="5">
        <v>1</v>
      </c>
      <c r="J54" s="11">
        <v>251.54999999999998</v>
      </c>
      <c r="K54" s="11">
        <f t="shared" si="0"/>
        <v>251.54999999999998</v>
      </c>
      <c r="L54" s="11">
        <v>628.875</v>
      </c>
      <c r="M54" s="11">
        <f t="shared" si="1"/>
        <v>628.875</v>
      </c>
      <c r="N54" s="11">
        <f t="shared" si="2"/>
        <v>186.78379882499999</v>
      </c>
      <c r="O54" s="11">
        <f t="shared" si="3"/>
        <v>186.78379882499999</v>
      </c>
      <c r="P54" s="14">
        <f t="shared" si="5"/>
        <v>166.77124895089284</v>
      </c>
      <c r="Q54" s="14">
        <f t="shared" si="4"/>
        <v>166.77124895089284</v>
      </c>
    </row>
    <row r="55" spans="1:17" ht="150" customHeight="1" x14ac:dyDescent="0.35">
      <c r="A55" s="4"/>
      <c r="B55" s="4"/>
      <c r="C55" s="4" t="s">
        <v>118</v>
      </c>
      <c r="D55" s="4" t="s">
        <v>43</v>
      </c>
      <c r="E55" s="4" t="s">
        <v>44</v>
      </c>
      <c r="F55" s="4" t="s">
        <v>32</v>
      </c>
      <c r="G55" s="4" t="s">
        <v>33</v>
      </c>
      <c r="H55" s="4" t="s">
        <v>114</v>
      </c>
      <c r="I55" s="5">
        <v>1</v>
      </c>
      <c r="J55" s="11">
        <v>251.54999999999998</v>
      </c>
      <c r="K55" s="11">
        <f t="shared" si="0"/>
        <v>251.54999999999998</v>
      </c>
      <c r="L55" s="11">
        <v>628.875</v>
      </c>
      <c r="M55" s="11">
        <f t="shared" si="1"/>
        <v>628.875</v>
      </c>
      <c r="N55" s="11">
        <f t="shared" si="2"/>
        <v>186.78379882499999</v>
      </c>
      <c r="O55" s="11">
        <f t="shared" si="3"/>
        <v>186.78379882499999</v>
      </c>
      <c r="P55" s="14">
        <f t="shared" si="5"/>
        <v>166.77124895089284</v>
      </c>
      <c r="Q55" s="14">
        <f t="shared" si="4"/>
        <v>166.77124895089284</v>
      </c>
    </row>
    <row r="56" spans="1:17" ht="15" customHeight="1" x14ac:dyDescent="0.35">
      <c r="A56" s="4"/>
      <c r="B56" s="4"/>
      <c r="C56" s="4" t="s">
        <v>121</v>
      </c>
      <c r="D56" s="4" t="s">
        <v>122</v>
      </c>
      <c r="E56" s="4" t="s">
        <v>123</v>
      </c>
      <c r="F56" s="4" t="s">
        <v>124</v>
      </c>
      <c r="G56" s="4" t="s">
        <v>33</v>
      </c>
      <c r="H56" s="4" t="s">
        <v>114</v>
      </c>
      <c r="I56" s="5">
        <v>1</v>
      </c>
      <c r="J56" s="11">
        <v>201.23999999999998</v>
      </c>
      <c r="K56" s="11">
        <f t="shared" si="0"/>
        <v>201.23999999999998</v>
      </c>
      <c r="L56" s="11">
        <v>503.09999999999997</v>
      </c>
      <c r="M56" s="11">
        <f t="shared" si="1"/>
        <v>503.09999999999997</v>
      </c>
      <c r="N56" s="11">
        <f t="shared" si="2"/>
        <v>149.42703906</v>
      </c>
      <c r="O56" s="11">
        <f t="shared" si="3"/>
        <v>149.42703906</v>
      </c>
      <c r="P56" s="14">
        <f t="shared" si="5"/>
        <v>133.41699916071428</v>
      </c>
      <c r="Q56" s="14">
        <f t="shared" si="4"/>
        <v>133.41699916071428</v>
      </c>
    </row>
    <row r="57" spans="1:17" ht="150" customHeight="1" x14ac:dyDescent="0.35">
      <c r="A57" s="4"/>
      <c r="B57" s="4"/>
      <c r="C57" s="4" t="s">
        <v>125</v>
      </c>
      <c r="D57" s="4" t="s">
        <v>71</v>
      </c>
      <c r="E57" s="4" t="s">
        <v>72</v>
      </c>
      <c r="F57" s="4" t="s">
        <v>32</v>
      </c>
      <c r="G57" s="4" t="s">
        <v>33</v>
      </c>
      <c r="H57" s="4" t="s">
        <v>114</v>
      </c>
      <c r="I57" s="5">
        <v>1</v>
      </c>
      <c r="J57" s="11">
        <v>300.69</v>
      </c>
      <c r="K57" s="11">
        <f t="shared" si="0"/>
        <v>300.69</v>
      </c>
      <c r="L57" s="11">
        <v>751.72500000000002</v>
      </c>
      <c r="M57" s="11">
        <f t="shared" si="1"/>
        <v>751.72500000000002</v>
      </c>
      <c r="N57" s="11">
        <f t="shared" si="2"/>
        <v>223.27179673500001</v>
      </c>
      <c r="O57" s="11">
        <f t="shared" si="3"/>
        <v>223.27179673500001</v>
      </c>
      <c r="P57" s="14">
        <f t="shared" si="5"/>
        <v>199.34981851339285</v>
      </c>
      <c r="Q57" s="14">
        <f t="shared" si="4"/>
        <v>199.34981851339285</v>
      </c>
    </row>
    <row r="58" spans="1:17" ht="15" customHeight="1" x14ac:dyDescent="0.35">
      <c r="A58" s="4"/>
      <c r="B58" s="4"/>
      <c r="C58" s="4" t="s">
        <v>126</v>
      </c>
      <c r="D58" s="4" t="s">
        <v>122</v>
      </c>
      <c r="E58" s="4" t="s">
        <v>123</v>
      </c>
      <c r="F58" s="4" t="s">
        <v>32</v>
      </c>
      <c r="G58" s="4" t="s">
        <v>33</v>
      </c>
      <c r="H58" s="4" t="s">
        <v>117</v>
      </c>
      <c r="I58" s="5">
        <v>1</v>
      </c>
      <c r="J58" s="11">
        <v>215.27999999999997</v>
      </c>
      <c r="K58" s="11">
        <f t="shared" si="0"/>
        <v>215.27999999999997</v>
      </c>
      <c r="L58" s="11">
        <v>538.19999999999993</v>
      </c>
      <c r="M58" s="11">
        <f t="shared" si="1"/>
        <v>538.19999999999993</v>
      </c>
      <c r="N58" s="11">
        <f t="shared" si="2"/>
        <v>159.85218131999997</v>
      </c>
      <c r="O58" s="11">
        <f t="shared" si="3"/>
        <v>159.85218131999997</v>
      </c>
      <c r="P58" s="14">
        <f t="shared" si="5"/>
        <v>142.7251618928571</v>
      </c>
      <c r="Q58" s="14">
        <f t="shared" si="4"/>
        <v>142.7251618928571</v>
      </c>
    </row>
    <row r="59" spans="1:17" ht="15" customHeight="1" x14ac:dyDescent="0.35">
      <c r="A59" s="4"/>
      <c r="B59" s="4"/>
      <c r="C59" s="4" t="s">
        <v>126</v>
      </c>
      <c r="D59" s="4" t="s">
        <v>127</v>
      </c>
      <c r="E59" s="4" t="s">
        <v>128</v>
      </c>
      <c r="F59" s="4" t="s">
        <v>32</v>
      </c>
      <c r="G59" s="4" t="s">
        <v>33</v>
      </c>
      <c r="H59" s="4" t="s">
        <v>117</v>
      </c>
      <c r="I59" s="5">
        <v>1</v>
      </c>
      <c r="J59" s="11">
        <v>215.27999999999997</v>
      </c>
      <c r="K59" s="11">
        <f t="shared" si="0"/>
        <v>215.27999999999997</v>
      </c>
      <c r="L59" s="11">
        <v>538.19999999999993</v>
      </c>
      <c r="M59" s="11">
        <f t="shared" si="1"/>
        <v>538.19999999999993</v>
      </c>
      <c r="N59" s="11">
        <f t="shared" si="2"/>
        <v>159.85218131999997</v>
      </c>
      <c r="O59" s="11">
        <f t="shared" si="3"/>
        <v>159.85218131999997</v>
      </c>
      <c r="P59" s="14">
        <f t="shared" si="5"/>
        <v>142.7251618928571</v>
      </c>
      <c r="Q59" s="14">
        <f t="shared" si="4"/>
        <v>142.7251618928571</v>
      </c>
    </row>
    <row r="60" spans="1:17" ht="149.1" customHeight="1" x14ac:dyDescent="0.35">
      <c r="A60" s="4"/>
      <c r="B60" s="4"/>
      <c r="C60" s="4" t="s">
        <v>126</v>
      </c>
      <c r="D60" s="4" t="s">
        <v>43</v>
      </c>
      <c r="E60" s="4" t="s">
        <v>44</v>
      </c>
      <c r="F60" s="4" t="s">
        <v>32</v>
      </c>
      <c r="G60" s="4" t="s">
        <v>33</v>
      </c>
      <c r="H60" s="4" t="s">
        <v>117</v>
      </c>
      <c r="I60" s="5">
        <v>1</v>
      </c>
      <c r="J60" s="11">
        <v>215.27999999999997</v>
      </c>
      <c r="K60" s="11">
        <f t="shared" si="0"/>
        <v>215.27999999999997</v>
      </c>
      <c r="L60" s="11">
        <v>538.19999999999993</v>
      </c>
      <c r="M60" s="11">
        <f t="shared" si="1"/>
        <v>538.19999999999993</v>
      </c>
      <c r="N60" s="11">
        <f t="shared" si="2"/>
        <v>159.85218131999997</v>
      </c>
      <c r="O60" s="11">
        <f t="shared" si="3"/>
        <v>159.85218131999997</v>
      </c>
      <c r="P60" s="14">
        <f t="shared" si="5"/>
        <v>142.7251618928571</v>
      </c>
      <c r="Q60" s="14">
        <f t="shared" si="4"/>
        <v>142.7251618928571</v>
      </c>
    </row>
    <row r="61" spans="1:17" ht="15" customHeight="1" x14ac:dyDescent="0.35">
      <c r="A61" s="4"/>
      <c r="B61" s="4"/>
      <c r="C61" s="4" t="s">
        <v>129</v>
      </c>
      <c r="D61" s="4" t="s">
        <v>130</v>
      </c>
      <c r="E61" s="4" t="s">
        <v>131</v>
      </c>
      <c r="F61" s="4" t="s">
        <v>32</v>
      </c>
      <c r="G61" s="4" t="s">
        <v>33</v>
      </c>
      <c r="H61" s="4" t="s">
        <v>114</v>
      </c>
      <c r="I61" s="5">
        <v>1</v>
      </c>
      <c r="J61" s="11">
        <v>468</v>
      </c>
      <c r="K61" s="11">
        <f t="shared" si="0"/>
        <v>468</v>
      </c>
      <c r="L61" s="11">
        <v>1170</v>
      </c>
      <c r="M61" s="11">
        <f t="shared" si="1"/>
        <v>1170</v>
      </c>
      <c r="N61" s="11">
        <f t="shared" si="2"/>
        <v>347.50474200000002</v>
      </c>
      <c r="O61" s="11">
        <f t="shared" si="3"/>
        <v>347.50474200000002</v>
      </c>
      <c r="P61" s="14">
        <f t="shared" si="5"/>
        <v>310.27209107142858</v>
      </c>
      <c r="Q61" s="14">
        <f t="shared" si="4"/>
        <v>310.27209107142858</v>
      </c>
    </row>
    <row r="62" spans="1:17" ht="150" customHeight="1" x14ac:dyDescent="0.35">
      <c r="A62" s="4"/>
      <c r="B62" s="4"/>
      <c r="C62" s="4" t="s">
        <v>129</v>
      </c>
      <c r="D62" s="4" t="s">
        <v>58</v>
      </c>
      <c r="E62" s="4" t="s">
        <v>59</v>
      </c>
      <c r="F62" s="4" t="s">
        <v>32</v>
      </c>
      <c r="G62" s="4" t="s">
        <v>33</v>
      </c>
      <c r="H62" s="4" t="s">
        <v>114</v>
      </c>
      <c r="I62" s="5">
        <v>1</v>
      </c>
      <c r="J62" s="11">
        <v>468</v>
      </c>
      <c r="K62" s="11">
        <f t="shared" si="0"/>
        <v>468</v>
      </c>
      <c r="L62" s="11">
        <v>1170</v>
      </c>
      <c r="M62" s="11">
        <f t="shared" si="1"/>
        <v>1170</v>
      </c>
      <c r="N62" s="11">
        <f t="shared" si="2"/>
        <v>347.50474200000002</v>
      </c>
      <c r="O62" s="11">
        <f t="shared" si="3"/>
        <v>347.50474200000002</v>
      </c>
      <c r="P62" s="14">
        <f t="shared" si="5"/>
        <v>310.27209107142858</v>
      </c>
      <c r="Q62" s="14">
        <f t="shared" si="4"/>
        <v>310.27209107142858</v>
      </c>
    </row>
    <row r="63" spans="1:17" ht="15" customHeight="1" x14ac:dyDescent="0.35">
      <c r="A63" s="4"/>
      <c r="B63" s="4"/>
      <c r="C63" s="4" t="s">
        <v>129</v>
      </c>
      <c r="D63" s="4" t="s">
        <v>132</v>
      </c>
      <c r="E63" s="4" t="s">
        <v>133</v>
      </c>
      <c r="F63" s="4" t="s">
        <v>32</v>
      </c>
      <c r="G63" s="4" t="s">
        <v>33</v>
      </c>
      <c r="H63" s="4" t="s">
        <v>114</v>
      </c>
      <c r="I63" s="5">
        <v>1</v>
      </c>
      <c r="J63" s="11">
        <v>468</v>
      </c>
      <c r="K63" s="11">
        <f t="shared" si="0"/>
        <v>468</v>
      </c>
      <c r="L63" s="11">
        <v>1170</v>
      </c>
      <c r="M63" s="11">
        <f t="shared" si="1"/>
        <v>1170</v>
      </c>
      <c r="N63" s="11">
        <f t="shared" si="2"/>
        <v>347.50474200000002</v>
      </c>
      <c r="O63" s="11">
        <f t="shared" si="3"/>
        <v>347.50474200000002</v>
      </c>
      <c r="P63" s="14">
        <f t="shared" si="5"/>
        <v>310.27209107142858</v>
      </c>
      <c r="Q63" s="14">
        <f t="shared" si="4"/>
        <v>310.27209107142858</v>
      </c>
    </row>
    <row r="64" spans="1:17" ht="15" customHeight="1" x14ac:dyDescent="0.35">
      <c r="A64" s="4"/>
      <c r="B64" s="4"/>
      <c r="C64" s="4" t="s">
        <v>134</v>
      </c>
      <c r="D64" s="4" t="s">
        <v>30</v>
      </c>
      <c r="E64" s="4" t="s">
        <v>31</v>
      </c>
      <c r="F64" s="4" t="s">
        <v>32</v>
      </c>
      <c r="G64" s="4" t="s">
        <v>33</v>
      </c>
      <c r="H64" s="4" t="s">
        <v>114</v>
      </c>
      <c r="I64" s="5">
        <v>1</v>
      </c>
      <c r="J64" s="11">
        <v>228.14999999999998</v>
      </c>
      <c r="K64" s="11">
        <f t="shared" si="0"/>
        <v>228.14999999999998</v>
      </c>
      <c r="L64" s="11">
        <v>570.375</v>
      </c>
      <c r="M64" s="11">
        <f t="shared" si="1"/>
        <v>570.375</v>
      </c>
      <c r="N64" s="11">
        <f t="shared" si="2"/>
        <v>169.408561725</v>
      </c>
      <c r="O64" s="11">
        <f t="shared" si="3"/>
        <v>169.408561725</v>
      </c>
      <c r="P64" s="14">
        <f t="shared" si="5"/>
        <v>151.2576443973214</v>
      </c>
      <c r="Q64" s="14">
        <f t="shared" si="4"/>
        <v>151.2576443973214</v>
      </c>
    </row>
    <row r="65" spans="1:17" ht="15" customHeight="1" x14ac:dyDescent="0.35">
      <c r="A65" s="4"/>
      <c r="B65" s="4"/>
      <c r="C65" s="4" t="s">
        <v>135</v>
      </c>
      <c r="D65" s="4" t="s">
        <v>136</v>
      </c>
      <c r="E65" s="4" t="s">
        <v>137</v>
      </c>
      <c r="F65" s="4" t="s">
        <v>40</v>
      </c>
      <c r="G65" s="4" t="s">
        <v>33</v>
      </c>
      <c r="H65" s="4" t="s">
        <v>114</v>
      </c>
      <c r="I65" s="5">
        <v>1</v>
      </c>
      <c r="J65" s="11">
        <v>374.4</v>
      </c>
      <c r="K65" s="11">
        <f t="shared" si="0"/>
        <v>374.4</v>
      </c>
      <c r="L65" s="11">
        <v>936</v>
      </c>
      <c r="M65" s="11">
        <f t="shared" si="1"/>
        <v>936</v>
      </c>
      <c r="N65" s="11">
        <f t="shared" si="2"/>
        <v>278.00379359999999</v>
      </c>
      <c r="O65" s="11">
        <f t="shared" si="3"/>
        <v>278.00379359999999</v>
      </c>
      <c r="P65" s="14">
        <f t="shared" si="5"/>
        <v>248.21767285714282</v>
      </c>
      <c r="Q65" s="14">
        <f t="shared" si="4"/>
        <v>248.21767285714282</v>
      </c>
    </row>
    <row r="66" spans="1:17" ht="150.94999999999999" customHeight="1" x14ac:dyDescent="0.35">
      <c r="A66" s="4"/>
      <c r="B66" s="4"/>
      <c r="C66" s="4" t="s">
        <v>138</v>
      </c>
      <c r="D66" s="4" t="s">
        <v>43</v>
      </c>
      <c r="E66" s="4" t="s">
        <v>44</v>
      </c>
      <c r="F66" s="4" t="s">
        <v>40</v>
      </c>
      <c r="G66" s="4" t="s">
        <v>33</v>
      </c>
      <c r="H66" s="4" t="s">
        <v>139</v>
      </c>
      <c r="I66" s="5">
        <v>1</v>
      </c>
      <c r="J66" s="11">
        <v>409.5</v>
      </c>
      <c r="K66" s="11">
        <f t="shared" si="0"/>
        <v>409.5</v>
      </c>
      <c r="L66" s="11">
        <v>1023.75</v>
      </c>
      <c r="M66" s="11">
        <f t="shared" si="1"/>
        <v>1023.75</v>
      </c>
      <c r="N66" s="11">
        <f t="shared" si="2"/>
        <v>304.06664925000001</v>
      </c>
      <c r="O66" s="11">
        <f t="shared" si="3"/>
        <v>304.06664925000001</v>
      </c>
      <c r="P66" s="14">
        <f t="shared" si="5"/>
        <v>271.48807968749998</v>
      </c>
      <c r="Q66" s="14">
        <f t="shared" si="4"/>
        <v>271.48807968749998</v>
      </c>
    </row>
    <row r="67" spans="1:17" ht="15" customHeight="1" x14ac:dyDescent="0.35">
      <c r="A67" s="4"/>
      <c r="B67" s="4"/>
      <c r="C67" s="4" t="s">
        <v>140</v>
      </c>
      <c r="D67" s="4" t="s">
        <v>71</v>
      </c>
      <c r="E67" s="4" t="s">
        <v>72</v>
      </c>
      <c r="F67" s="4" t="s">
        <v>32</v>
      </c>
      <c r="G67" s="4" t="s">
        <v>33</v>
      </c>
      <c r="H67" s="4" t="s">
        <v>117</v>
      </c>
      <c r="I67" s="5">
        <v>1</v>
      </c>
      <c r="J67" s="11">
        <v>196.56</v>
      </c>
      <c r="K67" s="11">
        <f t="shared" si="0"/>
        <v>196.56</v>
      </c>
      <c r="L67" s="11">
        <v>491.4</v>
      </c>
      <c r="M67" s="11">
        <f t="shared" si="1"/>
        <v>491.4</v>
      </c>
      <c r="N67" s="11">
        <f t="shared" si="2"/>
        <v>145.95199164000002</v>
      </c>
      <c r="O67" s="11">
        <f t="shared" si="3"/>
        <v>145.95199164000002</v>
      </c>
      <c r="P67" s="14">
        <f t="shared" si="5"/>
        <v>130.31427825</v>
      </c>
      <c r="Q67" s="14">
        <f t="shared" si="4"/>
        <v>130.31427825</v>
      </c>
    </row>
    <row r="68" spans="1:17" ht="15" customHeight="1" x14ac:dyDescent="0.35">
      <c r="A68" s="4"/>
      <c r="B68" s="4"/>
      <c r="C68" s="4" t="s">
        <v>140</v>
      </c>
      <c r="D68" s="4" t="s">
        <v>136</v>
      </c>
      <c r="E68" s="4" t="s">
        <v>137</v>
      </c>
      <c r="F68" s="4" t="s">
        <v>32</v>
      </c>
      <c r="G68" s="4" t="s">
        <v>33</v>
      </c>
      <c r="H68" s="4" t="s">
        <v>117</v>
      </c>
      <c r="I68" s="5">
        <v>1</v>
      </c>
      <c r="J68" s="11">
        <v>196.56</v>
      </c>
      <c r="K68" s="11">
        <f t="shared" si="0"/>
        <v>196.56</v>
      </c>
      <c r="L68" s="11">
        <v>491.4</v>
      </c>
      <c r="M68" s="11">
        <f t="shared" si="1"/>
        <v>491.4</v>
      </c>
      <c r="N68" s="11">
        <f t="shared" si="2"/>
        <v>145.95199164000002</v>
      </c>
      <c r="O68" s="11">
        <f t="shared" si="3"/>
        <v>145.95199164000002</v>
      </c>
      <c r="P68" s="14">
        <f t="shared" si="5"/>
        <v>130.31427825</v>
      </c>
      <c r="Q68" s="14">
        <f t="shared" si="4"/>
        <v>130.31427825</v>
      </c>
    </row>
    <row r="69" spans="1:17" ht="150" customHeight="1" x14ac:dyDescent="0.35">
      <c r="A69" s="4"/>
      <c r="B69" s="4"/>
      <c r="C69" s="4" t="s">
        <v>140</v>
      </c>
      <c r="D69" s="4" t="s">
        <v>119</v>
      </c>
      <c r="E69" s="4" t="s">
        <v>120</v>
      </c>
      <c r="F69" s="4" t="s">
        <v>32</v>
      </c>
      <c r="G69" s="4" t="s">
        <v>33</v>
      </c>
      <c r="H69" s="4" t="s">
        <v>117</v>
      </c>
      <c r="I69" s="5">
        <v>1</v>
      </c>
      <c r="J69" s="11">
        <v>196.56</v>
      </c>
      <c r="K69" s="11">
        <f t="shared" si="0"/>
        <v>196.56</v>
      </c>
      <c r="L69" s="11">
        <v>491.4</v>
      </c>
      <c r="M69" s="11">
        <f t="shared" si="1"/>
        <v>491.4</v>
      </c>
      <c r="N69" s="11">
        <f t="shared" si="2"/>
        <v>145.95199164000002</v>
      </c>
      <c r="O69" s="11">
        <f t="shared" si="3"/>
        <v>145.95199164000002</v>
      </c>
      <c r="P69" s="14">
        <f t="shared" si="5"/>
        <v>130.31427825</v>
      </c>
      <c r="Q69" s="14">
        <f t="shared" si="4"/>
        <v>130.31427825</v>
      </c>
    </row>
    <row r="70" spans="1:17" ht="15" customHeight="1" x14ac:dyDescent="0.35">
      <c r="A70" s="4"/>
      <c r="B70" s="4"/>
      <c r="C70" s="4" t="s">
        <v>140</v>
      </c>
      <c r="D70" s="4" t="s">
        <v>43</v>
      </c>
      <c r="E70" s="4" t="s">
        <v>44</v>
      </c>
      <c r="F70" s="4" t="s">
        <v>32</v>
      </c>
      <c r="G70" s="4" t="s">
        <v>33</v>
      </c>
      <c r="H70" s="4" t="s">
        <v>117</v>
      </c>
      <c r="I70" s="5">
        <v>1</v>
      </c>
      <c r="J70" s="11">
        <v>196.56</v>
      </c>
      <c r="K70" s="11">
        <f t="shared" si="0"/>
        <v>196.56</v>
      </c>
      <c r="L70" s="11">
        <v>491.4</v>
      </c>
      <c r="M70" s="11">
        <f t="shared" si="1"/>
        <v>491.4</v>
      </c>
      <c r="N70" s="11">
        <f t="shared" si="2"/>
        <v>145.95199164000002</v>
      </c>
      <c r="O70" s="11">
        <f t="shared" si="3"/>
        <v>145.95199164000002</v>
      </c>
      <c r="P70" s="14">
        <f t="shared" si="5"/>
        <v>130.31427825</v>
      </c>
      <c r="Q70" s="14">
        <f t="shared" si="4"/>
        <v>130.31427825</v>
      </c>
    </row>
    <row r="71" spans="1:17" ht="150" customHeight="1" x14ac:dyDescent="0.35">
      <c r="A71" s="4"/>
      <c r="B71" s="4"/>
      <c r="C71" s="4" t="s">
        <v>141</v>
      </c>
      <c r="D71" s="4" t="s">
        <v>142</v>
      </c>
      <c r="E71" s="4" t="s">
        <v>143</v>
      </c>
      <c r="F71" s="4" t="s">
        <v>32</v>
      </c>
      <c r="G71" s="4" t="s">
        <v>33</v>
      </c>
      <c r="H71" s="4" t="s">
        <v>117</v>
      </c>
      <c r="I71" s="5">
        <v>1</v>
      </c>
      <c r="J71" s="11">
        <v>215.27999999999997</v>
      </c>
      <c r="K71" s="11">
        <f t="shared" si="0"/>
        <v>215.27999999999997</v>
      </c>
      <c r="L71" s="11">
        <v>538.19999999999993</v>
      </c>
      <c r="M71" s="11">
        <f t="shared" si="1"/>
        <v>538.19999999999993</v>
      </c>
      <c r="N71" s="11">
        <f t="shared" si="2"/>
        <v>159.85218131999997</v>
      </c>
      <c r="O71" s="11">
        <f t="shared" si="3"/>
        <v>159.85218131999997</v>
      </c>
      <c r="P71" s="14">
        <f t="shared" si="5"/>
        <v>142.7251618928571</v>
      </c>
      <c r="Q71" s="14">
        <f t="shared" si="4"/>
        <v>142.7251618928571</v>
      </c>
    </row>
    <row r="72" spans="1:17" ht="15" customHeight="1" x14ac:dyDescent="0.35">
      <c r="A72" s="4"/>
      <c r="B72" s="4"/>
      <c r="C72" s="4" t="s">
        <v>141</v>
      </c>
      <c r="D72" s="4" t="s">
        <v>122</v>
      </c>
      <c r="E72" s="4" t="s">
        <v>123</v>
      </c>
      <c r="F72" s="4" t="s">
        <v>32</v>
      </c>
      <c r="G72" s="4" t="s">
        <v>33</v>
      </c>
      <c r="H72" s="4" t="s">
        <v>117</v>
      </c>
      <c r="I72" s="5">
        <v>1</v>
      </c>
      <c r="J72" s="11">
        <v>215.27999999999997</v>
      </c>
      <c r="K72" s="11">
        <f t="shared" si="0"/>
        <v>215.27999999999997</v>
      </c>
      <c r="L72" s="11">
        <v>538.19999999999993</v>
      </c>
      <c r="M72" s="11">
        <f t="shared" si="1"/>
        <v>538.19999999999993</v>
      </c>
      <c r="N72" s="11">
        <f t="shared" si="2"/>
        <v>159.85218131999997</v>
      </c>
      <c r="O72" s="11">
        <f t="shared" si="3"/>
        <v>159.85218131999997</v>
      </c>
      <c r="P72" s="14">
        <f t="shared" si="5"/>
        <v>142.7251618928571</v>
      </c>
      <c r="Q72" s="14">
        <f t="shared" si="4"/>
        <v>142.7251618928571</v>
      </c>
    </row>
    <row r="73" spans="1:17" ht="15" customHeight="1" x14ac:dyDescent="0.35">
      <c r="A73" s="4"/>
      <c r="B73" s="4"/>
      <c r="C73" s="4" t="s">
        <v>141</v>
      </c>
      <c r="D73" s="4" t="s">
        <v>136</v>
      </c>
      <c r="E73" s="4" t="s">
        <v>137</v>
      </c>
      <c r="F73" s="4" t="s">
        <v>32</v>
      </c>
      <c r="G73" s="4" t="s">
        <v>33</v>
      </c>
      <c r="H73" s="4" t="s">
        <v>117</v>
      </c>
      <c r="I73" s="5">
        <v>1</v>
      </c>
      <c r="J73" s="11">
        <v>215.27999999999997</v>
      </c>
      <c r="K73" s="11">
        <f t="shared" si="0"/>
        <v>215.27999999999997</v>
      </c>
      <c r="L73" s="11">
        <v>538.19999999999993</v>
      </c>
      <c r="M73" s="11">
        <f t="shared" si="1"/>
        <v>538.19999999999993</v>
      </c>
      <c r="N73" s="11">
        <f t="shared" si="2"/>
        <v>159.85218131999997</v>
      </c>
      <c r="O73" s="11">
        <f t="shared" si="3"/>
        <v>159.85218131999997</v>
      </c>
      <c r="P73" s="14">
        <f t="shared" si="5"/>
        <v>142.7251618928571</v>
      </c>
      <c r="Q73" s="14">
        <f t="shared" si="4"/>
        <v>142.7251618928571</v>
      </c>
    </row>
    <row r="74" spans="1:17" ht="150.94999999999999" customHeight="1" x14ac:dyDescent="0.35">
      <c r="A74" s="4"/>
      <c r="B74" s="4"/>
      <c r="C74" s="4" t="s">
        <v>144</v>
      </c>
      <c r="D74" s="4" t="s">
        <v>145</v>
      </c>
      <c r="E74" s="4" t="s">
        <v>146</v>
      </c>
      <c r="F74" s="4" t="s">
        <v>100</v>
      </c>
      <c r="G74" s="4" t="s">
        <v>33</v>
      </c>
      <c r="H74" s="4" t="s">
        <v>139</v>
      </c>
      <c r="I74" s="5">
        <v>7</v>
      </c>
      <c r="J74" s="11">
        <v>545.21999999999991</v>
      </c>
      <c r="K74" s="11">
        <f t="shared" si="0"/>
        <v>3816.5399999999995</v>
      </c>
      <c r="L74" s="11">
        <v>1363.0499999999997</v>
      </c>
      <c r="M74" s="11">
        <f t="shared" si="1"/>
        <v>9541.3499999999985</v>
      </c>
      <c r="N74" s="11">
        <f t="shared" si="2"/>
        <v>404.84302442999996</v>
      </c>
      <c r="O74" s="11">
        <f t="shared" si="3"/>
        <v>2833.9011710099999</v>
      </c>
      <c r="P74" s="14">
        <f t="shared" si="5"/>
        <v>361.46698609821419</v>
      </c>
      <c r="Q74" s="14">
        <f t="shared" si="4"/>
        <v>2530.2689026874996</v>
      </c>
    </row>
    <row r="75" spans="1:17" ht="15" customHeight="1" x14ac:dyDescent="0.35">
      <c r="A75" s="4"/>
      <c r="B75" s="4"/>
      <c r="C75" s="4" t="s">
        <v>144</v>
      </c>
      <c r="D75" s="4" t="s">
        <v>145</v>
      </c>
      <c r="E75" s="4" t="s">
        <v>146</v>
      </c>
      <c r="F75" s="4" t="s">
        <v>100</v>
      </c>
      <c r="G75" s="4" t="s">
        <v>91</v>
      </c>
      <c r="H75" s="4" t="s">
        <v>139</v>
      </c>
      <c r="I75" s="5">
        <v>11</v>
      </c>
      <c r="J75" s="11">
        <v>545.21999999999991</v>
      </c>
      <c r="K75" s="11">
        <f t="shared" si="0"/>
        <v>5997.4199999999992</v>
      </c>
      <c r="L75" s="11">
        <v>1363.0499999999997</v>
      </c>
      <c r="M75" s="11">
        <f t="shared" si="1"/>
        <v>14993.549999999997</v>
      </c>
      <c r="N75" s="11">
        <f t="shared" si="2"/>
        <v>404.84302442999996</v>
      </c>
      <c r="O75" s="11">
        <f t="shared" si="3"/>
        <v>4453.2732687299995</v>
      </c>
      <c r="P75" s="14">
        <f t="shared" si="5"/>
        <v>361.46698609821419</v>
      </c>
      <c r="Q75" s="14">
        <f t="shared" si="4"/>
        <v>3976.1368470803563</v>
      </c>
    </row>
    <row r="76" spans="1:17" ht="15" customHeight="1" x14ac:dyDescent="0.35">
      <c r="A76" s="4"/>
      <c r="B76" s="4"/>
      <c r="C76" s="4" t="s">
        <v>144</v>
      </c>
      <c r="D76" s="4" t="s">
        <v>145</v>
      </c>
      <c r="E76" s="4" t="s">
        <v>146</v>
      </c>
      <c r="F76" s="4" t="s">
        <v>100</v>
      </c>
      <c r="G76" s="4" t="s">
        <v>38</v>
      </c>
      <c r="H76" s="4" t="s">
        <v>139</v>
      </c>
      <c r="I76" s="5">
        <v>8</v>
      </c>
      <c r="J76" s="11">
        <v>545.21999999999991</v>
      </c>
      <c r="K76" s="11">
        <f t="shared" si="0"/>
        <v>4361.7599999999993</v>
      </c>
      <c r="L76" s="11">
        <v>1363.0499999999997</v>
      </c>
      <c r="M76" s="11">
        <f t="shared" si="1"/>
        <v>10904.399999999998</v>
      </c>
      <c r="N76" s="11">
        <f t="shared" si="2"/>
        <v>404.84302442999996</v>
      </c>
      <c r="O76" s="11">
        <f t="shared" si="3"/>
        <v>3238.7441954399997</v>
      </c>
      <c r="P76" s="14">
        <f t="shared" si="5"/>
        <v>361.46698609821419</v>
      </c>
      <c r="Q76" s="14">
        <f t="shared" si="4"/>
        <v>2891.7358887857135</v>
      </c>
    </row>
    <row r="77" spans="1:17" ht="15" customHeight="1" x14ac:dyDescent="0.35">
      <c r="A77" s="4"/>
      <c r="B77" s="4"/>
      <c r="C77" s="4" t="s">
        <v>144</v>
      </c>
      <c r="D77" s="4" t="s">
        <v>145</v>
      </c>
      <c r="E77" s="4" t="s">
        <v>146</v>
      </c>
      <c r="F77" s="4" t="s">
        <v>100</v>
      </c>
      <c r="G77" s="4" t="s">
        <v>84</v>
      </c>
      <c r="H77" s="4" t="s">
        <v>139</v>
      </c>
      <c r="I77" s="5">
        <v>13</v>
      </c>
      <c r="J77" s="11">
        <v>545.21999999999991</v>
      </c>
      <c r="K77" s="11">
        <f t="shared" si="0"/>
        <v>7087.8599999999988</v>
      </c>
      <c r="L77" s="11">
        <v>1363.0499999999997</v>
      </c>
      <c r="M77" s="11">
        <f t="shared" si="1"/>
        <v>17719.649999999998</v>
      </c>
      <c r="N77" s="11">
        <f t="shared" si="2"/>
        <v>404.84302442999996</v>
      </c>
      <c r="O77" s="11">
        <f t="shared" si="3"/>
        <v>5262.959317589999</v>
      </c>
      <c r="P77" s="14">
        <f t="shared" si="5"/>
        <v>361.46698609821419</v>
      </c>
      <c r="Q77" s="14">
        <f t="shared" si="4"/>
        <v>4699.0708192767843</v>
      </c>
    </row>
    <row r="78" spans="1:17" ht="15" customHeight="1" x14ac:dyDescent="0.35">
      <c r="A78" s="4"/>
      <c r="B78" s="4"/>
      <c r="C78" s="4" t="s">
        <v>144</v>
      </c>
      <c r="D78" s="4" t="s">
        <v>145</v>
      </c>
      <c r="E78" s="4" t="s">
        <v>146</v>
      </c>
      <c r="F78" s="4" t="s">
        <v>100</v>
      </c>
      <c r="G78" s="4" t="s">
        <v>147</v>
      </c>
      <c r="H78" s="4" t="s">
        <v>139</v>
      </c>
      <c r="I78" s="5">
        <v>5</v>
      </c>
      <c r="J78" s="11">
        <v>545.21999999999991</v>
      </c>
      <c r="K78" s="11">
        <f t="shared" si="0"/>
        <v>2726.0999999999995</v>
      </c>
      <c r="L78" s="11">
        <v>1363.0499999999997</v>
      </c>
      <c r="M78" s="11">
        <f t="shared" si="1"/>
        <v>6815.2499999999982</v>
      </c>
      <c r="N78" s="11">
        <f t="shared" si="2"/>
        <v>404.84302442999996</v>
      </c>
      <c r="O78" s="11">
        <f t="shared" si="3"/>
        <v>2024.2151221499998</v>
      </c>
      <c r="P78" s="14">
        <f t="shared" si="5"/>
        <v>361.46698609821419</v>
      </c>
      <c r="Q78" s="14">
        <f t="shared" si="4"/>
        <v>1807.334930491071</v>
      </c>
    </row>
    <row r="79" spans="1:17" ht="150" customHeight="1" x14ac:dyDescent="0.35">
      <c r="A79" s="4"/>
      <c r="B79" s="4"/>
      <c r="C79" s="4" t="s">
        <v>148</v>
      </c>
      <c r="D79" s="4" t="s">
        <v>43</v>
      </c>
      <c r="E79" s="4" t="s">
        <v>44</v>
      </c>
      <c r="F79" s="4" t="s">
        <v>32</v>
      </c>
      <c r="G79" s="4" t="s">
        <v>33</v>
      </c>
      <c r="H79" s="4" t="s">
        <v>139</v>
      </c>
      <c r="I79" s="5">
        <v>1</v>
      </c>
      <c r="J79" s="11">
        <v>327.59999999999997</v>
      </c>
      <c r="K79" s="11">
        <f t="shared" ref="K79:K142" si="6">SUM(J79*I79)</f>
        <v>327.59999999999997</v>
      </c>
      <c r="L79" s="11">
        <v>818.99999999999989</v>
      </c>
      <c r="M79" s="11">
        <f t="shared" ref="M79:M142" si="7">SUM(L79*I79)</f>
        <v>818.99999999999989</v>
      </c>
      <c r="N79" s="11">
        <f t="shared" ref="N79:N142" si="8">SUM(J79*0.7425315)</f>
        <v>243.25331939999998</v>
      </c>
      <c r="O79" s="11">
        <f t="shared" ref="O79:O142" si="9">SUM(N79*I79)</f>
        <v>243.25331939999998</v>
      </c>
      <c r="P79" s="14">
        <f t="shared" si="5"/>
        <v>217.19046374999996</v>
      </c>
      <c r="Q79" s="14">
        <f t="shared" ref="Q79:Q142" si="10">SUM(P79*I79)</f>
        <v>217.19046374999996</v>
      </c>
    </row>
    <row r="80" spans="1:17" ht="150" customHeight="1" x14ac:dyDescent="0.35">
      <c r="A80" s="4"/>
      <c r="B80" s="4"/>
      <c r="C80" s="4" t="s">
        <v>149</v>
      </c>
      <c r="D80" s="4" t="s">
        <v>136</v>
      </c>
      <c r="E80" s="4" t="s">
        <v>137</v>
      </c>
      <c r="F80" s="4" t="s">
        <v>32</v>
      </c>
      <c r="G80" s="4" t="s">
        <v>33</v>
      </c>
      <c r="H80" s="4" t="s">
        <v>112</v>
      </c>
      <c r="I80" s="5">
        <v>1</v>
      </c>
      <c r="J80" s="11">
        <v>257.39999999999998</v>
      </c>
      <c r="K80" s="11">
        <f t="shared" si="6"/>
        <v>257.39999999999998</v>
      </c>
      <c r="L80" s="11">
        <v>643.5</v>
      </c>
      <c r="M80" s="11">
        <f t="shared" si="7"/>
        <v>643.5</v>
      </c>
      <c r="N80" s="11">
        <f t="shared" si="8"/>
        <v>191.12760809999997</v>
      </c>
      <c r="O80" s="11">
        <f t="shared" si="9"/>
        <v>191.12760809999997</v>
      </c>
      <c r="P80" s="14">
        <f t="shared" ref="P80:P143" si="11">SUM(N80/1.12)</f>
        <v>170.64965008928567</v>
      </c>
      <c r="Q80" s="14">
        <f t="shared" si="10"/>
        <v>170.64965008928567</v>
      </c>
    </row>
    <row r="81" spans="1:17" ht="15" customHeight="1" x14ac:dyDescent="0.35">
      <c r="A81" s="4"/>
      <c r="B81" s="4"/>
      <c r="C81" s="4" t="s">
        <v>150</v>
      </c>
      <c r="D81" s="4" t="s">
        <v>75</v>
      </c>
      <c r="E81" s="4" t="s">
        <v>76</v>
      </c>
      <c r="F81" s="4" t="s">
        <v>32</v>
      </c>
      <c r="G81" s="4" t="s">
        <v>33</v>
      </c>
      <c r="H81" s="4" t="s">
        <v>117</v>
      </c>
      <c r="I81" s="5">
        <v>1</v>
      </c>
      <c r="J81" s="11">
        <v>204.75</v>
      </c>
      <c r="K81" s="11">
        <f t="shared" si="6"/>
        <v>204.75</v>
      </c>
      <c r="L81" s="11">
        <v>511.875</v>
      </c>
      <c r="M81" s="11">
        <f t="shared" si="7"/>
        <v>511.875</v>
      </c>
      <c r="N81" s="11">
        <f t="shared" si="8"/>
        <v>152.03332462500001</v>
      </c>
      <c r="O81" s="11">
        <f t="shared" si="9"/>
        <v>152.03332462500001</v>
      </c>
      <c r="P81" s="14">
        <f t="shared" si="11"/>
        <v>135.74403984374999</v>
      </c>
      <c r="Q81" s="14">
        <f t="shared" si="10"/>
        <v>135.74403984374999</v>
      </c>
    </row>
    <row r="82" spans="1:17" ht="150" customHeight="1" x14ac:dyDescent="0.35">
      <c r="A82" s="4"/>
      <c r="B82" s="4"/>
      <c r="C82" s="4" t="s">
        <v>150</v>
      </c>
      <c r="D82" s="4" t="s">
        <v>136</v>
      </c>
      <c r="E82" s="4" t="s">
        <v>137</v>
      </c>
      <c r="F82" s="4" t="s">
        <v>32</v>
      </c>
      <c r="G82" s="4" t="s">
        <v>33</v>
      </c>
      <c r="H82" s="4" t="s">
        <v>117</v>
      </c>
      <c r="I82" s="5">
        <v>1</v>
      </c>
      <c r="J82" s="11">
        <v>204.75</v>
      </c>
      <c r="K82" s="11">
        <f t="shared" si="6"/>
        <v>204.75</v>
      </c>
      <c r="L82" s="11">
        <v>511.875</v>
      </c>
      <c r="M82" s="11">
        <f t="shared" si="7"/>
        <v>511.875</v>
      </c>
      <c r="N82" s="11">
        <f t="shared" si="8"/>
        <v>152.03332462500001</v>
      </c>
      <c r="O82" s="11">
        <f t="shared" si="9"/>
        <v>152.03332462500001</v>
      </c>
      <c r="P82" s="14">
        <f t="shared" si="11"/>
        <v>135.74403984374999</v>
      </c>
      <c r="Q82" s="14">
        <f t="shared" si="10"/>
        <v>135.74403984374999</v>
      </c>
    </row>
    <row r="83" spans="1:17" ht="15" customHeight="1" x14ac:dyDescent="0.35">
      <c r="A83" s="4"/>
      <c r="B83" s="4"/>
      <c r="C83" s="4" t="s">
        <v>151</v>
      </c>
      <c r="D83" s="4" t="s">
        <v>119</v>
      </c>
      <c r="E83" s="4" t="s">
        <v>120</v>
      </c>
      <c r="F83" s="4" t="s">
        <v>124</v>
      </c>
      <c r="G83" s="4" t="s">
        <v>33</v>
      </c>
      <c r="H83" s="4" t="s">
        <v>114</v>
      </c>
      <c r="I83" s="5">
        <v>1</v>
      </c>
      <c r="J83" s="11">
        <v>320.58</v>
      </c>
      <c r="K83" s="11">
        <f t="shared" si="6"/>
        <v>320.58</v>
      </c>
      <c r="L83" s="11">
        <v>801.44999999999993</v>
      </c>
      <c r="M83" s="11">
        <f t="shared" si="7"/>
        <v>801.44999999999993</v>
      </c>
      <c r="N83" s="11">
        <f t="shared" si="8"/>
        <v>238.04074826999999</v>
      </c>
      <c r="O83" s="11">
        <f t="shared" si="9"/>
        <v>238.04074826999999</v>
      </c>
      <c r="P83" s="14">
        <f t="shared" si="11"/>
        <v>212.53638238392855</v>
      </c>
      <c r="Q83" s="14">
        <f t="shared" si="10"/>
        <v>212.53638238392855</v>
      </c>
    </row>
    <row r="84" spans="1:17" ht="15" customHeight="1" x14ac:dyDescent="0.35">
      <c r="A84" s="4"/>
      <c r="B84" s="4"/>
      <c r="C84" s="4" t="s">
        <v>151</v>
      </c>
      <c r="D84" s="4" t="s">
        <v>132</v>
      </c>
      <c r="E84" s="4" t="s">
        <v>133</v>
      </c>
      <c r="F84" s="4" t="s">
        <v>124</v>
      </c>
      <c r="G84" s="4" t="s">
        <v>33</v>
      </c>
      <c r="H84" s="4" t="s">
        <v>114</v>
      </c>
      <c r="I84" s="5">
        <v>1</v>
      </c>
      <c r="J84" s="11">
        <v>320.58</v>
      </c>
      <c r="K84" s="11">
        <f t="shared" si="6"/>
        <v>320.58</v>
      </c>
      <c r="L84" s="11">
        <v>801.44999999999993</v>
      </c>
      <c r="M84" s="11">
        <f t="shared" si="7"/>
        <v>801.44999999999993</v>
      </c>
      <c r="N84" s="11">
        <f t="shared" si="8"/>
        <v>238.04074826999999</v>
      </c>
      <c r="O84" s="11">
        <f t="shared" si="9"/>
        <v>238.04074826999999</v>
      </c>
      <c r="P84" s="14">
        <f t="shared" si="11"/>
        <v>212.53638238392855</v>
      </c>
      <c r="Q84" s="14">
        <f t="shared" si="10"/>
        <v>212.53638238392855</v>
      </c>
    </row>
    <row r="85" spans="1:17" ht="15" customHeight="1" x14ac:dyDescent="0.35">
      <c r="A85" s="4"/>
      <c r="B85" s="4"/>
      <c r="C85" s="4" t="s">
        <v>151</v>
      </c>
      <c r="D85" s="4" t="s">
        <v>43</v>
      </c>
      <c r="E85" s="4" t="s">
        <v>44</v>
      </c>
      <c r="F85" s="4" t="s">
        <v>124</v>
      </c>
      <c r="G85" s="4" t="s">
        <v>33</v>
      </c>
      <c r="H85" s="4" t="s">
        <v>114</v>
      </c>
      <c r="I85" s="5">
        <v>1</v>
      </c>
      <c r="J85" s="11">
        <v>320.58</v>
      </c>
      <c r="K85" s="11">
        <f t="shared" si="6"/>
        <v>320.58</v>
      </c>
      <c r="L85" s="11">
        <v>801.44999999999993</v>
      </c>
      <c r="M85" s="11">
        <f t="shared" si="7"/>
        <v>801.44999999999993</v>
      </c>
      <c r="N85" s="11">
        <f t="shared" si="8"/>
        <v>238.04074826999999</v>
      </c>
      <c r="O85" s="11">
        <f t="shared" si="9"/>
        <v>238.04074826999999</v>
      </c>
      <c r="P85" s="14">
        <f t="shared" si="11"/>
        <v>212.53638238392855</v>
      </c>
      <c r="Q85" s="14">
        <f t="shared" si="10"/>
        <v>212.53638238392855</v>
      </c>
    </row>
    <row r="86" spans="1:17" ht="150" customHeight="1" x14ac:dyDescent="0.35">
      <c r="A86" s="4"/>
      <c r="B86" s="4"/>
      <c r="C86" s="4" t="s">
        <v>152</v>
      </c>
      <c r="D86" s="4" t="s">
        <v>43</v>
      </c>
      <c r="E86" s="4" t="s">
        <v>44</v>
      </c>
      <c r="F86" s="4" t="s">
        <v>32</v>
      </c>
      <c r="G86" s="4" t="s">
        <v>33</v>
      </c>
      <c r="H86" s="4" t="s">
        <v>112</v>
      </c>
      <c r="I86" s="5">
        <v>1</v>
      </c>
      <c r="J86" s="11">
        <v>421.2</v>
      </c>
      <c r="K86" s="11">
        <f t="shared" si="6"/>
        <v>421.2</v>
      </c>
      <c r="L86" s="11">
        <v>1053</v>
      </c>
      <c r="M86" s="11">
        <f t="shared" si="7"/>
        <v>1053</v>
      </c>
      <c r="N86" s="11">
        <f t="shared" si="8"/>
        <v>312.75426779999998</v>
      </c>
      <c r="O86" s="11">
        <f t="shared" si="9"/>
        <v>312.75426779999998</v>
      </c>
      <c r="P86" s="14">
        <f t="shared" si="11"/>
        <v>279.2448819642857</v>
      </c>
      <c r="Q86" s="14">
        <f t="shared" si="10"/>
        <v>279.2448819642857</v>
      </c>
    </row>
    <row r="87" spans="1:17" ht="15" customHeight="1" x14ac:dyDescent="0.35">
      <c r="A87" s="4"/>
      <c r="B87" s="4"/>
      <c r="C87" s="4" t="s">
        <v>153</v>
      </c>
      <c r="D87" s="4" t="s">
        <v>154</v>
      </c>
      <c r="E87" s="4" t="s">
        <v>155</v>
      </c>
      <c r="F87" s="4" t="s">
        <v>32</v>
      </c>
      <c r="G87" s="4" t="s">
        <v>33</v>
      </c>
      <c r="H87" s="4" t="s">
        <v>114</v>
      </c>
      <c r="I87" s="5">
        <v>1</v>
      </c>
      <c r="J87" s="11">
        <v>514.79999999999995</v>
      </c>
      <c r="K87" s="11">
        <f t="shared" si="6"/>
        <v>514.79999999999995</v>
      </c>
      <c r="L87" s="11">
        <v>1287</v>
      </c>
      <c r="M87" s="11">
        <f t="shared" si="7"/>
        <v>1287</v>
      </c>
      <c r="N87" s="11">
        <f t="shared" si="8"/>
        <v>382.25521619999995</v>
      </c>
      <c r="O87" s="11">
        <f t="shared" si="9"/>
        <v>382.25521619999995</v>
      </c>
      <c r="P87" s="14">
        <f t="shared" si="11"/>
        <v>341.29930017857134</v>
      </c>
      <c r="Q87" s="14">
        <f t="shared" si="10"/>
        <v>341.29930017857134</v>
      </c>
    </row>
    <row r="88" spans="1:17" ht="150" customHeight="1" x14ac:dyDescent="0.35">
      <c r="A88" s="4"/>
      <c r="B88" s="4"/>
      <c r="C88" s="4" t="s">
        <v>156</v>
      </c>
      <c r="D88" s="4" t="s">
        <v>58</v>
      </c>
      <c r="E88" s="4" t="s">
        <v>59</v>
      </c>
      <c r="F88" s="4" t="s">
        <v>32</v>
      </c>
      <c r="G88" s="4" t="s">
        <v>33</v>
      </c>
      <c r="H88" s="4" t="s">
        <v>139</v>
      </c>
      <c r="I88" s="5">
        <v>1</v>
      </c>
      <c r="J88" s="11">
        <v>579.15</v>
      </c>
      <c r="K88" s="11">
        <f t="shared" si="6"/>
        <v>579.15</v>
      </c>
      <c r="L88" s="11">
        <v>1447.875</v>
      </c>
      <c r="M88" s="11">
        <f t="shared" si="7"/>
        <v>1447.875</v>
      </c>
      <c r="N88" s="11">
        <f t="shared" si="8"/>
        <v>430.03711822499997</v>
      </c>
      <c r="O88" s="11">
        <f t="shared" si="9"/>
        <v>430.03711822499997</v>
      </c>
      <c r="P88" s="14">
        <f t="shared" si="11"/>
        <v>383.9617127008928</v>
      </c>
      <c r="Q88" s="14">
        <f t="shared" si="10"/>
        <v>383.9617127008928</v>
      </c>
    </row>
    <row r="89" spans="1:17" ht="15" customHeight="1" x14ac:dyDescent="0.35">
      <c r="A89" s="4"/>
      <c r="B89" s="4"/>
      <c r="C89" s="4" t="s">
        <v>156</v>
      </c>
      <c r="D89" s="4" t="s">
        <v>132</v>
      </c>
      <c r="E89" s="4" t="s">
        <v>133</v>
      </c>
      <c r="F89" s="4" t="s">
        <v>32</v>
      </c>
      <c r="G89" s="4" t="s">
        <v>33</v>
      </c>
      <c r="H89" s="4" t="s">
        <v>139</v>
      </c>
      <c r="I89" s="5">
        <v>1</v>
      </c>
      <c r="J89" s="11">
        <v>579.15</v>
      </c>
      <c r="K89" s="11">
        <f t="shared" si="6"/>
        <v>579.15</v>
      </c>
      <c r="L89" s="11">
        <v>1447.875</v>
      </c>
      <c r="M89" s="11">
        <f t="shared" si="7"/>
        <v>1447.875</v>
      </c>
      <c r="N89" s="11">
        <f t="shared" si="8"/>
        <v>430.03711822499997</v>
      </c>
      <c r="O89" s="11">
        <f t="shared" si="9"/>
        <v>430.03711822499997</v>
      </c>
      <c r="P89" s="14">
        <f t="shared" si="11"/>
        <v>383.9617127008928</v>
      </c>
      <c r="Q89" s="14">
        <f t="shared" si="10"/>
        <v>383.9617127008928</v>
      </c>
    </row>
    <row r="90" spans="1:17" ht="15" customHeight="1" x14ac:dyDescent="0.35">
      <c r="A90" s="4"/>
      <c r="B90" s="4"/>
      <c r="C90" s="4" t="s">
        <v>156</v>
      </c>
      <c r="D90" s="4" t="s">
        <v>43</v>
      </c>
      <c r="E90" s="4" t="s">
        <v>44</v>
      </c>
      <c r="F90" s="4" t="s">
        <v>32</v>
      </c>
      <c r="G90" s="4" t="s">
        <v>33</v>
      </c>
      <c r="H90" s="4" t="s">
        <v>139</v>
      </c>
      <c r="I90" s="5">
        <v>1</v>
      </c>
      <c r="J90" s="11">
        <v>579.15</v>
      </c>
      <c r="K90" s="11">
        <f t="shared" si="6"/>
        <v>579.15</v>
      </c>
      <c r="L90" s="11">
        <v>1447.875</v>
      </c>
      <c r="M90" s="11">
        <f t="shared" si="7"/>
        <v>1447.875</v>
      </c>
      <c r="N90" s="11">
        <f t="shared" si="8"/>
        <v>430.03711822499997</v>
      </c>
      <c r="O90" s="11">
        <f t="shared" si="9"/>
        <v>430.03711822499997</v>
      </c>
      <c r="P90" s="14">
        <f t="shared" si="11"/>
        <v>383.9617127008928</v>
      </c>
      <c r="Q90" s="14">
        <f t="shared" si="10"/>
        <v>383.9617127008928</v>
      </c>
    </row>
    <row r="91" spans="1:17" ht="150" customHeight="1" x14ac:dyDescent="0.35">
      <c r="A91" s="4"/>
      <c r="B91" s="4"/>
      <c r="C91" s="4" t="s">
        <v>157</v>
      </c>
      <c r="D91" s="4" t="s">
        <v>30</v>
      </c>
      <c r="E91" s="4" t="s">
        <v>31</v>
      </c>
      <c r="F91" s="4" t="s">
        <v>158</v>
      </c>
      <c r="G91" s="4" t="s">
        <v>33</v>
      </c>
      <c r="H91" s="4" t="s">
        <v>139</v>
      </c>
      <c r="I91" s="5">
        <v>1</v>
      </c>
      <c r="J91" s="11">
        <v>430.55999999999995</v>
      </c>
      <c r="K91" s="11">
        <f t="shared" si="6"/>
        <v>430.55999999999995</v>
      </c>
      <c r="L91" s="11">
        <v>1076.3999999999999</v>
      </c>
      <c r="M91" s="11">
        <f t="shared" si="7"/>
        <v>1076.3999999999999</v>
      </c>
      <c r="N91" s="11">
        <f t="shared" si="8"/>
        <v>319.70436263999994</v>
      </c>
      <c r="O91" s="11">
        <f t="shared" si="9"/>
        <v>319.70436263999994</v>
      </c>
      <c r="P91" s="14">
        <f t="shared" si="11"/>
        <v>285.4503237857142</v>
      </c>
      <c r="Q91" s="14">
        <f t="shared" si="10"/>
        <v>285.4503237857142</v>
      </c>
    </row>
    <row r="92" spans="1:17" ht="15" customHeight="1" x14ac:dyDescent="0.35">
      <c r="A92" s="4"/>
      <c r="B92" s="4"/>
      <c r="C92" s="4" t="s">
        <v>159</v>
      </c>
      <c r="D92" s="4" t="s">
        <v>136</v>
      </c>
      <c r="E92" s="4" t="s">
        <v>137</v>
      </c>
      <c r="F92" s="4" t="s">
        <v>158</v>
      </c>
      <c r="G92" s="4" t="s">
        <v>33</v>
      </c>
      <c r="H92" s="4" t="s">
        <v>112</v>
      </c>
      <c r="I92" s="5">
        <v>1</v>
      </c>
      <c r="J92" s="11">
        <v>388.44</v>
      </c>
      <c r="K92" s="11">
        <f t="shared" si="6"/>
        <v>388.44</v>
      </c>
      <c r="L92" s="11">
        <v>971.1</v>
      </c>
      <c r="M92" s="11">
        <f t="shared" si="7"/>
        <v>971.1</v>
      </c>
      <c r="N92" s="11">
        <f t="shared" si="8"/>
        <v>288.42893586000002</v>
      </c>
      <c r="O92" s="11">
        <f t="shared" si="9"/>
        <v>288.42893586000002</v>
      </c>
      <c r="P92" s="14">
        <f t="shared" si="11"/>
        <v>257.52583558928569</v>
      </c>
      <c r="Q92" s="14">
        <f t="shared" si="10"/>
        <v>257.52583558928569</v>
      </c>
    </row>
    <row r="93" spans="1:17" ht="150" customHeight="1" x14ac:dyDescent="0.35">
      <c r="A93" s="4"/>
      <c r="B93" s="4"/>
      <c r="C93" s="4" t="s">
        <v>159</v>
      </c>
      <c r="D93" s="4" t="s">
        <v>154</v>
      </c>
      <c r="E93" s="4" t="s">
        <v>155</v>
      </c>
      <c r="F93" s="4" t="s">
        <v>158</v>
      </c>
      <c r="G93" s="4" t="s">
        <v>33</v>
      </c>
      <c r="H93" s="4" t="s">
        <v>112</v>
      </c>
      <c r="I93" s="5">
        <v>1</v>
      </c>
      <c r="J93" s="11">
        <v>388.44</v>
      </c>
      <c r="K93" s="11">
        <f t="shared" si="6"/>
        <v>388.44</v>
      </c>
      <c r="L93" s="11">
        <v>971.1</v>
      </c>
      <c r="M93" s="11">
        <f t="shared" si="7"/>
        <v>971.1</v>
      </c>
      <c r="N93" s="11">
        <f t="shared" si="8"/>
        <v>288.42893586000002</v>
      </c>
      <c r="O93" s="11">
        <f t="shared" si="9"/>
        <v>288.42893586000002</v>
      </c>
      <c r="P93" s="14">
        <f t="shared" si="11"/>
        <v>257.52583558928569</v>
      </c>
      <c r="Q93" s="14">
        <f t="shared" si="10"/>
        <v>257.52583558928569</v>
      </c>
    </row>
    <row r="94" spans="1:17" ht="15" customHeight="1" x14ac:dyDescent="0.35">
      <c r="A94" s="4"/>
      <c r="B94" s="4"/>
      <c r="C94" s="4" t="s">
        <v>160</v>
      </c>
      <c r="D94" s="4" t="s">
        <v>58</v>
      </c>
      <c r="E94" s="4" t="s">
        <v>59</v>
      </c>
      <c r="F94" s="4" t="s">
        <v>40</v>
      </c>
      <c r="G94" s="4" t="s">
        <v>33</v>
      </c>
      <c r="H94" s="4" t="s">
        <v>114</v>
      </c>
      <c r="I94" s="5">
        <v>1</v>
      </c>
      <c r="J94" s="11">
        <v>298.34999999999997</v>
      </c>
      <c r="K94" s="11">
        <f t="shared" si="6"/>
        <v>298.34999999999997</v>
      </c>
      <c r="L94" s="11">
        <v>745.87499999999989</v>
      </c>
      <c r="M94" s="11">
        <f t="shared" si="7"/>
        <v>745.87499999999989</v>
      </c>
      <c r="N94" s="11">
        <f t="shared" si="8"/>
        <v>221.53427302499998</v>
      </c>
      <c r="O94" s="11">
        <f t="shared" si="9"/>
        <v>221.53427302499998</v>
      </c>
      <c r="P94" s="14">
        <f t="shared" si="11"/>
        <v>197.79845805803566</v>
      </c>
      <c r="Q94" s="14">
        <f t="shared" si="10"/>
        <v>197.79845805803566</v>
      </c>
    </row>
    <row r="95" spans="1:17" ht="15" customHeight="1" x14ac:dyDescent="0.35">
      <c r="A95" s="4"/>
      <c r="B95" s="4"/>
      <c r="C95" s="4" t="s">
        <v>160</v>
      </c>
      <c r="D95" s="4" t="s">
        <v>58</v>
      </c>
      <c r="E95" s="4" t="s">
        <v>59</v>
      </c>
      <c r="F95" s="4" t="s">
        <v>40</v>
      </c>
      <c r="G95" s="4" t="s">
        <v>91</v>
      </c>
      <c r="H95" s="4" t="s">
        <v>114</v>
      </c>
      <c r="I95" s="5">
        <v>1</v>
      </c>
      <c r="J95" s="11">
        <v>298.34999999999997</v>
      </c>
      <c r="K95" s="11">
        <f t="shared" si="6"/>
        <v>298.34999999999997</v>
      </c>
      <c r="L95" s="11">
        <v>745.87499999999989</v>
      </c>
      <c r="M95" s="11">
        <f t="shared" si="7"/>
        <v>745.87499999999989</v>
      </c>
      <c r="N95" s="11">
        <f t="shared" si="8"/>
        <v>221.53427302499998</v>
      </c>
      <c r="O95" s="11">
        <f t="shared" si="9"/>
        <v>221.53427302499998</v>
      </c>
      <c r="P95" s="14">
        <f t="shared" si="11"/>
        <v>197.79845805803566</v>
      </c>
      <c r="Q95" s="14">
        <f t="shared" si="10"/>
        <v>197.79845805803566</v>
      </c>
    </row>
    <row r="96" spans="1:17" ht="15" customHeight="1" x14ac:dyDescent="0.35">
      <c r="A96" s="4"/>
      <c r="B96" s="4"/>
      <c r="C96" s="4" t="s">
        <v>160</v>
      </c>
      <c r="D96" s="4" t="s">
        <v>58</v>
      </c>
      <c r="E96" s="4" t="s">
        <v>59</v>
      </c>
      <c r="F96" s="4" t="s">
        <v>40</v>
      </c>
      <c r="G96" s="4" t="s">
        <v>38</v>
      </c>
      <c r="H96" s="4" t="s">
        <v>114</v>
      </c>
      <c r="I96" s="5">
        <v>1</v>
      </c>
      <c r="J96" s="11">
        <v>298.34999999999997</v>
      </c>
      <c r="K96" s="11">
        <f t="shared" si="6"/>
        <v>298.34999999999997</v>
      </c>
      <c r="L96" s="11">
        <v>745.87499999999989</v>
      </c>
      <c r="M96" s="11">
        <f t="shared" si="7"/>
        <v>745.87499999999989</v>
      </c>
      <c r="N96" s="11">
        <f t="shared" si="8"/>
        <v>221.53427302499998</v>
      </c>
      <c r="O96" s="11">
        <f t="shared" si="9"/>
        <v>221.53427302499998</v>
      </c>
      <c r="P96" s="14">
        <f t="shared" si="11"/>
        <v>197.79845805803566</v>
      </c>
      <c r="Q96" s="14">
        <f t="shared" si="10"/>
        <v>197.79845805803566</v>
      </c>
    </row>
    <row r="97" spans="1:17" ht="150" customHeight="1" x14ac:dyDescent="0.35">
      <c r="A97" s="4"/>
      <c r="B97" s="4"/>
      <c r="C97" s="4" t="s">
        <v>160</v>
      </c>
      <c r="D97" s="4" t="s">
        <v>43</v>
      </c>
      <c r="E97" s="4" t="s">
        <v>44</v>
      </c>
      <c r="F97" s="4" t="s">
        <v>40</v>
      </c>
      <c r="G97" s="4" t="s">
        <v>84</v>
      </c>
      <c r="H97" s="4" t="s">
        <v>114</v>
      </c>
      <c r="I97" s="5">
        <v>1</v>
      </c>
      <c r="J97" s="11">
        <v>298.34999999999997</v>
      </c>
      <c r="K97" s="11">
        <f t="shared" si="6"/>
        <v>298.34999999999997</v>
      </c>
      <c r="L97" s="11">
        <v>745.87499999999989</v>
      </c>
      <c r="M97" s="11">
        <f t="shared" si="7"/>
        <v>745.87499999999989</v>
      </c>
      <c r="N97" s="11">
        <f t="shared" si="8"/>
        <v>221.53427302499998</v>
      </c>
      <c r="O97" s="11">
        <f t="shared" si="9"/>
        <v>221.53427302499998</v>
      </c>
      <c r="P97" s="14">
        <f t="shared" si="11"/>
        <v>197.79845805803566</v>
      </c>
      <c r="Q97" s="14">
        <f t="shared" si="10"/>
        <v>197.79845805803566</v>
      </c>
    </row>
    <row r="98" spans="1:17" ht="150" customHeight="1" x14ac:dyDescent="0.35">
      <c r="A98" s="4"/>
      <c r="B98" s="4"/>
      <c r="C98" s="4" t="s">
        <v>161</v>
      </c>
      <c r="D98" s="4" t="s">
        <v>43</v>
      </c>
      <c r="E98" s="4" t="s">
        <v>44</v>
      </c>
      <c r="F98" s="4" t="s">
        <v>100</v>
      </c>
      <c r="G98" s="4" t="s">
        <v>33</v>
      </c>
      <c r="H98" s="4" t="s">
        <v>114</v>
      </c>
      <c r="I98" s="5">
        <v>1</v>
      </c>
      <c r="J98" s="11">
        <v>462.15</v>
      </c>
      <c r="K98" s="11">
        <f t="shared" si="6"/>
        <v>462.15</v>
      </c>
      <c r="L98" s="11">
        <v>1155.375</v>
      </c>
      <c r="M98" s="11">
        <f t="shared" si="7"/>
        <v>1155.375</v>
      </c>
      <c r="N98" s="11">
        <f t="shared" si="8"/>
        <v>343.16093272500001</v>
      </c>
      <c r="O98" s="11">
        <f t="shared" si="9"/>
        <v>343.16093272500001</v>
      </c>
      <c r="P98" s="14">
        <f t="shared" si="11"/>
        <v>306.39368993303572</v>
      </c>
      <c r="Q98" s="14">
        <f t="shared" si="10"/>
        <v>306.39368993303572</v>
      </c>
    </row>
    <row r="99" spans="1:17" ht="150" customHeight="1" x14ac:dyDescent="0.35">
      <c r="A99" s="4"/>
      <c r="B99" s="4"/>
      <c r="C99" s="4" t="s">
        <v>162</v>
      </c>
      <c r="D99" s="4" t="s">
        <v>122</v>
      </c>
      <c r="E99" s="4" t="s">
        <v>123</v>
      </c>
      <c r="F99" s="4" t="s">
        <v>100</v>
      </c>
      <c r="G99" s="4" t="s">
        <v>33</v>
      </c>
      <c r="H99" s="4" t="s">
        <v>139</v>
      </c>
      <c r="I99" s="5">
        <v>3</v>
      </c>
      <c r="J99" s="11">
        <v>545.21999999999991</v>
      </c>
      <c r="K99" s="11">
        <f t="shared" si="6"/>
        <v>1635.6599999999999</v>
      </c>
      <c r="L99" s="11">
        <v>1363.0499999999997</v>
      </c>
      <c r="M99" s="11">
        <f t="shared" si="7"/>
        <v>4089.1499999999992</v>
      </c>
      <c r="N99" s="11">
        <f t="shared" si="8"/>
        <v>404.84302442999996</v>
      </c>
      <c r="O99" s="11">
        <f t="shared" si="9"/>
        <v>1214.5290732899998</v>
      </c>
      <c r="P99" s="14">
        <f t="shared" si="11"/>
        <v>361.46698609821419</v>
      </c>
      <c r="Q99" s="14">
        <f t="shared" si="10"/>
        <v>1084.4009582946426</v>
      </c>
    </row>
    <row r="100" spans="1:17" ht="15" customHeight="1" x14ac:dyDescent="0.35">
      <c r="A100" s="4"/>
      <c r="B100" s="4"/>
      <c r="C100" s="4" t="s">
        <v>162</v>
      </c>
      <c r="D100" s="4" t="s">
        <v>122</v>
      </c>
      <c r="E100" s="4" t="s">
        <v>123</v>
      </c>
      <c r="F100" s="4" t="s">
        <v>100</v>
      </c>
      <c r="G100" s="4" t="s">
        <v>33</v>
      </c>
      <c r="H100" s="4" t="s">
        <v>139</v>
      </c>
      <c r="I100" s="5">
        <v>1</v>
      </c>
      <c r="J100" s="11">
        <v>545.21999999999991</v>
      </c>
      <c r="K100" s="11">
        <f t="shared" si="6"/>
        <v>545.21999999999991</v>
      </c>
      <c r="L100" s="11">
        <v>1363.0499999999997</v>
      </c>
      <c r="M100" s="11">
        <f t="shared" si="7"/>
        <v>1363.0499999999997</v>
      </c>
      <c r="N100" s="11">
        <f t="shared" si="8"/>
        <v>404.84302442999996</v>
      </c>
      <c r="O100" s="11">
        <f t="shared" si="9"/>
        <v>404.84302442999996</v>
      </c>
      <c r="P100" s="14">
        <f t="shared" si="11"/>
        <v>361.46698609821419</v>
      </c>
      <c r="Q100" s="14">
        <f t="shared" si="10"/>
        <v>361.46698609821419</v>
      </c>
    </row>
    <row r="101" spans="1:17" ht="15" customHeight="1" x14ac:dyDescent="0.35">
      <c r="A101" s="4"/>
      <c r="B101" s="4"/>
      <c r="C101" s="4" t="s">
        <v>162</v>
      </c>
      <c r="D101" s="4" t="s">
        <v>122</v>
      </c>
      <c r="E101" s="4" t="s">
        <v>123</v>
      </c>
      <c r="F101" s="4" t="s">
        <v>100</v>
      </c>
      <c r="G101" s="4" t="s">
        <v>91</v>
      </c>
      <c r="H101" s="4" t="s">
        <v>139</v>
      </c>
      <c r="I101" s="5">
        <v>4</v>
      </c>
      <c r="J101" s="11">
        <v>545.21999999999991</v>
      </c>
      <c r="K101" s="11">
        <f t="shared" si="6"/>
        <v>2180.8799999999997</v>
      </c>
      <c r="L101" s="11">
        <v>1363.0499999999997</v>
      </c>
      <c r="M101" s="11">
        <f t="shared" si="7"/>
        <v>5452.1999999999989</v>
      </c>
      <c r="N101" s="11">
        <f t="shared" si="8"/>
        <v>404.84302442999996</v>
      </c>
      <c r="O101" s="11">
        <f t="shared" si="9"/>
        <v>1619.3720977199998</v>
      </c>
      <c r="P101" s="14">
        <f t="shared" si="11"/>
        <v>361.46698609821419</v>
      </c>
      <c r="Q101" s="14">
        <f t="shared" si="10"/>
        <v>1445.8679443928568</v>
      </c>
    </row>
    <row r="102" spans="1:17" ht="15" customHeight="1" x14ac:dyDescent="0.35">
      <c r="A102" s="4"/>
      <c r="B102" s="4"/>
      <c r="C102" s="4" t="s">
        <v>162</v>
      </c>
      <c r="D102" s="4" t="s">
        <v>122</v>
      </c>
      <c r="E102" s="4" t="s">
        <v>123</v>
      </c>
      <c r="F102" s="4" t="s">
        <v>100</v>
      </c>
      <c r="G102" s="4" t="s">
        <v>91</v>
      </c>
      <c r="H102" s="4" t="s">
        <v>139</v>
      </c>
      <c r="I102" s="5">
        <v>1</v>
      </c>
      <c r="J102" s="11">
        <v>545.21999999999991</v>
      </c>
      <c r="K102" s="11">
        <f t="shared" si="6"/>
        <v>545.21999999999991</v>
      </c>
      <c r="L102" s="11">
        <v>1363.0499999999997</v>
      </c>
      <c r="M102" s="11">
        <f t="shared" si="7"/>
        <v>1363.0499999999997</v>
      </c>
      <c r="N102" s="11">
        <f t="shared" si="8"/>
        <v>404.84302442999996</v>
      </c>
      <c r="O102" s="11">
        <f t="shared" si="9"/>
        <v>404.84302442999996</v>
      </c>
      <c r="P102" s="14">
        <f t="shared" si="11"/>
        <v>361.46698609821419</v>
      </c>
      <c r="Q102" s="14">
        <f t="shared" si="10"/>
        <v>361.46698609821419</v>
      </c>
    </row>
    <row r="103" spans="1:17" ht="15" customHeight="1" x14ac:dyDescent="0.35">
      <c r="A103" s="4"/>
      <c r="B103" s="4"/>
      <c r="C103" s="4" t="s">
        <v>162</v>
      </c>
      <c r="D103" s="4" t="s">
        <v>122</v>
      </c>
      <c r="E103" s="4" t="s">
        <v>123</v>
      </c>
      <c r="F103" s="4" t="s">
        <v>100</v>
      </c>
      <c r="G103" s="4" t="s">
        <v>38</v>
      </c>
      <c r="H103" s="4" t="s">
        <v>139</v>
      </c>
      <c r="I103" s="5">
        <v>3</v>
      </c>
      <c r="J103" s="11">
        <v>545.21999999999991</v>
      </c>
      <c r="K103" s="11">
        <f t="shared" si="6"/>
        <v>1635.6599999999999</v>
      </c>
      <c r="L103" s="11">
        <v>1363.0499999999997</v>
      </c>
      <c r="M103" s="11">
        <f t="shared" si="7"/>
        <v>4089.1499999999992</v>
      </c>
      <c r="N103" s="11">
        <f t="shared" si="8"/>
        <v>404.84302442999996</v>
      </c>
      <c r="O103" s="11">
        <f t="shared" si="9"/>
        <v>1214.5290732899998</v>
      </c>
      <c r="P103" s="14">
        <f t="shared" si="11"/>
        <v>361.46698609821419</v>
      </c>
      <c r="Q103" s="14">
        <f t="shared" si="10"/>
        <v>1084.4009582946426</v>
      </c>
    </row>
    <row r="104" spans="1:17" ht="15" customHeight="1" x14ac:dyDescent="0.35">
      <c r="A104" s="4"/>
      <c r="B104" s="4"/>
      <c r="C104" s="4" t="s">
        <v>162</v>
      </c>
      <c r="D104" s="4" t="s">
        <v>122</v>
      </c>
      <c r="E104" s="4" t="s">
        <v>123</v>
      </c>
      <c r="F104" s="4" t="s">
        <v>100</v>
      </c>
      <c r="G104" s="4" t="s">
        <v>38</v>
      </c>
      <c r="H104" s="4" t="s">
        <v>139</v>
      </c>
      <c r="I104" s="5">
        <v>2</v>
      </c>
      <c r="J104" s="11">
        <v>545.21999999999991</v>
      </c>
      <c r="K104" s="11">
        <f t="shared" si="6"/>
        <v>1090.4399999999998</v>
      </c>
      <c r="L104" s="11">
        <v>1363.0499999999997</v>
      </c>
      <c r="M104" s="11">
        <f t="shared" si="7"/>
        <v>2726.0999999999995</v>
      </c>
      <c r="N104" s="11">
        <f t="shared" si="8"/>
        <v>404.84302442999996</v>
      </c>
      <c r="O104" s="11">
        <f t="shared" si="9"/>
        <v>809.68604885999991</v>
      </c>
      <c r="P104" s="14">
        <f t="shared" si="11"/>
        <v>361.46698609821419</v>
      </c>
      <c r="Q104" s="14">
        <f t="shared" si="10"/>
        <v>722.93397219642839</v>
      </c>
    </row>
    <row r="105" spans="1:17" ht="15" customHeight="1" x14ac:dyDescent="0.35">
      <c r="A105" s="4"/>
      <c r="B105" s="4"/>
      <c r="C105" s="4" t="s">
        <v>162</v>
      </c>
      <c r="D105" s="4" t="s">
        <v>122</v>
      </c>
      <c r="E105" s="4" t="s">
        <v>123</v>
      </c>
      <c r="F105" s="4" t="s">
        <v>100</v>
      </c>
      <c r="G105" s="4" t="s">
        <v>84</v>
      </c>
      <c r="H105" s="4" t="s">
        <v>139</v>
      </c>
      <c r="I105" s="5">
        <v>4</v>
      </c>
      <c r="J105" s="11">
        <v>545.21999999999991</v>
      </c>
      <c r="K105" s="11">
        <f t="shared" si="6"/>
        <v>2180.8799999999997</v>
      </c>
      <c r="L105" s="11">
        <v>1363.0499999999997</v>
      </c>
      <c r="M105" s="11">
        <f t="shared" si="7"/>
        <v>5452.1999999999989</v>
      </c>
      <c r="N105" s="11">
        <f t="shared" si="8"/>
        <v>404.84302442999996</v>
      </c>
      <c r="O105" s="11">
        <f t="shared" si="9"/>
        <v>1619.3720977199998</v>
      </c>
      <c r="P105" s="14">
        <f t="shared" si="11"/>
        <v>361.46698609821419</v>
      </c>
      <c r="Q105" s="14">
        <f t="shared" si="10"/>
        <v>1445.8679443928568</v>
      </c>
    </row>
    <row r="106" spans="1:17" ht="15" customHeight="1" x14ac:dyDescent="0.35">
      <c r="A106" s="4"/>
      <c r="B106" s="4"/>
      <c r="C106" s="4" t="s">
        <v>162</v>
      </c>
      <c r="D106" s="4" t="s">
        <v>122</v>
      </c>
      <c r="E106" s="4" t="s">
        <v>123</v>
      </c>
      <c r="F106" s="4" t="s">
        <v>100</v>
      </c>
      <c r="G106" s="4" t="s">
        <v>84</v>
      </c>
      <c r="H106" s="4" t="s">
        <v>139</v>
      </c>
      <c r="I106" s="5">
        <v>2</v>
      </c>
      <c r="J106" s="11">
        <v>545.21999999999991</v>
      </c>
      <c r="K106" s="11">
        <f t="shared" si="6"/>
        <v>1090.4399999999998</v>
      </c>
      <c r="L106" s="11">
        <v>1363.0499999999997</v>
      </c>
      <c r="M106" s="11">
        <f t="shared" si="7"/>
        <v>2726.0999999999995</v>
      </c>
      <c r="N106" s="11">
        <f t="shared" si="8"/>
        <v>404.84302442999996</v>
      </c>
      <c r="O106" s="11">
        <f t="shared" si="9"/>
        <v>809.68604885999991</v>
      </c>
      <c r="P106" s="14">
        <f t="shared" si="11"/>
        <v>361.46698609821419</v>
      </c>
      <c r="Q106" s="14">
        <f t="shared" si="10"/>
        <v>722.93397219642839</v>
      </c>
    </row>
    <row r="107" spans="1:17" ht="15" customHeight="1" x14ac:dyDescent="0.35">
      <c r="A107" s="4"/>
      <c r="B107" s="4"/>
      <c r="C107" s="4" t="s">
        <v>162</v>
      </c>
      <c r="D107" s="4" t="s">
        <v>122</v>
      </c>
      <c r="E107" s="4" t="s">
        <v>123</v>
      </c>
      <c r="F107" s="4" t="s">
        <v>100</v>
      </c>
      <c r="G107" s="4" t="s">
        <v>147</v>
      </c>
      <c r="H107" s="4" t="s">
        <v>139</v>
      </c>
      <c r="I107" s="5">
        <v>1</v>
      </c>
      <c r="J107" s="11">
        <v>545.21999999999991</v>
      </c>
      <c r="K107" s="11">
        <f t="shared" si="6"/>
        <v>545.21999999999991</v>
      </c>
      <c r="L107" s="11">
        <v>1363.0499999999997</v>
      </c>
      <c r="M107" s="11">
        <f t="shared" si="7"/>
        <v>1363.0499999999997</v>
      </c>
      <c r="N107" s="11">
        <f t="shared" si="8"/>
        <v>404.84302442999996</v>
      </c>
      <c r="O107" s="11">
        <f t="shared" si="9"/>
        <v>404.84302442999996</v>
      </c>
      <c r="P107" s="14">
        <f t="shared" si="11"/>
        <v>361.46698609821419</v>
      </c>
      <c r="Q107" s="14">
        <f t="shared" si="10"/>
        <v>361.46698609821419</v>
      </c>
    </row>
    <row r="108" spans="1:17" ht="15" customHeight="1" x14ac:dyDescent="0.35">
      <c r="A108" s="4"/>
      <c r="B108" s="4"/>
      <c r="C108" s="4" t="s">
        <v>162</v>
      </c>
      <c r="D108" s="4" t="s">
        <v>122</v>
      </c>
      <c r="E108" s="4" t="s">
        <v>123</v>
      </c>
      <c r="F108" s="4" t="s">
        <v>100</v>
      </c>
      <c r="G108" s="4" t="s">
        <v>147</v>
      </c>
      <c r="H108" s="4" t="s">
        <v>139</v>
      </c>
      <c r="I108" s="5">
        <v>1</v>
      </c>
      <c r="J108" s="11">
        <v>545.21999999999991</v>
      </c>
      <c r="K108" s="11">
        <f t="shared" si="6"/>
        <v>545.21999999999991</v>
      </c>
      <c r="L108" s="11">
        <v>1363.0499999999997</v>
      </c>
      <c r="M108" s="11">
        <f t="shared" si="7"/>
        <v>1363.0499999999997</v>
      </c>
      <c r="N108" s="11">
        <f t="shared" si="8"/>
        <v>404.84302442999996</v>
      </c>
      <c r="O108" s="11">
        <f t="shared" si="9"/>
        <v>404.84302442999996</v>
      </c>
      <c r="P108" s="14">
        <f t="shared" si="11"/>
        <v>361.46698609821419</v>
      </c>
      <c r="Q108" s="14">
        <f t="shared" si="10"/>
        <v>361.46698609821419</v>
      </c>
    </row>
    <row r="109" spans="1:17" ht="15" customHeight="1" x14ac:dyDescent="0.35">
      <c r="A109" s="4"/>
      <c r="B109" s="4"/>
      <c r="C109" s="4" t="s">
        <v>162</v>
      </c>
      <c r="D109" s="4" t="s">
        <v>122</v>
      </c>
      <c r="E109" s="4" t="s">
        <v>123</v>
      </c>
      <c r="F109" s="4" t="s">
        <v>100</v>
      </c>
      <c r="G109" s="4" t="s">
        <v>163</v>
      </c>
      <c r="H109" s="4" t="s">
        <v>139</v>
      </c>
      <c r="I109" s="5">
        <v>1</v>
      </c>
      <c r="J109" s="11">
        <v>545.21999999999991</v>
      </c>
      <c r="K109" s="11">
        <f t="shared" si="6"/>
        <v>545.21999999999991</v>
      </c>
      <c r="L109" s="11">
        <v>1363.0499999999997</v>
      </c>
      <c r="M109" s="11">
        <f t="shared" si="7"/>
        <v>1363.0499999999997</v>
      </c>
      <c r="N109" s="11">
        <f t="shared" si="8"/>
        <v>404.84302442999996</v>
      </c>
      <c r="O109" s="11">
        <f t="shared" si="9"/>
        <v>404.84302442999996</v>
      </c>
      <c r="P109" s="14">
        <f t="shared" si="11"/>
        <v>361.46698609821419</v>
      </c>
      <c r="Q109" s="14">
        <f t="shared" si="10"/>
        <v>361.46698609821419</v>
      </c>
    </row>
    <row r="110" spans="1:17" ht="15" customHeight="1" x14ac:dyDescent="0.35">
      <c r="A110" s="4"/>
      <c r="B110" s="4"/>
      <c r="C110" s="4" t="s">
        <v>162</v>
      </c>
      <c r="D110" s="4" t="s">
        <v>122</v>
      </c>
      <c r="E110" s="4" t="s">
        <v>123</v>
      </c>
      <c r="F110" s="4" t="s">
        <v>100</v>
      </c>
      <c r="G110" s="4" t="s">
        <v>163</v>
      </c>
      <c r="H110" s="4" t="s">
        <v>139</v>
      </c>
      <c r="I110" s="5">
        <v>1</v>
      </c>
      <c r="J110" s="11">
        <v>545.21999999999991</v>
      </c>
      <c r="K110" s="11">
        <f t="shared" si="6"/>
        <v>545.21999999999991</v>
      </c>
      <c r="L110" s="11">
        <v>1363.0499999999997</v>
      </c>
      <c r="M110" s="11">
        <f t="shared" si="7"/>
        <v>1363.0499999999997</v>
      </c>
      <c r="N110" s="11">
        <f t="shared" si="8"/>
        <v>404.84302442999996</v>
      </c>
      <c r="O110" s="11">
        <f t="shared" si="9"/>
        <v>404.84302442999996</v>
      </c>
      <c r="P110" s="14">
        <f t="shared" si="11"/>
        <v>361.46698609821419</v>
      </c>
      <c r="Q110" s="14">
        <f t="shared" si="10"/>
        <v>361.46698609821419</v>
      </c>
    </row>
    <row r="111" spans="1:17" ht="15" customHeight="1" x14ac:dyDescent="0.35">
      <c r="A111" s="4"/>
      <c r="B111" s="4"/>
      <c r="C111" s="4" t="s">
        <v>164</v>
      </c>
      <c r="D111" s="4" t="s">
        <v>66</v>
      </c>
      <c r="E111" s="4" t="s">
        <v>67</v>
      </c>
      <c r="F111" s="4" t="s">
        <v>165</v>
      </c>
      <c r="G111" s="4" t="s">
        <v>166</v>
      </c>
      <c r="H111" s="4" t="s">
        <v>34</v>
      </c>
      <c r="I111" s="5">
        <v>2</v>
      </c>
      <c r="J111" s="11">
        <v>112.32</v>
      </c>
      <c r="K111" s="11">
        <f t="shared" si="6"/>
        <v>224.64</v>
      </c>
      <c r="L111" s="11">
        <v>280.79999999999995</v>
      </c>
      <c r="M111" s="11">
        <f t="shared" si="7"/>
        <v>561.59999999999991</v>
      </c>
      <c r="N111" s="11">
        <f t="shared" si="8"/>
        <v>83.401138079999996</v>
      </c>
      <c r="O111" s="11">
        <f t="shared" si="9"/>
        <v>166.80227615999999</v>
      </c>
      <c r="P111" s="14">
        <f t="shared" si="11"/>
        <v>74.465301857142848</v>
      </c>
      <c r="Q111" s="14">
        <f t="shared" si="10"/>
        <v>148.9306037142857</v>
      </c>
    </row>
    <row r="112" spans="1:17" ht="15" customHeight="1" x14ac:dyDescent="0.35">
      <c r="A112" s="4"/>
      <c r="B112" s="4"/>
      <c r="C112" s="4" t="s">
        <v>164</v>
      </c>
      <c r="D112" s="4" t="s">
        <v>66</v>
      </c>
      <c r="E112" s="4" t="s">
        <v>67</v>
      </c>
      <c r="F112" s="4" t="s">
        <v>165</v>
      </c>
      <c r="G112" s="4" t="s">
        <v>33</v>
      </c>
      <c r="H112" s="4" t="s">
        <v>34</v>
      </c>
      <c r="I112" s="5">
        <v>1</v>
      </c>
      <c r="J112" s="11">
        <v>112.32</v>
      </c>
      <c r="K112" s="11">
        <f t="shared" si="6"/>
        <v>112.32</v>
      </c>
      <c r="L112" s="11">
        <v>280.79999999999995</v>
      </c>
      <c r="M112" s="11">
        <f t="shared" si="7"/>
        <v>280.79999999999995</v>
      </c>
      <c r="N112" s="11">
        <f t="shared" si="8"/>
        <v>83.401138079999996</v>
      </c>
      <c r="O112" s="11">
        <f t="shared" si="9"/>
        <v>83.401138079999996</v>
      </c>
      <c r="P112" s="14">
        <f t="shared" si="11"/>
        <v>74.465301857142848</v>
      </c>
      <c r="Q112" s="14">
        <f t="shared" si="10"/>
        <v>74.465301857142848</v>
      </c>
    </row>
    <row r="113" spans="1:17" ht="15" customHeight="1" x14ac:dyDescent="0.35">
      <c r="A113" s="4"/>
      <c r="B113" s="4"/>
      <c r="C113" s="4" t="s">
        <v>164</v>
      </c>
      <c r="D113" s="4" t="s">
        <v>66</v>
      </c>
      <c r="E113" s="4" t="s">
        <v>67</v>
      </c>
      <c r="F113" s="4" t="s">
        <v>165</v>
      </c>
      <c r="G113" s="4" t="s">
        <v>101</v>
      </c>
      <c r="H113" s="4" t="s">
        <v>34</v>
      </c>
      <c r="I113" s="5">
        <v>1</v>
      </c>
      <c r="J113" s="11">
        <v>112.32</v>
      </c>
      <c r="K113" s="11">
        <f t="shared" si="6"/>
        <v>112.32</v>
      </c>
      <c r="L113" s="11">
        <v>280.79999999999995</v>
      </c>
      <c r="M113" s="11">
        <f t="shared" si="7"/>
        <v>280.79999999999995</v>
      </c>
      <c r="N113" s="11">
        <f t="shared" si="8"/>
        <v>83.401138079999996</v>
      </c>
      <c r="O113" s="11">
        <f t="shared" si="9"/>
        <v>83.401138079999996</v>
      </c>
      <c r="P113" s="14">
        <f t="shared" si="11"/>
        <v>74.465301857142848</v>
      </c>
      <c r="Q113" s="14">
        <f t="shared" si="10"/>
        <v>74.465301857142848</v>
      </c>
    </row>
    <row r="114" spans="1:17" ht="15" customHeight="1" x14ac:dyDescent="0.35">
      <c r="A114" s="4"/>
      <c r="B114" s="4"/>
      <c r="C114" s="4" t="s">
        <v>164</v>
      </c>
      <c r="D114" s="4" t="s">
        <v>66</v>
      </c>
      <c r="E114" s="4" t="s">
        <v>67</v>
      </c>
      <c r="F114" s="4" t="s">
        <v>165</v>
      </c>
      <c r="G114" s="4" t="s">
        <v>167</v>
      </c>
      <c r="H114" s="4" t="s">
        <v>34</v>
      </c>
      <c r="I114" s="5">
        <v>1</v>
      </c>
      <c r="J114" s="11">
        <v>112.32</v>
      </c>
      <c r="K114" s="11">
        <f t="shared" si="6"/>
        <v>112.32</v>
      </c>
      <c r="L114" s="11">
        <v>280.79999999999995</v>
      </c>
      <c r="M114" s="11">
        <f t="shared" si="7"/>
        <v>280.79999999999995</v>
      </c>
      <c r="N114" s="11">
        <f t="shared" si="8"/>
        <v>83.401138079999996</v>
      </c>
      <c r="O114" s="11">
        <f t="shared" si="9"/>
        <v>83.401138079999996</v>
      </c>
      <c r="P114" s="14">
        <f t="shared" si="11"/>
        <v>74.465301857142848</v>
      </c>
      <c r="Q114" s="14">
        <f t="shared" si="10"/>
        <v>74.465301857142848</v>
      </c>
    </row>
    <row r="115" spans="1:17" ht="15" customHeight="1" x14ac:dyDescent="0.35">
      <c r="A115" s="4"/>
      <c r="B115" s="4"/>
      <c r="C115" s="4" t="s">
        <v>168</v>
      </c>
      <c r="D115" s="4" t="s">
        <v>136</v>
      </c>
      <c r="E115" s="4" t="s">
        <v>137</v>
      </c>
      <c r="F115" s="4" t="s">
        <v>165</v>
      </c>
      <c r="G115" s="4" t="s">
        <v>166</v>
      </c>
      <c r="H115" s="4" t="s">
        <v>169</v>
      </c>
      <c r="I115" s="5">
        <v>3</v>
      </c>
      <c r="J115" s="11">
        <v>105.3</v>
      </c>
      <c r="K115" s="11">
        <f t="shared" si="6"/>
        <v>315.89999999999998</v>
      </c>
      <c r="L115" s="11">
        <v>263.25</v>
      </c>
      <c r="M115" s="11">
        <f t="shared" si="7"/>
        <v>789.75</v>
      </c>
      <c r="N115" s="11">
        <f t="shared" si="8"/>
        <v>78.188566949999995</v>
      </c>
      <c r="O115" s="11">
        <f t="shared" si="9"/>
        <v>234.56570084999998</v>
      </c>
      <c r="P115" s="14">
        <f t="shared" si="11"/>
        <v>69.811220491071424</v>
      </c>
      <c r="Q115" s="14">
        <f t="shared" si="10"/>
        <v>209.43366147321427</v>
      </c>
    </row>
    <row r="116" spans="1:17" ht="15" customHeight="1" x14ac:dyDescent="0.35">
      <c r="A116" s="4"/>
      <c r="B116" s="4"/>
      <c r="C116" s="4" t="s">
        <v>168</v>
      </c>
      <c r="D116" s="4" t="s">
        <v>136</v>
      </c>
      <c r="E116" s="4" t="s">
        <v>137</v>
      </c>
      <c r="F116" s="4" t="s">
        <v>165</v>
      </c>
      <c r="G116" s="4" t="s">
        <v>33</v>
      </c>
      <c r="H116" s="4" t="s">
        <v>169</v>
      </c>
      <c r="I116" s="5">
        <v>1</v>
      </c>
      <c r="J116" s="11">
        <v>105.3</v>
      </c>
      <c r="K116" s="11">
        <f t="shared" si="6"/>
        <v>105.3</v>
      </c>
      <c r="L116" s="11">
        <v>263.25</v>
      </c>
      <c r="M116" s="11">
        <f t="shared" si="7"/>
        <v>263.25</v>
      </c>
      <c r="N116" s="11">
        <f t="shared" si="8"/>
        <v>78.188566949999995</v>
      </c>
      <c r="O116" s="11">
        <f t="shared" si="9"/>
        <v>78.188566949999995</v>
      </c>
      <c r="P116" s="14">
        <f t="shared" si="11"/>
        <v>69.811220491071424</v>
      </c>
      <c r="Q116" s="14">
        <f t="shared" si="10"/>
        <v>69.811220491071424</v>
      </c>
    </row>
    <row r="117" spans="1:17" ht="15" customHeight="1" x14ac:dyDescent="0.35">
      <c r="A117" s="4"/>
      <c r="B117" s="4"/>
      <c r="C117" s="4" t="s">
        <v>168</v>
      </c>
      <c r="D117" s="4" t="s">
        <v>136</v>
      </c>
      <c r="E117" s="4" t="s">
        <v>137</v>
      </c>
      <c r="F117" s="4" t="s">
        <v>165</v>
      </c>
      <c r="G117" s="4" t="s">
        <v>91</v>
      </c>
      <c r="H117" s="4" t="s">
        <v>169</v>
      </c>
      <c r="I117" s="5">
        <v>1</v>
      </c>
      <c r="J117" s="11">
        <v>105.3</v>
      </c>
      <c r="K117" s="11">
        <f t="shared" si="6"/>
        <v>105.3</v>
      </c>
      <c r="L117" s="11">
        <v>263.25</v>
      </c>
      <c r="M117" s="11">
        <f t="shared" si="7"/>
        <v>263.25</v>
      </c>
      <c r="N117" s="11">
        <f t="shared" si="8"/>
        <v>78.188566949999995</v>
      </c>
      <c r="O117" s="11">
        <f t="shared" si="9"/>
        <v>78.188566949999995</v>
      </c>
      <c r="P117" s="14">
        <f t="shared" si="11"/>
        <v>69.811220491071424</v>
      </c>
      <c r="Q117" s="14">
        <f t="shared" si="10"/>
        <v>69.811220491071424</v>
      </c>
    </row>
    <row r="118" spans="1:17" ht="15" customHeight="1" x14ac:dyDescent="0.35">
      <c r="A118" s="4"/>
      <c r="B118" s="4"/>
      <c r="C118" s="4" t="s">
        <v>168</v>
      </c>
      <c r="D118" s="4" t="s">
        <v>136</v>
      </c>
      <c r="E118" s="4" t="s">
        <v>137</v>
      </c>
      <c r="F118" s="4" t="s">
        <v>165</v>
      </c>
      <c r="G118" s="4" t="s">
        <v>84</v>
      </c>
      <c r="H118" s="4" t="s">
        <v>169</v>
      </c>
      <c r="I118" s="5">
        <v>1</v>
      </c>
      <c r="J118" s="11">
        <v>105.3</v>
      </c>
      <c r="K118" s="11">
        <f t="shared" si="6"/>
        <v>105.3</v>
      </c>
      <c r="L118" s="11">
        <v>263.25</v>
      </c>
      <c r="M118" s="11">
        <f t="shared" si="7"/>
        <v>263.25</v>
      </c>
      <c r="N118" s="11">
        <f t="shared" si="8"/>
        <v>78.188566949999995</v>
      </c>
      <c r="O118" s="11">
        <f t="shared" si="9"/>
        <v>78.188566949999995</v>
      </c>
      <c r="P118" s="14">
        <f t="shared" si="11"/>
        <v>69.811220491071424</v>
      </c>
      <c r="Q118" s="14">
        <f t="shared" si="10"/>
        <v>69.811220491071424</v>
      </c>
    </row>
    <row r="119" spans="1:17" ht="15" customHeight="1" x14ac:dyDescent="0.35">
      <c r="A119" s="4"/>
      <c r="B119" s="4"/>
      <c r="C119" s="4" t="s">
        <v>168</v>
      </c>
      <c r="D119" s="4" t="s">
        <v>136</v>
      </c>
      <c r="E119" s="4" t="s">
        <v>137</v>
      </c>
      <c r="F119" s="4" t="s">
        <v>165</v>
      </c>
      <c r="G119" s="4" t="s">
        <v>167</v>
      </c>
      <c r="H119" s="4" t="s">
        <v>169</v>
      </c>
      <c r="I119" s="5">
        <v>2</v>
      </c>
      <c r="J119" s="11">
        <v>105.3</v>
      </c>
      <c r="K119" s="11">
        <f t="shared" si="6"/>
        <v>210.6</v>
      </c>
      <c r="L119" s="11">
        <v>263.25</v>
      </c>
      <c r="M119" s="11">
        <f t="shared" si="7"/>
        <v>526.5</v>
      </c>
      <c r="N119" s="11">
        <f t="shared" si="8"/>
        <v>78.188566949999995</v>
      </c>
      <c r="O119" s="11">
        <f t="shared" si="9"/>
        <v>156.37713389999999</v>
      </c>
      <c r="P119" s="14">
        <f t="shared" si="11"/>
        <v>69.811220491071424</v>
      </c>
      <c r="Q119" s="14">
        <f t="shared" si="10"/>
        <v>139.62244098214285</v>
      </c>
    </row>
    <row r="120" spans="1:17" ht="15" customHeight="1" x14ac:dyDescent="0.35">
      <c r="A120" s="4"/>
      <c r="B120" s="4"/>
      <c r="C120" s="4" t="s">
        <v>168</v>
      </c>
      <c r="D120" s="4" t="s">
        <v>58</v>
      </c>
      <c r="E120" s="4" t="s">
        <v>59</v>
      </c>
      <c r="F120" s="4" t="s">
        <v>165</v>
      </c>
      <c r="G120" s="4" t="s">
        <v>147</v>
      </c>
      <c r="H120" s="4" t="s">
        <v>169</v>
      </c>
      <c r="I120" s="5">
        <v>1</v>
      </c>
      <c r="J120" s="11">
        <v>105.3</v>
      </c>
      <c r="K120" s="11">
        <f t="shared" si="6"/>
        <v>105.3</v>
      </c>
      <c r="L120" s="11">
        <v>263.25</v>
      </c>
      <c r="M120" s="11">
        <f t="shared" si="7"/>
        <v>263.25</v>
      </c>
      <c r="N120" s="11">
        <f t="shared" si="8"/>
        <v>78.188566949999995</v>
      </c>
      <c r="O120" s="11">
        <f t="shared" si="9"/>
        <v>78.188566949999995</v>
      </c>
      <c r="P120" s="14">
        <f t="shared" si="11"/>
        <v>69.811220491071424</v>
      </c>
      <c r="Q120" s="14">
        <f t="shared" si="10"/>
        <v>69.811220491071424</v>
      </c>
    </row>
    <row r="121" spans="1:17" ht="150" customHeight="1" x14ac:dyDescent="0.35">
      <c r="A121" s="4"/>
      <c r="B121" s="4"/>
      <c r="C121" s="4" t="s">
        <v>168</v>
      </c>
      <c r="D121" s="4" t="s">
        <v>43</v>
      </c>
      <c r="E121" s="4" t="s">
        <v>44</v>
      </c>
      <c r="F121" s="4" t="s">
        <v>165</v>
      </c>
      <c r="G121" s="4" t="s">
        <v>166</v>
      </c>
      <c r="H121" s="4" t="s">
        <v>169</v>
      </c>
      <c r="I121" s="5">
        <v>1</v>
      </c>
      <c r="J121" s="11">
        <v>105.3</v>
      </c>
      <c r="K121" s="11">
        <f t="shared" si="6"/>
        <v>105.3</v>
      </c>
      <c r="L121" s="11">
        <v>263.25</v>
      </c>
      <c r="M121" s="11">
        <f t="shared" si="7"/>
        <v>263.25</v>
      </c>
      <c r="N121" s="11">
        <f t="shared" si="8"/>
        <v>78.188566949999995</v>
      </c>
      <c r="O121" s="11">
        <f t="shared" si="9"/>
        <v>78.188566949999995</v>
      </c>
      <c r="P121" s="14">
        <f t="shared" si="11"/>
        <v>69.811220491071424</v>
      </c>
      <c r="Q121" s="14">
        <f t="shared" si="10"/>
        <v>69.811220491071424</v>
      </c>
    </row>
    <row r="122" spans="1:17" ht="15" customHeight="1" x14ac:dyDescent="0.35">
      <c r="A122" s="4"/>
      <c r="B122" s="4"/>
      <c r="C122" s="4" t="s">
        <v>168</v>
      </c>
      <c r="D122" s="4" t="s">
        <v>43</v>
      </c>
      <c r="E122" s="4" t="s">
        <v>44</v>
      </c>
      <c r="F122" s="4" t="s">
        <v>165</v>
      </c>
      <c r="G122" s="4" t="s">
        <v>33</v>
      </c>
      <c r="H122" s="4" t="s">
        <v>169</v>
      </c>
      <c r="I122" s="5">
        <v>1</v>
      </c>
      <c r="J122" s="11">
        <v>105.3</v>
      </c>
      <c r="K122" s="11">
        <f t="shared" si="6"/>
        <v>105.3</v>
      </c>
      <c r="L122" s="11">
        <v>263.25</v>
      </c>
      <c r="M122" s="11">
        <f t="shared" si="7"/>
        <v>263.25</v>
      </c>
      <c r="N122" s="11">
        <f t="shared" si="8"/>
        <v>78.188566949999995</v>
      </c>
      <c r="O122" s="11">
        <f t="shared" si="9"/>
        <v>78.188566949999995</v>
      </c>
      <c r="P122" s="14">
        <f t="shared" si="11"/>
        <v>69.811220491071424</v>
      </c>
      <c r="Q122" s="14">
        <f t="shared" si="10"/>
        <v>69.811220491071424</v>
      </c>
    </row>
    <row r="123" spans="1:17" ht="15" customHeight="1" x14ac:dyDescent="0.35">
      <c r="A123" s="4"/>
      <c r="B123" s="4"/>
      <c r="C123" s="4" t="s">
        <v>168</v>
      </c>
      <c r="D123" s="4" t="s">
        <v>43</v>
      </c>
      <c r="E123" s="4" t="s">
        <v>44</v>
      </c>
      <c r="F123" s="4" t="s">
        <v>165</v>
      </c>
      <c r="G123" s="4" t="s">
        <v>38</v>
      </c>
      <c r="H123" s="4" t="s">
        <v>169</v>
      </c>
      <c r="I123" s="5">
        <v>1</v>
      </c>
      <c r="J123" s="11">
        <v>105.3</v>
      </c>
      <c r="K123" s="11">
        <f t="shared" si="6"/>
        <v>105.3</v>
      </c>
      <c r="L123" s="11">
        <v>263.25</v>
      </c>
      <c r="M123" s="11">
        <f t="shared" si="7"/>
        <v>263.25</v>
      </c>
      <c r="N123" s="11">
        <f t="shared" si="8"/>
        <v>78.188566949999995</v>
      </c>
      <c r="O123" s="11">
        <f t="shared" si="9"/>
        <v>78.188566949999995</v>
      </c>
      <c r="P123" s="14">
        <f t="shared" si="11"/>
        <v>69.811220491071424</v>
      </c>
      <c r="Q123" s="14">
        <f t="shared" si="10"/>
        <v>69.811220491071424</v>
      </c>
    </row>
    <row r="124" spans="1:17" ht="15" customHeight="1" x14ac:dyDescent="0.35">
      <c r="A124" s="4"/>
      <c r="B124" s="4"/>
      <c r="C124" s="4" t="s">
        <v>170</v>
      </c>
      <c r="D124" s="4" t="s">
        <v>43</v>
      </c>
      <c r="E124" s="4" t="s">
        <v>44</v>
      </c>
      <c r="F124" s="4" t="s">
        <v>40</v>
      </c>
      <c r="G124" s="4" t="s">
        <v>33</v>
      </c>
      <c r="H124" s="4" t="s">
        <v>34</v>
      </c>
      <c r="I124" s="5">
        <v>1</v>
      </c>
      <c r="J124" s="11">
        <v>122.85</v>
      </c>
      <c r="K124" s="11">
        <f t="shared" si="6"/>
        <v>122.85</v>
      </c>
      <c r="L124" s="11">
        <v>307.125</v>
      </c>
      <c r="M124" s="11">
        <f t="shared" si="7"/>
        <v>307.125</v>
      </c>
      <c r="N124" s="11">
        <f t="shared" si="8"/>
        <v>91.219994775000004</v>
      </c>
      <c r="O124" s="11">
        <f t="shared" si="9"/>
        <v>91.219994775000004</v>
      </c>
      <c r="P124" s="14">
        <f t="shared" si="11"/>
        <v>81.44642390624999</v>
      </c>
      <c r="Q124" s="14">
        <f t="shared" si="10"/>
        <v>81.44642390624999</v>
      </c>
    </row>
    <row r="125" spans="1:17" ht="15" customHeight="1" x14ac:dyDescent="0.35">
      <c r="A125" s="4"/>
      <c r="B125" s="4"/>
      <c r="C125" s="4" t="s">
        <v>170</v>
      </c>
      <c r="D125" s="4" t="s">
        <v>43</v>
      </c>
      <c r="E125" s="4" t="s">
        <v>44</v>
      </c>
      <c r="F125" s="4" t="s">
        <v>40</v>
      </c>
      <c r="G125" s="4" t="s">
        <v>33</v>
      </c>
      <c r="H125" s="4" t="s">
        <v>34</v>
      </c>
      <c r="I125" s="5">
        <v>1</v>
      </c>
      <c r="J125" s="11">
        <v>122.85</v>
      </c>
      <c r="K125" s="11">
        <f t="shared" si="6"/>
        <v>122.85</v>
      </c>
      <c r="L125" s="11">
        <v>307.125</v>
      </c>
      <c r="M125" s="11">
        <f t="shared" si="7"/>
        <v>307.125</v>
      </c>
      <c r="N125" s="11">
        <f t="shared" si="8"/>
        <v>91.219994775000004</v>
      </c>
      <c r="O125" s="11">
        <f t="shared" si="9"/>
        <v>91.219994775000004</v>
      </c>
      <c r="P125" s="14">
        <f t="shared" si="11"/>
        <v>81.44642390624999</v>
      </c>
      <c r="Q125" s="14">
        <f t="shared" si="10"/>
        <v>81.44642390624999</v>
      </c>
    </row>
    <row r="126" spans="1:17" ht="15" customHeight="1" x14ac:dyDescent="0.35">
      <c r="A126" s="4"/>
      <c r="B126" s="4"/>
      <c r="C126" s="4" t="s">
        <v>171</v>
      </c>
      <c r="D126" s="4" t="s">
        <v>132</v>
      </c>
      <c r="E126" s="4" t="s">
        <v>133</v>
      </c>
      <c r="F126" s="4" t="s">
        <v>172</v>
      </c>
      <c r="G126" s="4" t="s">
        <v>91</v>
      </c>
      <c r="H126" s="4" t="s">
        <v>34</v>
      </c>
      <c r="I126" s="5">
        <v>1</v>
      </c>
      <c r="J126" s="11">
        <v>122.85</v>
      </c>
      <c r="K126" s="11">
        <f t="shared" si="6"/>
        <v>122.85</v>
      </c>
      <c r="L126" s="11">
        <v>307.125</v>
      </c>
      <c r="M126" s="11">
        <f t="shared" si="7"/>
        <v>307.125</v>
      </c>
      <c r="N126" s="11">
        <f t="shared" si="8"/>
        <v>91.219994775000004</v>
      </c>
      <c r="O126" s="11">
        <f t="shared" si="9"/>
        <v>91.219994775000004</v>
      </c>
      <c r="P126" s="14">
        <f t="shared" si="11"/>
        <v>81.44642390624999</v>
      </c>
      <c r="Q126" s="14">
        <f t="shared" si="10"/>
        <v>81.44642390624999</v>
      </c>
    </row>
    <row r="127" spans="1:17" ht="15" customHeight="1" x14ac:dyDescent="0.35">
      <c r="A127" s="4"/>
      <c r="B127" s="4"/>
      <c r="C127" s="4" t="s">
        <v>173</v>
      </c>
      <c r="D127" s="4" t="s">
        <v>66</v>
      </c>
      <c r="E127" s="4" t="s">
        <v>67</v>
      </c>
      <c r="F127" s="4" t="s">
        <v>165</v>
      </c>
      <c r="G127" s="4" t="s">
        <v>166</v>
      </c>
      <c r="H127" s="4" t="s">
        <v>34</v>
      </c>
      <c r="I127" s="5">
        <v>3</v>
      </c>
      <c r="J127" s="11">
        <v>112.32</v>
      </c>
      <c r="K127" s="11">
        <f t="shared" si="6"/>
        <v>336.96</v>
      </c>
      <c r="L127" s="11">
        <v>280.79999999999995</v>
      </c>
      <c r="M127" s="11">
        <f t="shared" si="7"/>
        <v>842.39999999999986</v>
      </c>
      <c r="N127" s="11">
        <f t="shared" si="8"/>
        <v>83.401138079999996</v>
      </c>
      <c r="O127" s="11">
        <f t="shared" si="9"/>
        <v>250.20341423999997</v>
      </c>
      <c r="P127" s="14">
        <f t="shared" si="11"/>
        <v>74.465301857142848</v>
      </c>
      <c r="Q127" s="14">
        <f t="shared" si="10"/>
        <v>223.39590557142856</v>
      </c>
    </row>
    <row r="128" spans="1:17" ht="15" customHeight="1" x14ac:dyDescent="0.35">
      <c r="A128" s="4"/>
      <c r="B128" s="4"/>
      <c r="C128" s="4" t="s">
        <v>173</v>
      </c>
      <c r="D128" s="4" t="s">
        <v>66</v>
      </c>
      <c r="E128" s="4" t="s">
        <v>67</v>
      </c>
      <c r="F128" s="4" t="s">
        <v>165</v>
      </c>
      <c r="G128" s="4" t="s">
        <v>33</v>
      </c>
      <c r="H128" s="4" t="s">
        <v>34</v>
      </c>
      <c r="I128" s="5">
        <v>6</v>
      </c>
      <c r="J128" s="11">
        <v>112.32</v>
      </c>
      <c r="K128" s="11">
        <f t="shared" si="6"/>
        <v>673.92</v>
      </c>
      <c r="L128" s="11">
        <v>280.79999999999995</v>
      </c>
      <c r="M128" s="11">
        <f t="shared" si="7"/>
        <v>1684.7999999999997</v>
      </c>
      <c r="N128" s="11">
        <f t="shared" si="8"/>
        <v>83.401138079999996</v>
      </c>
      <c r="O128" s="11">
        <f t="shared" si="9"/>
        <v>500.40682847999994</v>
      </c>
      <c r="P128" s="14">
        <f t="shared" si="11"/>
        <v>74.465301857142848</v>
      </c>
      <c r="Q128" s="14">
        <f t="shared" si="10"/>
        <v>446.79181114285711</v>
      </c>
    </row>
    <row r="129" spans="1:17" ht="15" customHeight="1" x14ac:dyDescent="0.35">
      <c r="A129" s="4"/>
      <c r="B129" s="4"/>
      <c r="C129" s="4" t="s">
        <v>173</v>
      </c>
      <c r="D129" s="4" t="s">
        <v>66</v>
      </c>
      <c r="E129" s="4" t="s">
        <v>67</v>
      </c>
      <c r="F129" s="4" t="s">
        <v>165</v>
      </c>
      <c r="G129" s="4" t="s">
        <v>91</v>
      </c>
      <c r="H129" s="4" t="s">
        <v>34</v>
      </c>
      <c r="I129" s="5">
        <v>3</v>
      </c>
      <c r="J129" s="11">
        <v>112.32</v>
      </c>
      <c r="K129" s="11">
        <f t="shared" si="6"/>
        <v>336.96</v>
      </c>
      <c r="L129" s="11">
        <v>280.79999999999995</v>
      </c>
      <c r="M129" s="11">
        <f t="shared" si="7"/>
        <v>842.39999999999986</v>
      </c>
      <c r="N129" s="11">
        <f t="shared" si="8"/>
        <v>83.401138079999996</v>
      </c>
      <c r="O129" s="11">
        <f t="shared" si="9"/>
        <v>250.20341423999997</v>
      </c>
      <c r="P129" s="14">
        <f t="shared" si="11"/>
        <v>74.465301857142848</v>
      </c>
      <c r="Q129" s="14">
        <f t="shared" si="10"/>
        <v>223.39590557142856</v>
      </c>
    </row>
    <row r="130" spans="1:17" ht="15" customHeight="1" x14ac:dyDescent="0.35">
      <c r="A130" s="4"/>
      <c r="B130" s="4"/>
      <c r="C130" s="4" t="s">
        <v>173</v>
      </c>
      <c r="D130" s="4" t="s">
        <v>66</v>
      </c>
      <c r="E130" s="4" t="s">
        <v>67</v>
      </c>
      <c r="F130" s="4" t="s">
        <v>165</v>
      </c>
      <c r="G130" s="4" t="s">
        <v>38</v>
      </c>
      <c r="H130" s="4" t="s">
        <v>34</v>
      </c>
      <c r="I130" s="5">
        <v>2</v>
      </c>
      <c r="J130" s="11">
        <v>112.32</v>
      </c>
      <c r="K130" s="11">
        <f t="shared" si="6"/>
        <v>224.64</v>
      </c>
      <c r="L130" s="11">
        <v>280.79999999999995</v>
      </c>
      <c r="M130" s="11">
        <f t="shared" si="7"/>
        <v>561.59999999999991</v>
      </c>
      <c r="N130" s="11">
        <f t="shared" si="8"/>
        <v>83.401138079999996</v>
      </c>
      <c r="O130" s="11">
        <f t="shared" si="9"/>
        <v>166.80227615999999</v>
      </c>
      <c r="P130" s="14">
        <f t="shared" si="11"/>
        <v>74.465301857142848</v>
      </c>
      <c r="Q130" s="14">
        <f t="shared" si="10"/>
        <v>148.9306037142857</v>
      </c>
    </row>
    <row r="131" spans="1:17" ht="15" customHeight="1" x14ac:dyDescent="0.35">
      <c r="A131" s="4"/>
      <c r="B131" s="4"/>
      <c r="C131" s="4" t="s">
        <v>173</v>
      </c>
      <c r="D131" s="4" t="s">
        <v>66</v>
      </c>
      <c r="E131" s="4" t="s">
        <v>67</v>
      </c>
      <c r="F131" s="4" t="s">
        <v>165</v>
      </c>
      <c r="G131" s="4" t="s">
        <v>84</v>
      </c>
      <c r="H131" s="4" t="s">
        <v>34</v>
      </c>
      <c r="I131" s="5">
        <v>1</v>
      </c>
      <c r="J131" s="11">
        <v>112.32</v>
      </c>
      <c r="K131" s="11">
        <f t="shared" si="6"/>
        <v>112.32</v>
      </c>
      <c r="L131" s="11">
        <v>280.79999999999995</v>
      </c>
      <c r="M131" s="11">
        <f t="shared" si="7"/>
        <v>280.79999999999995</v>
      </c>
      <c r="N131" s="11">
        <f t="shared" si="8"/>
        <v>83.401138079999996</v>
      </c>
      <c r="O131" s="11">
        <f t="shared" si="9"/>
        <v>83.401138079999996</v>
      </c>
      <c r="P131" s="14">
        <f t="shared" si="11"/>
        <v>74.465301857142848</v>
      </c>
      <c r="Q131" s="14">
        <f t="shared" si="10"/>
        <v>74.465301857142848</v>
      </c>
    </row>
    <row r="132" spans="1:17" ht="15" customHeight="1" x14ac:dyDescent="0.35">
      <c r="A132" s="4"/>
      <c r="B132" s="4"/>
      <c r="C132" s="4" t="s">
        <v>173</v>
      </c>
      <c r="D132" s="4" t="s">
        <v>66</v>
      </c>
      <c r="E132" s="4" t="s">
        <v>67</v>
      </c>
      <c r="F132" s="4" t="s">
        <v>165</v>
      </c>
      <c r="G132" s="4" t="s">
        <v>147</v>
      </c>
      <c r="H132" s="4" t="s">
        <v>34</v>
      </c>
      <c r="I132" s="5">
        <v>1</v>
      </c>
      <c r="J132" s="11">
        <v>112.32</v>
      </c>
      <c r="K132" s="11">
        <f t="shared" si="6"/>
        <v>112.32</v>
      </c>
      <c r="L132" s="11">
        <v>280.79999999999995</v>
      </c>
      <c r="M132" s="11">
        <f t="shared" si="7"/>
        <v>280.79999999999995</v>
      </c>
      <c r="N132" s="11">
        <f t="shared" si="8"/>
        <v>83.401138079999996</v>
      </c>
      <c r="O132" s="11">
        <f t="shared" si="9"/>
        <v>83.401138079999996</v>
      </c>
      <c r="P132" s="14">
        <f t="shared" si="11"/>
        <v>74.465301857142848</v>
      </c>
      <c r="Q132" s="14">
        <f t="shared" si="10"/>
        <v>74.465301857142848</v>
      </c>
    </row>
    <row r="133" spans="1:17" ht="15" customHeight="1" x14ac:dyDescent="0.35">
      <c r="A133" s="4"/>
      <c r="B133" s="4"/>
      <c r="C133" s="4" t="s">
        <v>173</v>
      </c>
      <c r="D133" s="4" t="s">
        <v>66</v>
      </c>
      <c r="E133" s="4" t="s">
        <v>67</v>
      </c>
      <c r="F133" s="4" t="s">
        <v>165</v>
      </c>
      <c r="G133" s="4" t="s">
        <v>163</v>
      </c>
      <c r="H133" s="4" t="s">
        <v>34</v>
      </c>
      <c r="I133" s="5">
        <v>1</v>
      </c>
      <c r="J133" s="11">
        <v>112.32</v>
      </c>
      <c r="K133" s="11">
        <f t="shared" si="6"/>
        <v>112.32</v>
      </c>
      <c r="L133" s="11">
        <v>280.79999999999995</v>
      </c>
      <c r="M133" s="11">
        <f t="shared" si="7"/>
        <v>280.79999999999995</v>
      </c>
      <c r="N133" s="11">
        <f t="shared" si="8"/>
        <v>83.401138079999996</v>
      </c>
      <c r="O133" s="11">
        <f t="shared" si="9"/>
        <v>83.401138079999996</v>
      </c>
      <c r="P133" s="14">
        <f t="shared" si="11"/>
        <v>74.465301857142848</v>
      </c>
      <c r="Q133" s="14">
        <f t="shared" si="10"/>
        <v>74.465301857142848</v>
      </c>
    </row>
    <row r="134" spans="1:17" ht="15" customHeight="1" x14ac:dyDescent="0.35">
      <c r="A134" s="4"/>
      <c r="B134" s="4"/>
      <c r="C134" s="4" t="s">
        <v>173</v>
      </c>
      <c r="D134" s="4" t="s">
        <v>66</v>
      </c>
      <c r="E134" s="4" t="s">
        <v>67</v>
      </c>
      <c r="F134" s="4" t="s">
        <v>165</v>
      </c>
      <c r="G134" s="4" t="s">
        <v>101</v>
      </c>
      <c r="H134" s="4" t="s">
        <v>34</v>
      </c>
      <c r="I134" s="5">
        <v>1</v>
      </c>
      <c r="J134" s="11">
        <v>112.32</v>
      </c>
      <c r="K134" s="11">
        <f t="shared" si="6"/>
        <v>112.32</v>
      </c>
      <c r="L134" s="11">
        <v>280.79999999999995</v>
      </c>
      <c r="M134" s="11">
        <f t="shared" si="7"/>
        <v>280.79999999999995</v>
      </c>
      <c r="N134" s="11">
        <f t="shared" si="8"/>
        <v>83.401138079999996</v>
      </c>
      <c r="O134" s="11">
        <f t="shared" si="9"/>
        <v>83.401138079999996</v>
      </c>
      <c r="P134" s="14">
        <f t="shared" si="11"/>
        <v>74.465301857142848</v>
      </c>
      <c r="Q134" s="14">
        <f t="shared" si="10"/>
        <v>74.465301857142848</v>
      </c>
    </row>
    <row r="135" spans="1:17" ht="15" customHeight="1" x14ac:dyDescent="0.35">
      <c r="A135" s="4"/>
      <c r="B135" s="4"/>
      <c r="C135" s="4" t="s">
        <v>173</v>
      </c>
      <c r="D135" s="4" t="s">
        <v>66</v>
      </c>
      <c r="E135" s="4" t="s">
        <v>67</v>
      </c>
      <c r="F135" s="4" t="s">
        <v>165</v>
      </c>
      <c r="G135" s="4" t="s">
        <v>167</v>
      </c>
      <c r="H135" s="4" t="s">
        <v>34</v>
      </c>
      <c r="I135" s="5">
        <v>1</v>
      </c>
      <c r="J135" s="11">
        <v>112.32</v>
      </c>
      <c r="K135" s="11">
        <f t="shared" si="6"/>
        <v>112.32</v>
      </c>
      <c r="L135" s="11">
        <v>280.79999999999995</v>
      </c>
      <c r="M135" s="11">
        <f t="shared" si="7"/>
        <v>280.79999999999995</v>
      </c>
      <c r="N135" s="11">
        <f t="shared" si="8"/>
        <v>83.401138079999996</v>
      </c>
      <c r="O135" s="11">
        <f t="shared" si="9"/>
        <v>83.401138079999996</v>
      </c>
      <c r="P135" s="14">
        <f t="shared" si="11"/>
        <v>74.465301857142848</v>
      </c>
      <c r="Q135" s="14">
        <f t="shared" si="10"/>
        <v>74.465301857142848</v>
      </c>
    </row>
    <row r="136" spans="1:17" ht="15" customHeight="1" x14ac:dyDescent="0.35">
      <c r="A136" s="4"/>
      <c r="B136" s="4"/>
      <c r="C136" s="4" t="s">
        <v>174</v>
      </c>
      <c r="D136" s="4" t="s">
        <v>58</v>
      </c>
      <c r="E136" s="4" t="s">
        <v>59</v>
      </c>
      <c r="F136" s="4" t="s">
        <v>165</v>
      </c>
      <c r="G136" s="4" t="s">
        <v>166</v>
      </c>
      <c r="H136" s="4" t="s">
        <v>169</v>
      </c>
      <c r="I136" s="5">
        <v>3</v>
      </c>
      <c r="J136" s="11">
        <v>102.96</v>
      </c>
      <c r="K136" s="11">
        <f t="shared" si="6"/>
        <v>308.88</v>
      </c>
      <c r="L136" s="11">
        <v>257.39999999999998</v>
      </c>
      <c r="M136" s="11">
        <f t="shared" si="7"/>
        <v>772.19999999999993</v>
      </c>
      <c r="N136" s="11">
        <f t="shared" si="8"/>
        <v>76.45104323999999</v>
      </c>
      <c r="O136" s="11">
        <f t="shared" si="9"/>
        <v>229.35312971999997</v>
      </c>
      <c r="P136" s="14">
        <f t="shared" si="11"/>
        <v>68.259860035714269</v>
      </c>
      <c r="Q136" s="14">
        <f t="shared" si="10"/>
        <v>204.77958010714281</v>
      </c>
    </row>
    <row r="137" spans="1:17" ht="15" customHeight="1" x14ac:dyDescent="0.35">
      <c r="A137" s="4"/>
      <c r="B137" s="4"/>
      <c r="C137" s="4" t="s">
        <v>174</v>
      </c>
      <c r="D137" s="4" t="s">
        <v>58</v>
      </c>
      <c r="E137" s="4" t="s">
        <v>59</v>
      </c>
      <c r="F137" s="4" t="s">
        <v>165</v>
      </c>
      <c r="G137" s="4" t="s">
        <v>33</v>
      </c>
      <c r="H137" s="4" t="s">
        <v>169</v>
      </c>
      <c r="I137" s="5">
        <v>12</v>
      </c>
      <c r="J137" s="11">
        <v>102.96</v>
      </c>
      <c r="K137" s="11">
        <f t="shared" si="6"/>
        <v>1235.52</v>
      </c>
      <c r="L137" s="11">
        <v>257.39999999999998</v>
      </c>
      <c r="M137" s="11">
        <f t="shared" si="7"/>
        <v>3088.7999999999997</v>
      </c>
      <c r="N137" s="11">
        <f t="shared" si="8"/>
        <v>76.45104323999999</v>
      </c>
      <c r="O137" s="11">
        <f t="shared" si="9"/>
        <v>917.41251887999988</v>
      </c>
      <c r="P137" s="14">
        <f t="shared" si="11"/>
        <v>68.259860035714269</v>
      </c>
      <c r="Q137" s="14">
        <f t="shared" si="10"/>
        <v>819.11832042857122</v>
      </c>
    </row>
    <row r="138" spans="1:17" ht="150" customHeight="1" x14ac:dyDescent="0.35">
      <c r="A138" s="4"/>
      <c r="B138" s="4"/>
      <c r="C138" s="4" t="s">
        <v>174</v>
      </c>
      <c r="D138" s="4" t="s">
        <v>30</v>
      </c>
      <c r="E138" s="4" t="s">
        <v>31</v>
      </c>
      <c r="F138" s="4" t="s">
        <v>165</v>
      </c>
      <c r="G138" s="4" t="s">
        <v>166</v>
      </c>
      <c r="H138" s="4" t="s">
        <v>169</v>
      </c>
      <c r="I138" s="5">
        <v>3</v>
      </c>
      <c r="J138" s="11">
        <v>102.96</v>
      </c>
      <c r="K138" s="11">
        <f t="shared" si="6"/>
        <v>308.88</v>
      </c>
      <c r="L138" s="11">
        <v>257.39999999999998</v>
      </c>
      <c r="M138" s="11">
        <f t="shared" si="7"/>
        <v>772.19999999999993</v>
      </c>
      <c r="N138" s="11">
        <f t="shared" si="8"/>
        <v>76.45104323999999</v>
      </c>
      <c r="O138" s="11">
        <f t="shared" si="9"/>
        <v>229.35312971999997</v>
      </c>
      <c r="P138" s="14">
        <f t="shared" si="11"/>
        <v>68.259860035714269</v>
      </c>
      <c r="Q138" s="14">
        <f t="shared" si="10"/>
        <v>204.77958010714281</v>
      </c>
    </row>
    <row r="139" spans="1:17" ht="15" customHeight="1" x14ac:dyDescent="0.35">
      <c r="A139" s="4"/>
      <c r="B139" s="4"/>
      <c r="C139" s="4" t="s">
        <v>174</v>
      </c>
      <c r="D139" s="4" t="s">
        <v>43</v>
      </c>
      <c r="E139" s="4" t="s">
        <v>44</v>
      </c>
      <c r="F139" s="4" t="s">
        <v>165</v>
      </c>
      <c r="G139" s="4" t="s">
        <v>166</v>
      </c>
      <c r="H139" s="4" t="s">
        <v>169</v>
      </c>
      <c r="I139" s="5">
        <v>4</v>
      </c>
      <c r="J139" s="11">
        <v>102.96</v>
      </c>
      <c r="K139" s="11">
        <f t="shared" si="6"/>
        <v>411.84</v>
      </c>
      <c r="L139" s="11">
        <v>257.39999999999998</v>
      </c>
      <c r="M139" s="11">
        <f t="shared" si="7"/>
        <v>1029.5999999999999</v>
      </c>
      <c r="N139" s="11">
        <f t="shared" si="8"/>
        <v>76.45104323999999</v>
      </c>
      <c r="O139" s="11">
        <f t="shared" si="9"/>
        <v>305.80417295999996</v>
      </c>
      <c r="P139" s="14">
        <f t="shared" si="11"/>
        <v>68.259860035714269</v>
      </c>
      <c r="Q139" s="14">
        <f t="shared" si="10"/>
        <v>273.03944014285707</v>
      </c>
    </row>
    <row r="140" spans="1:17" ht="15" customHeight="1" x14ac:dyDescent="0.35">
      <c r="A140" s="4"/>
      <c r="B140" s="4"/>
      <c r="C140" s="4" t="s">
        <v>174</v>
      </c>
      <c r="D140" s="4" t="s">
        <v>43</v>
      </c>
      <c r="E140" s="4" t="s">
        <v>44</v>
      </c>
      <c r="F140" s="4" t="s">
        <v>165</v>
      </c>
      <c r="G140" s="4" t="s">
        <v>33</v>
      </c>
      <c r="H140" s="4" t="s">
        <v>169</v>
      </c>
      <c r="I140" s="5">
        <v>4</v>
      </c>
      <c r="J140" s="11">
        <v>102.96</v>
      </c>
      <c r="K140" s="11">
        <f t="shared" si="6"/>
        <v>411.84</v>
      </c>
      <c r="L140" s="11">
        <v>257.39999999999998</v>
      </c>
      <c r="M140" s="11">
        <f t="shared" si="7"/>
        <v>1029.5999999999999</v>
      </c>
      <c r="N140" s="11">
        <f t="shared" si="8"/>
        <v>76.45104323999999</v>
      </c>
      <c r="O140" s="11">
        <f t="shared" si="9"/>
        <v>305.80417295999996</v>
      </c>
      <c r="P140" s="14">
        <f t="shared" si="11"/>
        <v>68.259860035714269</v>
      </c>
      <c r="Q140" s="14">
        <f t="shared" si="10"/>
        <v>273.03944014285707</v>
      </c>
    </row>
    <row r="141" spans="1:17" ht="15" customHeight="1" x14ac:dyDescent="0.35">
      <c r="A141" s="4"/>
      <c r="B141" s="4"/>
      <c r="C141" s="4" t="s">
        <v>175</v>
      </c>
      <c r="D141" s="4" t="s">
        <v>36</v>
      </c>
      <c r="E141" s="4" t="s">
        <v>37</v>
      </c>
      <c r="F141" s="4" t="s">
        <v>172</v>
      </c>
      <c r="G141" s="4" t="s">
        <v>166</v>
      </c>
      <c r="H141" s="4" t="s">
        <v>169</v>
      </c>
      <c r="I141" s="5">
        <v>1</v>
      </c>
      <c r="J141" s="11">
        <v>109.97999999999999</v>
      </c>
      <c r="K141" s="11">
        <f t="shared" si="6"/>
        <v>109.97999999999999</v>
      </c>
      <c r="L141" s="11">
        <v>274.95</v>
      </c>
      <c r="M141" s="11">
        <f t="shared" si="7"/>
        <v>274.95</v>
      </c>
      <c r="N141" s="11">
        <f t="shared" si="8"/>
        <v>81.663614369999991</v>
      </c>
      <c r="O141" s="11">
        <f t="shared" si="9"/>
        <v>81.663614369999991</v>
      </c>
      <c r="P141" s="14">
        <f t="shared" si="11"/>
        <v>72.913941401785692</v>
      </c>
      <c r="Q141" s="14">
        <f t="shared" si="10"/>
        <v>72.913941401785692</v>
      </c>
    </row>
    <row r="142" spans="1:17" ht="15" customHeight="1" x14ac:dyDescent="0.35">
      <c r="A142" s="4"/>
      <c r="B142" s="4"/>
      <c r="C142" s="4" t="s">
        <v>175</v>
      </c>
      <c r="D142" s="4" t="s">
        <v>36</v>
      </c>
      <c r="E142" s="4" t="s">
        <v>37</v>
      </c>
      <c r="F142" s="4" t="s">
        <v>172</v>
      </c>
      <c r="G142" s="4" t="s">
        <v>163</v>
      </c>
      <c r="H142" s="4" t="s">
        <v>169</v>
      </c>
      <c r="I142" s="5">
        <v>2</v>
      </c>
      <c r="J142" s="11">
        <v>109.97999999999999</v>
      </c>
      <c r="K142" s="11">
        <f t="shared" si="6"/>
        <v>219.95999999999998</v>
      </c>
      <c r="L142" s="11">
        <v>274.95</v>
      </c>
      <c r="M142" s="11">
        <f t="shared" si="7"/>
        <v>549.9</v>
      </c>
      <c r="N142" s="11">
        <f t="shared" si="8"/>
        <v>81.663614369999991</v>
      </c>
      <c r="O142" s="11">
        <f t="shared" si="9"/>
        <v>163.32722873999998</v>
      </c>
      <c r="P142" s="14">
        <f t="shared" si="11"/>
        <v>72.913941401785692</v>
      </c>
      <c r="Q142" s="14">
        <f t="shared" si="10"/>
        <v>145.82788280357138</v>
      </c>
    </row>
    <row r="143" spans="1:17" ht="15" customHeight="1" x14ac:dyDescent="0.35">
      <c r="A143" s="4"/>
      <c r="B143" s="4"/>
      <c r="C143" s="4" t="s">
        <v>175</v>
      </c>
      <c r="D143" s="4" t="s">
        <v>132</v>
      </c>
      <c r="E143" s="4" t="s">
        <v>133</v>
      </c>
      <c r="F143" s="4" t="s">
        <v>172</v>
      </c>
      <c r="G143" s="4" t="s">
        <v>166</v>
      </c>
      <c r="H143" s="4" t="s">
        <v>169</v>
      </c>
      <c r="I143" s="5">
        <v>2</v>
      </c>
      <c r="J143" s="11">
        <v>109.97999999999999</v>
      </c>
      <c r="K143" s="11">
        <f t="shared" ref="K143:K206" si="12">SUM(J143*I143)</f>
        <v>219.95999999999998</v>
      </c>
      <c r="L143" s="11">
        <v>274.95</v>
      </c>
      <c r="M143" s="11">
        <f t="shared" ref="M143:M206" si="13">SUM(L143*I143)</f>
        <v>549.9</v>
      </c>
      <c r="N143" s="11">
        <f t="shared" ref="N143:N206" si="14">SUM(J143*0.7425315)</f>
        <v>81.663614369999991</v>
      </c>
      <c r="O143" s="11">
        <f t="shared" ref="O143:O206" si="15">SUM(N143*I143)</f>
        <v>163.32722873999998</v>
      </c>
      <c r="P143" s="14">
        <f t="shared" si="11"/>
        <v>72.913941401785692</v>
      </c>
      <c r="Q143" s="14">
        <f t="shared" ref="Q143:Q206" si="16">SUM(P143*I143)</f>
        <v>145.82788280357138</v>
      </c>
    </row>
    <row r="144" spans="1:17" ht="15" customHeight="1" x14ac:dyDescent="0.35">
      <c r="A144" s="4"/>
      <c r="B144" s="4"/>
      <c r="C144" s="4" t="s">
        <v>175</v>
      </c>
      <c r="D144" s="4" t="s">
        <v>132</v>
      </c>
      <c r="E144" s="4" t="s">
        <v>133</v>
      </c>
      <c r="F144" s="4" t="s">
        <v>172</v>
      </c>
      <c r="G144" s="4" t="s">
        <v>147</v>
      </c>
      <c r="H144" s="4" t="s">
        <v>169</v>
      </c>
      <c r="I144" s="5">
        <v>1</v>
      </c>
      <c r="J144" s="11">
        <v>109.97999999999999</v>
      </c>
      <c r="K144" s="11">
        <f t="shared" si="12"/>
        <v>109.97999999999999</v>
      </c>
      <c r="L144" s="11">
        <v>274.95</v>
      </c>
      <c r="M144" s="11">
        <f t="shared" si="13"/>
        <v>274.95</v>
      </c>
      <c r="N144" s="11">
        <f t="shared" si="14"/>
        <v>81.663614369999991</v>
      </c>
      <c r="O144" s="11">
        <f t="shared" si="15"/>
        <v>81.663614369999991</v>
      </c>
      <c r="P144" s="14">
        <f t="shared" ref="P144:P207" si="17">SUM(N144/1.12)</f>
        <v>72.913941401785692</v>
      </c>
      <c r="Q144" s="14">
        <f t="shared" si="16"/>
        <v>72.913941401785692</v>
      </c>
    </row>
    <row r="145" spans="1:17" ht="15" customHeight="1" x14ac:dyDescent="0.35">
      <c r="A145" s="4"/>
      <c r="B145" s="4"/>
      <c r="C145" s="4" t="s">
        <v>175</v>
      </c>
      <c r="D145" s="4" t="s">
        <v>82</v>
      </c>
      <c r="E145" s="4" t="s">
        <v>83</v>
      </c>
      <c r="F145" s="4" t="s">
        <v>172</v>
      </c>
      <c r="G145" s="4" t="s">
        <v>33</v>
      </c>
      <c r="H145" s="4" t="s">
        <v>169</v>
      </c>
      <c r="I145" s="5">
        <v>2</v>
      </c>
      <c r="J145" s="11">
        <v>109.97999999999999</v>
      </c>
      <c r="K145" s="11">
        <f t="shared" si="12"/>
        <v>219.95999999999998</v>
      </c>
      <c r="L145" s="11">
        <v>274.95</v>
      </c>
      <c r="M145" s="11">
        <f t="shared" si="13"/>
        <v>549.9</v>
      </c>
      <c r="N145" s="11">
        <f t="shared" si="14"/>
        <v>81.663614369999991</v>
      </c>
      <c r="O145" s="11">
        <f t="shared" si="15"/>
        <v>163.32722873999998</v>
      </c>
      <c r="P145" s="14">
        <f t="shared" si="17"/>
        <v>72.913941401785692</v>
      </c>
      <c r="Q145" s="14">
        <f t="shared" si="16"/>
        <v>145.82788280357138</v>
      </c>
    </row>
    <row r="146" spans="1:17" ht="15" customHeight="1" x14ac:dyDescent="0.35">
      <c r="A146" s="4"/>
      <c r="B146" s="4"/>
      <c r="C146" s="4" t="s">
        <v>175</v>
      </c>
      <c r="D146" s="4" t="s">
        <v>82</v>
      </c>
      <c r="E146" s="4" t="s">
        <v>83</v>
      </c>
      <c r="F146" s="4" t="s">
        <v>172</v>
      </c>
      <c r="G146" s="4" t="s">
        <v>101</v>
      </c>
      <c r="H146" s="4" t="s">
        <v>169</v>
      </c>
      <c r="I146" s="5">
        <v>3</v>
      </c>
      <c r="J146" s="11">
        <v>109.97999999999999</v>
      </c>
      <c r="K146" s="11">
        <f t="shared" si="12"/>
        <v>329.93999999999994</v>
      </c>
      <c r="L146" s="11">
        <v>274.95</v>
      </c>
      <c r="M146" s="11">
        <f t="shared" si="13"/>
        <v>824.84999999999991</v>
      </c>
      <c r="N146" s="11">
        <f t="shared" si="14"/>
        <v>81.663614369999991</v>
      </c>
      <c r="O146" s="11">
        <f t="shared" si="15"/>
        <v>244.99084310999996</v>
      </c>
      <c r="P146" s="14">
        <f t="shared" si="17"/>
        <v>72.913941401785692</v>
      </c>
      <c r="Q146" s="14">
        <f t="shared" si="16"/>
        <v>218.74182420535709</v>
      </c>
    </row>
    <row r="147" spans="1:17" ht="15" customHeight="1" x14ac:dyDescent="0.35">
      <c r="A147" s="4"/>
      <c r="B147" s="4"/>
      <c r="C147" s="4" t="s">
        <v>175</v>
      </c>
      <c r="D147" s="4" t="s">
        <v>82</v>
      </c>
      <c r="E147" s="4" t="s">
        <v>83</v>
      </c>
      <c r="F147" s="4" t="s">
        <v>172</v>
      </c>
      <c r="G147" s="4" t="s">
        <v>167</v>
      </c>
      <c r="H147" s="4" t="s">
        <v>169</v>
      </c>
      <c r="I147" s="5">
        <v>1</v>
      </c>
      <c r="J147" s="11">
        <v>109.97999999999999</v>
      </c>
      <c r="K147" s="11">
        <f t="shared" si="12"/>
        <v>109.97999999999999</v>
      </c>
      <c r="L147" s="11">
        <v>274.95</v>
      </c>
      <c r="M147" s="11">
        <f t="shared" si="13"/>
        <v>274.95</v>
      </c>
      <c r="N147" s="11">
        <f t="shared" si="14"/>
        <v>81.663614369999991</v>
      </c>
      <c r="O147" s="11">
        <f t="shared" si="15"/>
        <v>81.663614369999991</v>
      </c>
      <c r="P147" s="14">
        <f t="shared" si="17"/>
        <v>72.913941401785692</v>
      </c>
      <c r="Q147" s="14">
        <f t="shared" si="16"/>
        <v>72.913941401785692</v>
      </c>
    </row>
    <row r="148" spans="1:17" ht="15" customHeight="1" x14ac:dyDescent="0.35">
      <c r="A148" s="4"/>
      <c r="B148" s="4"/>
      <c r="C148" s="4" t="s">
        <v>175</v>
      </c>
      <c r="D148" s="4" t="s">
        <v>43</v>
      </c>
      <c r="E148" s="4" t="s">
        <v>44</v>
      </c>
      <c r="F148" s="4" t="s">
        <v>172</v>
      </c>
      <c r="G148" s="4" t="s">
        <v>163</v>
      </c>
      <c r="H148" s="4" t="s">
        <v>169</v>
      </c>
      <c r="I148" s="5">
        <v>1</v>
      </c>
      <c r="J148" s="11">
        <v>109.97999999999999</v>
      </c>
      <c r="K148" s="11">
        <f t="shared" si="12"/>
        <v>109.97999999999999</v>
      </c>
      <c r="L148" s="11">
        <v>274.95</v>
      </c>
      <c r="M148" s="11">
        <f t="shared" si="13"/>
        <v>274.95</v>
      </c>
      <c r="N148" s="11">
        <f t="shared" si="14"/>
        <v>81.663614369999991</v>
      </c>
      <c r="O148" s="11">
        <f t="shared" si="15"/>
        <v>81.663614369999991</v>
      </c>
      <c r="P148" s="14">
        <f t="shared" si="17"/>
        <v>72.913941401785692</v>
      </c>
      <c r="Q148" s="14">
        <f t="shared" si="16"/>
        <v>72.913941401785692</v>
      </c>
    </row>
    <row r="149" spans="1:17" ht="15" customHeight="1" x14ac:dyDescent="0.35">
      <c r="A149" s="4"/>
      <c r="B149" s="4"/>
      <c r="C149" s="4" t="s">
        <v>176</v>
      </c>
      <c r="D149" s="4" t="s">
        <v>66</v>
      </c>
      <c r="E149" s="4" t="s">
        <v>67</v>
      </c>
      <c r="F149" s="4" t="s">
        <v>40</v>
      </c>
      <c r="G149" s="4" t="s">
        <v>166</v>
      </c>
      <c r="H149" s="4" t="s">
        <v>34</v>
      </c>
      <c r="I149" s="5">
        <v>1</v>
      </c>
      <c r="J149" s="11">
        <v>128.69999999999999</v>
      </c>
      <c r="K149" s="11">
        <f t="shared" si="12"/>
        <v>128.69999999999999</v>
      </c>
      <c r="L149" s="11">
        <v>321.75</v>
      </c>
      <c r="M149" s="11">
        <f t="shared" si="13"/>
        <v>321.75</v>
      </c>
      <c r="N149" s="11">
        <f t="shared" si="14"/>
        <v>95.563804049999987</v>
      </c>
      <c r="O149" s="11">
        <f t="shared" si="15"/>
        <v>95.563804049999987</v>
      </c>
      <c r="P149" s="14">
        <f t="shared" si="17"/>
        <v>85.324825044642836</v>
      </c>
      <c r="Q149" s="14">
        <f t="shared" si="16"/>
        <v>85.324825044642836</v>
      </c>
    </row>
    <row r="150" spans="1:17" ht="150" customHeight="1" x14ac:dyDescent="0.35">
      <c r="A150" s="4"/>
      <c r="B150" s="4"/>
      <c r="C150" s="4" t="s">
        <v>177</v>
      </c>
      <c r="D150" s="4" t="s">
        <v>58</v>
      </c>
      <c r="E150" s="4" t="s">
        <v>59</v>
      </c>
      <c r="F150" s="4" t="s">
        <v>165</v>
      </c>
      <c r="G150" s="4" t="s">
        <v>33</v>
      </c>
      <c r="H150" s="4" t="s">
        <v>34</v>
      </c>
      <c r="I150" s="5">
        <v>3</v>
      </c>
      <c r="J150" s="11">
        <v>117</v>
      </c>
      <c r="K150" s="11">
        <f t="shared" si="12"/>
        <v>351</v>
      </c>
      <c r="L150" s="11">
        <v>292.5</v>
      </c>
      <c r="M150" s="11">
        <f t="shared" si="13"/>
        <v>877.5</v>
      </c>
      <c r="N150" s="11">
        <f t="shared" si="14"/>
        <v>86.876185500000005</v>
      </c>
      <c r="O150" s="11">
        <f t="shared" si="15"/>
        <v>260.6285565</v>
      </c>
      <c r="P150" s="14">
        <f t="shared" si="17"/>
        <v>77.568022767857144</v>
      </c>
      <c r="Q150" s="14">
        <f t="shared" si="16"/>
        <v>232.70406830357143</v>
      </c>
    </row>
    <row r="151" spans="1:17" ht="15" customHeight="1" x14ac:dyDescent="0.35">
      <c r="A151" s="4"/>
      <c r="B151" s="4"/>
      <c r="C151" s="4" t="s">
        <v>177</v>
      </c>
      <c r="D151" s="4" t="s">
        <v>58</v>
      </c>
      <c r="E151" s="4" t="s">
        <v>59</v>
      </c>
      <c r="F151" s="4" t="s">
        <v>165</v>
      </c>
      <c r="G151" s="4" t="s">
        <v>38</v>
      </c>
      <c r="H151" s="4" t="s">
        <v>34</v>
      </c>
      <c r="I151" s="5">
        <v>3</v>
      </c>
      <c r="J151" s="11">
        <v>117</v>
      </c>
      <c r="K151" s="11">
        <f t="shared" si="12"/>
        <v>351</v>
      </c>
      <c r="L151" s="11">
        <v>292.5</v>
      </c>
      <c r="M151" s="11">
        <f t="shared" si="13"/>
        <v>877.5</v>
      </c>
      <c r="N151" s="11">
        <f t="shared" si="14"/>
        <v>86.876185500000005</v>
      </c>
      <c r="O151" s="11">
        <f t="shared" si="15"/>
        <v>260.6285565</v>
      </c>
      <c r="P151" s="14">
        <f t="shared" si="17"/>
        <v>77.568022767857144</v>
      </c>
      <c r="Q151" s="14">
        <f t="shared" si="16"/>
        <v>232.70406830357143</v>
      </c>
    </row>
    <row r="152" spans="1:17" ht="15" customHeight="1" x14ac:dyDescent="0.35">
      <c r="A152" s="4"/>
      <c r="B152" s="4"/>
      <c r="C152" s="4" t="s">
        <v>177</v>
      </c>
      <c r="D152" s="4" t="s">
        <v>58</v>
      </c>
      <c r="E152" s="4" t="s">
        <v>59</v>
      </c>
      <c r="F152" s="4" t="s">
        <v>165</v>
      </c>
      <c r="G152" s="4" t="s">
        <v>101</v>
      </c>
      <c r="H152" s="4" t="s">
        <v>34</v>
      </c>
      <c r="I152" s="5">
        <v>1</v>
      </c>
      <c r="J152" s="11">
        <v>117</v>
      </c>
      <c r="K152" s="11">
        <f t="shared" si="12"/>
        <v>117</v>
      </c>
      <c r="L152" s="11">
        <v>292.5</v>
      </c>
      <c r="M152" s="11">
        <f t="shared" si="13"/>
        <v>292.5</v>
      </c>
      <c r="N152" s="11">
        <f t="shared" si="14"/>
        <v>86.876185500000005</v>
      </c>
      <c r="O152" s="11">
        <f t="shared" si="15"/>
        <v>86.876185500000005</v>
      </c>
      <c r="P152" s="14">
        <f t="shared" si="17"/>
        <v>77.568022767857144</v>
      </c>
      <c r="Q152" s="14">
        <f t="shared" si="16"/>
        <v>77.568022767857144</v>
      </c>
    </row>
    <row r="153" spans="1:17" ht="15" customHeight="1" x14ac:dyDescent="0.35">
      <c r="A153" s="4"/>
      <c r="B153" s="4"/>
      <c r="C153" s="4" t="s">
        <v>177</v>
      </c>
      <c r="D153" s="4" t="s">
        <v>43</v>
      </c>
      <c r="E153" s="4" t="s">
        <v>44</v>
      </c>
      <c r="F153" s="4" t="s">
        <v>165</v>
      </c>
      <c r="G153" s="4" t="s">
        <v>33</v>
      </c>
      <c r="H153" s="4" t="s">
        <v>34</v>
      </c>
      <c r="I153" s="5">
        <v>5</v>
      </c>
      <c r="J153" s="11">
        <v>117</v>
      </c>
      <c r="K153" s="11">
        <f t="shared" si="12"/>
        <v>585</v>
      </c>
      <c r="L153" s="11">
        <v>292.5</v>
      </c>
      <c r="M153" s="11">
        <f t="shared" si="13"/>
        <v>1462.5</v>
      </c>
      <c r="N153" s="11">
        <f t="shared" si="14"/>
        <v>86.876185500000005</v>
      </c>
      <c r="O153" s="11">
        <f t="shared" si="15"/>
        <v>434.38092750000004</v>
      </c>
      <c r="P153" s="14">
        <f t="shared" si="17"/>
        <v>77.568022767857144</v>
      </c>
      <c r="Q153" s="14">
        <f t="shared" si="16"/>
        <v>387.84011383928572</v>
      </c>
    </row>
    <row r="154" spans="1:17" ht="15" customHeight="1" x14ac:dyDescent="0.35">
      <c r="A154" s="4"/>
      <c r="B154" s="4"/>
      <c r="C154" s="4" t="s">
        <v>177</v>
      </c>
      <c r="D154" s="4" t="s">
        <v>43</v>
      </c>
      <c r="E154" s="4" t="s">
        <v>44</v>
      </c>
      <c r="F154" s="4" t="s">
        <v>165</v>
      </c>
      <c r="G154" s="4" t="s">
        <v>91</v>
      </c>
      <c r="H154" s="4" t="s">
        <v>34</v>
      </c>
      <c r="I154" s="5">
        <v>18</v>
      </c>
      <c r="J154" s="11">
        <v>117</v>
      </c>
      <c r="K154" s="11">
        <f t="shared" si="12"/>
        <v>2106</v>
      </c>
      <c r="L154" s="11">
        <v>292.5</v>
      </c>
      <c r="M154" s="11">
        <f t="shared" si="13"/>
        <v>5265</v>
      </c>
      <c r="N154" s="11">
        <f t="shared" si="14"/>
        <v>86.876185500000005</v>
      </c>
      <c r="O154" s="11">
        <f t="shared" si="15"/>
        <v>1563.7713390000001</v>
      </c>
      <c r="P154" s="14">
        <f t="shared" si="17"/>
        <v>77.568022767857144</v>
      </c>
      <c r="Q154" s="14">
        <f t="shared" si="16"/>
        <v>1396.2244098214287</v>
      </c>
    </row>
    <row r="155" spans="1:17" ht="15" customHeight="1" x14ac:dyDescent="0.35">
      <c r="A155" s="4"/>
      <c r="B155" s="4"/>
      <c r="C155" s="4" t="s">
        <v>177</v>
      </c>
      <c r="D155" s="4" t="s">
        <v>43</v>
      </c>
      <c r="E155" s="4" t="s">
        <v>44</v>
      </c>
      <c r="F155" s="4" t="s">
        <v>165</v>
      </c>
      <c r="G155" s="4" t="s">
        <v>38</v>
      </c>
      <c r="H155" s="4" t="s">
        <v>34</v>
      </c>
      <c r="I155" s="5">
        <v>13</v>
      </c>
      <c r="J155" s="11">
        <v>117</v>
      </c>
      <c r="K155" s="11">
        <f t="shared" si="12"/>
        <v>1521</v>
      </c>
      <c r="L155" s="11">
        <v>292.5</v>
      </c>
      <c r="M155" s="11">
        <f t="shared" si="13"/>
        <v>3802.5</v>
      </c>
      <c r="N155" s="11">
        <f t="shared" si="14"/>
        <v>86.876185500000005</v>
      </c>
      <c r="O155" s="11">
        <f t="shared" si="15"/>
        <v>1129.3904115</v>
      </c>
      <c r="P155" s="14">
        <f t="shared" si="17"/>
        <v>77.568022767857144</v>
      </c>
      <c r="Q155" s="14">
        <f t="shared" si="16"/>
        <v>1008.3842959821429</v>
      </c>
    </row>
    <row r="156" spans="1:17" ht="15" customHeight="1" x14ac:dyDescent="0.35">
      <c r="A156" s="4"/>
      <c r="B156" s="4"/>
      <c r="C156" s="4" t="s">
        <v>177</v>
      </c>
      <c r="D156" s="4" t="s">
        <v>43</v>
      </c>
      <c r="E156" s="4" t="s">
        <v>44</v>
      </c>
      <c r="F156" s="4" t="s">
        <v>165</v>
      </c>
      <c r="G156" s="4" t="s">
        <v>84</v>
      </c>
      <c r="H156" s="4" t="s">
        <v>34</v>
      </c>
      <c r="I156" s="5">
        <v>9</v>
      </c>
      <c r="J156" s="11">
        <v>117</v>
      </c>
      <c r="K156" s="11">
        <f t="shared" si="12"/>
        <v>1053</v>
      </c>
      <c r="L156" s="11">
        <v>292.5</v>
      </c>
      <c r="M156" s="11">
        <f t="shared" si="13"/>
        <v>2632.5</v>
      </c>
      <c r="N156" s="11">
        <f t="shared" si="14"/>
        <v>86.876185500000005</v>
      </c>
      <c r="O156" s="11">
        <f t="shared" si="15"/>
        <v>781.88566950000006</v>
      </c>
      <c r="P156" s="14">
        <f t="shared" si="17"/>
        <v>77.568022767857144</v>
      </c>
      <c r="Q156" s="14">
        <f t="shared" si="16"/>
        <v>698.11220491071435</v>
      </c>
    </row>
    <row r="157" spans="1:17" ht="15" customHeight="1" x14ac:dyDescent="0.35">
      <c r="A157" s="4"/>
      <c r="B157" s="4"/>
      <c r="C157" s="4" t="s">
        <v>177</v>
      </c>
      <c r="D157" s="4" t="s">
        <v>43</v>
      </c>
      <c r="E157" s="4" t="s">
        <v>44</v>
      </c>
      <c r="F157" s="4" t="s">
        <v>165</v>
      </c>
      <c r="G157" s="4" t="s">
        <v>147</v>
      </c>
      <c r="H157" s="4" t="s">
        <v>34</v>
      </c>
      <c r="I157" s="5">
        <v>1</v>
      </c>
      <c r="J157" s="11">
        <v>117</v>
      </c>
      <c r="K157" s="11">
        <f t="shared" si="12"/>
        <v>117</v>
      </c>
      <c r="L157" s="11">
        <v>292.5</v>
      </c>
      <c r="M157" s="11">
        <f t="shared" si="13"/>
        <v>292.5</v>
      </c>
      <c r="N157" s="11">
        <f t="shared" si="14"/>
        <v>86.876185500000005</v>
      </c>
      <c r="O157" s="11">
        <f t="shared" si="15"/>
        <v>86.876185500000005</v>
      </c>
      <c r="P157" s="14">
        <f t="shared" si="17"/>
        <v>77.568022767857144</v>
      </c>
      <c r="Q157" s="14">
        <f t="shared" si="16"/>
        <v>77.568022767857144</v>
      </c>
    </row>
    <row r="158" spans="1:17" ht="15" customHeight="1" x14ac:dyDescent="0.35">
      <c r="A158" s="4"/>
      <c r="B158" s="4"/>
      <c r="C158" s="4" t="s">
        <v>178</v>
      </c>
      <c r="D158" s="4" t="s">
        <v>30</v>
      </c>
      <c r="E158" s="4" t="s">
        <v>31</v>
      </c>
      <c r="F158" s="4" t="s">
        <v>165</v>
      </c>
      <c r="G158" s="4" t="s">
        <v>84</v>
      </c>
      <c r="H158" s="4" t="s">
        <v>34</v>
      </c>
      <c r="I158" s="5">
        <v>1</v>
      </c>
      <c r="J158" s="11">
        <v>117</v>
      </c>
      <c r="K158" s="11">
        <f t="shared" si="12"/>
        <v>117</v>
      </c>
      <c r="L158" s="11">
        <v>292.5</v>
      </c>
      <c r="M158" s="11">
        <f t="shared" si="13"/>
        <v>292.5</v>
      </c>
      <c r="N158" s="11">
        <f t="shared" si="14"/>
        <v>86.876185500000005</v>
      </c>
      <c r="O158" s="11">
        <f t="shared" si="15"/>
        <v>86.876185500000005</v>
      </c>
      <c r="P158" s="14">
        <f t="shared" si="17"/>
        <v>77.568022767857144</v>
      </c>
      <c r="Q158" s="14">
        <f t="shared" si="16"/>
        <v>77.568022767857144</v>
      </c>
    </row>
    <row r="159" spans="1:17" ht="15" customHeight="1" x14ac:dyDescent="0.35">
      <c r="A159" s="4"/>
      <c r="B159" s="4"/>
      <c r="C159" s="4" t="s">
        <v>179</v>
      </c>
      <c r="D159" s="4" t="s">
        <v>71</v>
      </c>
      <c r="E159" s="4" t="s">
        <v>72</v>
      </c>
      <c r="F159" s="4" t="s">
        <v>165</v>
      </c>
      <c r="G159" s="4" t="s">
        <v>163</v>
      </c>
      <c r="H159" s="4" t="s">
        <v>34</v>
      </c>
      <c r="I159" s="5">
        <v>1</v>
      </c>
      <c r="J159" s="11">
        <v>119.33999999999999</v>
      </c>
      <c r="K159" s="11">
        <f t="shared" si="12"/>
        <v>119.33999999999999</v>
      </c>
      <c r="L159" s="11">
        <v>298.34999999999997</v>
      </c>
      <c r="M159" s="11">
        <f t="shared" si="13"/>
        <v>298.34999999999997</v>
      </c>
      <c r="N159" s="11">
        <f t="shared" si="14"/>
        <v>88.613709209999996</v>
      </c>
      <c r="O159" s="11">
        <f t="shared" si="15"/>
        <v>88.613709209999996</v>
      </c>
      <c r="P159" s="14">
        <f t="shared" si="17"/>
        <v>79.119383223214271</v>
      </c>
      <c r="Q159" s="14">
        <f t="shared" si="16"/>
        <v>79.119383223214271</v>
      </c>
    </row>
    <row r="160" spans="1:17" ht="15" customHeight="1" x14ac:dyDescent="0.35">
      <c r="A160" s="4"/>
      <c r="B160" s="4"/>
      <c r="C160" s="4" t="s">
        <v>180</v>
      </c>
      <c r="D160" s="4" t="s">
        <v>58</v>
      </c>
      <c r="E160" s="4" t="s">
        <v>59</v>
      </c>
      <c r="F160" s="4" t="s">
        <v>165</v>
      </c>
      <c r="G160" s="4" t="s">
        <v>38</v>
      </c>
      <c r="H160" s="4" t="s">
        <v>169</v>
      </c>
      <c r="I160" s="5">
        <v>1</v>
      </c>
      <c r="J160" s="11">
        <v>99.449999999999989</v>
      </c>
      <c r="K160" s="11">
        <f t="shared" si="12"/>
        <v>99.449999999999989</v>
      </c>
      <c r="L160" s="11">
        <v>248.62499999999997</v>
      </c>
      <c r="M160" s="11">
        <f t="shared" si="13"/>
        <v>248.62499999999997</v>
      </c>
      <c r="N160" s="11">
        <f t="shared" si="14"/>
        <v>73.844757674999997</v>
      </c>
      <c r="O160" s="11">
        <f t="shared" si="15"/>
        <v>73.844757674999997</v>
      </c>
      <c r="P160" s="14">
        <f t="shared" si="17"/>
        <v>65.932819352678564</v>
      </c>
      <c r="Q160" s="14">
        <f t="shared" si="16"/>
        <v>65.932819352678564</v>
      </c>
    </row>
    <row r="161" spans="1:17" ht="150" customHeight="1" x14ac:dyDescent="0.35">
      <c r="A161" s="4"/>
      <c r="B161" s="4"/>
      <c r="C161" s="4" t="s">
        <v>181</v>
      </c>
      <c r="D161" s="4" t="s">
        <v>36</v>
      </c>
      <c r="E161" s="4" t="s">
        <v>37</v>
      </c>
      <c r="F161" s="4" t="s">
        <v>40</v>
      </c>
      <c r="G161" s="4" t="s">
        <v>166</v>
      </c>
      <c r="H161" s="4" t="s">
        <v>34</v>
      </c>
      <c r="I161" s="5">
        <v>1</v>
      </c>
      <c r="J161" s="11">
        <v>146.25</v>
      </c>
      <c r="K161" s="11">
        <f t="shared" si="12"/>
        <v>146.25</v>
      </c>
      <c r="L161" s="11">
        <v>365.625</v>
      </c>
      <c r="M161" s="11">
        <f t="shared" si="13"/>
        <v>365.625</v>
      </c>
      <c r="N161" s="11">
        <f t="shared" si="14"/>
        <v>108.595231875</v>
      </c>
      <c r="O161" s="11">
        <f t="shared" si="15"/>
        <v>108.595231875</v>
      </c>
      <c r="P161" s="14">
        <f t="shared" si="17"/>
        <v>96.960028459821416</v>
      </c>
      <c r="Q161" s="14">
        <f t="shared" si="16"/>
        <v>96.960028459821416</v>
      </c>
    </row>
    <row r="162" spans="1:17" ht="15" customHeight="1" x14ac:dyDescent="0.35">
      <c r="A162" s="4"/>
      <c r="B162" s="4"/>
      <c r="C162" s="4" t="s">
        <v>181</v>
      </c>
      <c r="D162" s="4" t="s">
        <v>36</v>
      </c>
      <c r="E162" s="4" t="s">
        <v>37</v>
      </c>
      <c r="F162" s="4" t="s">
        <v>40</v>
      </c>
      <c r="G162" s="4" t="s">
        <v>91</v>
      </c>
      <c r="H162" s="4" t="s">
        <v>34</v>
      </c>
      <c r="I162" s="5">
        <v>1</v>
      </c>
      <c r="J162" s="11">
        <v>146.25</v>
      </c>
      <c r="K162" s="11">
        <f t="shared" si="12"/>
        <v>146.25</v>
      </c>
      <c r="L162" s="11">
        <v>365.625</v>
      </c>
      <c r="M162" s="11">
        <f t="shared" si="13"/>
        <v>365.625</v>
      </c>
      <c r="N162" s="11">
        <f t="shared" si="14"/>
        <v>108.595231875</v>
      </c>
      <c r="O162" s="11">
        <f t="shared" si="15"/>
        <v>108.595231875</v>
      </c>
      <c r="P162" s="14">
        <f t="shared" si="17"/>
        <v>96.960028459821416</v>
      </c>
      <c r="Q162" s="14">
        <f t="shared" si="16"/>
        <v>96.960028459821416</v>
      </c>
    </row>
    <row r="163" spans="1:17" ht="15" customHeight="1" x14ac:dyDescent="0.35">
      <c r="A163" s="4"/>
      <c r="B163" s="4"/>
      <c r="C163" s="4" t="s">
        <v>181</v>
      </c>
      <c r="D163" s="4" t="s">
        <v>36</v>
      </c>
      <c r="E163" s="4" t="s">
        <v>37</v>
      </c>
      <c r="F163" s="4" t="s">
        <v>40</v>
      </c>
      <c r="G163" s="4" t="s">
        <v>163</v>
      </c>
      <c r="H163" s="4" t="s">
        <v>34</v>
      </c>
      <c r="I163" s="5">
        <v>3</v>
      </c>
      <c r="J163" s="11">
        <v>146.25</v>
      </c>
      <c r="K163" s="11">
        <f t="shared" si="12"/>
        <v>438.75</v>
      </c>
      <c r="L163" s="11">
        <v>365.625</v>
      </c>
      <c r="M163" s="11">
        <f t="shared" si="13"/>
        <v>1096.875</v>
      </c>
      <c r="N163" s="11">
        <f t="shared" si="14"/>
        <v>108.595231875</v>
      </c>
      <c r="O163" s="11">
        <f t="shared" si="15"/>
        <v>325.78569562500002</v>
      </c>
      <c r="P163" s="14">
        <f t="shared" si="17"/>
        <v>96.960028459821416</v>
      </c>
      <c r="Q163" s="14">
        <f t="shared" si="16"/>
        <v>290.88008537946428</v>
      </c>
    </row>
    <row r="164" spans="1:17" ht="15" customHeight="1" x14ac:dyDescent="0.35">
      <c r="A164" s="4"/>
      <c r="B164" s="4"/>
      <c r="C164" s="4" t="s">
        <v>181</v>
      </c>
      <c r="D164" s="4" t="s">
        <v>36</v>
      </c>
      <c r="E164" s="4" t="s">
        <v>37</v>
      </c>
      <c r="F164" s="4" t="s">
        <v>40</v>
      </c>
      <c r="G164" s="4" t="s">
        <v>101</v>
      </c>
      <c r="H164" s="4" t="s">
        <v>34</v>
      </c>
      <c r="I164" s="5">
        <v>1</v>
      </c>
      <c r="J164" s="11">
        <v>146.25</v>
      </c>
      <c r="K164" s="11">
        <f t="shared" si="12"/>
        <v>146.25</v>
      </c>
      <c r="L164" s="11">
        <v>365.625</v>
      </c>
      <c r="M164" s="11">
        <f t="shared" si="13"/>
        <v>365.625</v>
      </c>
      <c r="N164" s="11">
        <f t="shared" si="14"/>
        <v>108.595231875</v>
      </c>
      <c r="O164" s="11">
        <f t="shared" si="15"/>
        <v>108.595231875</v>
      </c>
      <c r="P164" s="14">
        <f t="shared" si="17"/>
        <v>96.960028459821416</v>
      </c>
      <c r="Q164" s="14">
        <f t="shared" si="16"/>
        <v>96.960028459821416</v>
      </c>
    </row>
    <row r="165" spans="1:17" ht="15" customHeight="1" x14ac:dyDescent="0.35">
      <c r="A165" s="4"/>
      <c r="B165" s="4"/>
      <c r="C165" s="4" t="s">
        <v>181</v>
      </c>
      <c r="D165" s="4" t="s">
        <v>43</v>
      </c>
      <c r="E165" s="4" t="s">
        <v>44</v>
      </c>
      <c r="F165" s="4" t="s">
        <v>40</v>
      </c>
      <c r="G165" s="4" t="s">
        <v>147</v>
      </c>
      <c r="H165" s="4" t="s">
        <v>34</v>
      </c>
      <c r="I165" s="5">
        <v>1</v>
      </c>
      <c r="J165" s="11">
        <v>146.25</v>
      </c>
      <c r="K165" s="11">
        <f t="shared" si="12"/>
        <v>146.25</v>
      </c>
      <c r="L165" s="11">
        <v>365.625</v>
      </c>
      <c r="M165" s="11">
        <f t="shared" si="13"/>
        <v>365.625</v>
      </c>
      <c r="N165" s="11">
        <f t="shared" si="14"/>
        <v>108.595231875</v>
      </c>
      <c r="O165" s="11">
        <f t="shared" si="15"/>
        <v>108.595231875</v>
      </c>
      <c r="P165" s="14">
        <f t="shared" si="17"/>
        <v>96.960028459821416</v>
      </c>
      <c r="Q165" s="14">
        <f t="shared" si="16"/>
        <v>96.960028459821416</v>
      </c>
    </row>
    <row r="166" spans="1:17" ht="15" customHeight="1" x14ac:dyDescent="0.35">
      <c r="A166" s="4"/>
      <c r="B166" s="4"/>
      <c r="C166" s="4" t="s">
        <v>182</v>
      </c>
      <c r="D166" s="4" t="s">
        <v>36</v>
      </c>
      <c r="E166" s="4" t="s">
        <v>37</v>
      </c>
      <c r="F166" s="4" t="s">
        <v>40</v>
      </c>
      <c r="G166" s="4" t="s">
        <v>33</v>
      </c>
      <c r="H166" s="4" t="s">
        <v>169</v>
      </c>
      <c r="I166" s="5">
        <v>1</v>
      </c>
      <c r="J166" s="11">
        <v>99.449999999999989</v>
      </c>
      <c r="K166" s="11">
        <f t="shared" si="12"/>
        <v>99.449999999999989</v>
      </c>
      <c r="L166" s="11">
        <v>248.62499999999997</v>
      </c>
      <c r="M166" s="11">
        <f t="shared" si="13"/>
        <v>248.62499999999997</v>
      </c>
      <c r="N166" s="11">
        <f t="shared" si="14"/>
        <v>73.844757674999997</v>
      </c>
      <c r="O166" s="11">
        <f t="shared" si="15"/>
        <v>73.844757674999997</v>
      </c>
      <c r="P166" s="14">
        <f t="shared" si="17"/>
        <v>65.932819352678564</v>
      </c>
      <c r="Q166" s="14">
        <f t="shared" si="16"/>
        <v>65.932819352678564</v>
      </c>
    </row>
    <row r="167" spans="1:17" ht="15" customHeight="1" x14ac:dyDescent="0.35">
      <c r="A167" s="4"/>
      <c r="B167" s="4"/>
      <c r="C167" s="4" t="s">
        <v>182</v>
      </c>
      <c r="D167" s="4" t="s">
        <v>36</v>
      </c>
      <c r="E167" s="4" t="s">
        <v>37</v>
      </c>
      <c r="F167" s="4" t="s">
        <v>40</v>
      </c>
      <c r="G167" s="4" t="s">
        <v>91</v>
      </c>
      <c r="H167" s="4" t="s">
        <v>169</v>
      </c>
      <c r="I167" s="5">
        <v>2</v>
      </c>
      <c r="J167" s="11">
        <v>99.449999999999989</v>
      </c>
      <c r="K167" s="11">
        <f t="shared" si="12"/>
        <v>198.89999999999998</v>
      </c>
      <c r="L167" s="11">
        <v>248.62499999999997</v>
      </c>
      <c r="M167" s="11">
        <f t="shared" si="13"/>
        <v>497.24999999999994</v>
      </c>
      <c r="N167" s="11">
        <f t="shared" si="14"/>
        <v>73.844757674999997</v>
      </c>
      <c r="O167" s="11">
        <f t="shared" si="15"/>
        <v>147.68951534999999</v>
      </c>
      <c r="P167" s="14">
        <f t="shared" si="17"/>
        <v>65.932819352678564</v>
      </c>
      <c r="Q167" s="14">
        <f t="shared" si="16"/>
        <v>131.86563870535713</v>
      </c>
    </row>
    <row r="168" spans="1:17" ht="15" customHeight="1" x14ac:dyDescent="0.35">
      <c r="A168" s="4"/>
      <c r="B168" s="4"/>
      <c r="C168" s="4" t="s">
        <v>182</v>
      </c>
      <c r="D168" s="4" t="s">
        <v>36</v>
      </c>
      <c r="E168" s="4" t="s">
        <v>37</v>
      </c>
      <c r="F168" s="4" t="s">
        <v>40</v>
      </c>
      <c r="G168" s="4" t="s">
        <v>38</v>
      </c>
      <c r="H168" s="4" t="s">
        <v>169</v>
      </c>
      <c r="I168" s="5">
        <v>1</v>
      </c>
      <c r="J168" s="11">
        <v>99.449999999999989</v>
      </c>
      <c r="K168" s="11">
        <f t="shared" si="12"/>
        <v>99.449999999999989</v>
      </c>
      <c r="L168" s="11">
        <v>248.62499999999997</v>
      </c>
      <c r="M168" s="11">
        <f t="shared" si="13"/>
        <v>248.62499999999997</v>
      </c>
      <c r="N168" s="11">
        <f t="shared" si="14"/>
        <v>73.844757674999997</v>
      </c>
      <c r="O168" s="11">
        <f t="shared" si="15"/>
        <v>73.844757674999997</v>
      </c>
      <c r="P168" s="14">
        <f t="shared" si="17"/>
        <v>65.932819352678564</v>
      </c>
      <c r="Q168" s="14">
        <f t="shared" si="16"/>
        <v>65.932819352678564</v>
      </c>
    </row>
    <row r="169" spans="1:17" ht="15" customHeight="1" x14ac:dyDescent="0.35">
      <c r="A169" s="4"/>
      <c r="B169" s="4"/>
      <c r="C169" s="4" t="s">
        <v>182</v>
      </c>
      <c r="D169" s="4" t="s">
        <v>36</v>
      </c>
      <c r="E169" s="4" t="s">
        <v>37</v>
      </c>
      <c r="F169" s="4" t="s">
        <v>40</v>
      </c>
      <c r="G169" s="4" t="s">
        <v>163</v>
      </c>
      <c r="H169" s="4" t="s">
        <v>169</v>
      </c>
      <c r="I169" s="5">
        <v>1</v>
      </c>
      <c r="J169" s="11">
        <v>99.449999999999989</v>
      </c>
      <c r="K169" s="11">
        <f t="shared" si="12"/>
        <v>99.449999999999989</v>
      </c>
      <c r="L169" s="11">
        <v>248.62499999999997</v>
      </c>
      <c r="M169" s="11">
        <f t="shared" si="13"/>
        <v>248.62499999999997</v>
      </c>
      <c r="N169" s="11">
        <f t="shared" si="14"/>
        <v>73.844757674999997</v>
      </c>
      <c r="O169" s="11">
        <f t="shared" si="15"/>
        <v>73.844757674999997</v>
      </c>
      <c r="P169" s="14">
        <f t="shared" si="17"/>
        <v>65.932819352678564</v>
      </c>
      <c r="Q169" s="14">
        <f t="shared" si="16"/>
        <v>65.932819352678564</v>
      </c>
    </row>
    <row r="170" spans="1:17" ht="15" customHeight="1" x14ac:dyDescent="0.35">
      <c r="A170" s="4"/>
      <c r="B170" s="4"/>
      <c r="C170" s="4" t="s">
        <v>182</v>
      </c>
      <c r="D170" s="4" t="s">
        <v>43</v>
      </c>
      <c r="E170" s="4" t="s">
        <v>44</v>
      </c>
      <c r="F170" s="4" t="s">
        <v>40</v>
      </c>
      <c r="G170" s="4" t="s">
        <v>166</v>
      </c>
      <c r="H170" s="4" t="s">
        <v>169</v>
      </c>
      <c r="I170" s="5">
        <v>1</v>
      </c>
      <c r="J170" s="11">
        <v>99.449999999999989</v>
      </c>
      <c r="K170" s="11">
        <f t="shared" si="12"/>
        <v>99.449999999999989</v>
      </c>
      <c r="L170" s="11">
        <v>248.62499999999997</v>
      </c>
      <c r="M170" s="11">
        <f t="shared" si="13"/>
        <v>248.62499999999997</v>
      </c>
      <c r="N170" s="11">
        <f t="shared" si="14"/>
        <v>73.844757674999997</v>
      </c>
      <c r="O170" s="11">
        <f t="shared" si="15"/>
        <v>73.844757674999997</v>
      </c>
      <c r="P170" s="14">
        <f t="shared" si="17"/>
        <v>65.932819352678564</v>
      </c>
      <c r="Q170" s="14">
        <f t="shared" si="16"/>
        <v>65.932819352678564</v>
      </c>
    </row>
    <row r="171" spans="1:17" ht="15" customHeight="1" x14ac:dyDescent="0.35">
      <c r="A171" s="4"/>
      <c r="B171" s="4"/>
      <c r="C171" s="4" t="s">
        <v>182</v>
      </c>
      <c r="D171" s="4" t="s">
        <v>43</v>
      </c>
      <c r="E171" s="4" t="s">
        <v>44</v>
      </c>
      <c r="F171" s="4" t="s">
        <v>40</v>
      </c>
      <c r="G171" s="4" t="s">
        <v>147</v>
      </c>
      <c r="H171" s="4" t="s">
        <v>169</v>
      </c>
      <c r="I171" s="5">
        <v>1</v>
      </c>
      <c r="J171" s="11">
        <v>99.449999999999989</v>
      </c>
      <c r="K171" s="11">
        <f t="shared" si="12"/>
        <v>99.449999999999989</v>
      </c>
      <c r="L171" s="11">
        <v>248.62499999999997</v>
      </c>
      <c r="M171" s="11">
        <f t="shared" si="13"/>
        <v>248.62499999999997</v>
      </c>
      <c r="N171" s="11">
        <f t="shared" si="14"/>
        <v>73.844757674999997</v>
      </c>
      <c r="O171" s="11">
        <f t="shared" si="15"/>
        <v>73.844757674999997</v>
      </c>
      <c r="P171" s="14">
        <f t="shared" si="17"/>
        <v>65.932819352678564</v>
      </c>
      <c r="Q171" s="14">
        <f t="shared" si="16"/>
        <v>65.932819352678564</v>
      </c>
    </row>
    <row r="172" spans="1:17" ht="15" customHeight="1" x14ac:dyDescent="0.35">
      <c r="A172" s="4"/>
      <c r="B172" s="4"/>
      <c r="C172" s="4" t="s">
        <v>182</v>
      </c>
      <c r="D172" s="4" t="s">
        <v>43</v>
      </c>
      <c r="E172" s="4" t="s">
        <v>44</v>
      </c>
      <c r="F172" s="4" t="s">
        <v>40</v>
      </c>
      <c r="G172" s="4" t="s">
        <v>163</v>
      </c>
      <c r="H172" s="4" t="s">
        <v>169</v>
      </c>
      <c r="I172" s="5">
        <v>1</v>
      </c>
      <c r="J172" s="11">
        <v>99.449999999999989</v>
      </c>
      <c r="K172" s="11">
        <f t="shared" si="12"/>
        <v>99.449999999999989</v>
      </c>
      <c r="L172" s="11">
        <v>248.62499999999997</v>
      </c>
      <c r="M172" s="11">
        <f t="shared" si="13"/>
        <v>248.62499999999997</v>
      </c>
      <c r="N172" s="11">
        <f t="shared" si="14"/>
        <v>73.844757674999997</v>
      </c>
      <c r="O172" s="11">
        <f t="shared" si="15"/>
        <v>73.844757674999997</v>
      </c>
      <c r="P172" s="14">
        <f t="shared" si="17"/>
        <v>65.932819352678564</v>
      </c>
      <c r="Q172" s="14">
        <f t="shared" si="16"/>
        <v>65.932819352678564</v>
      </c>
    </row>
    <row r="173" spans="1:17" ht="15" customHeight="1" x14ac:dyDescent="0.35">
      <c r="A173" s="4"/>
      <c r="B173" s="4"/>
      <c r="C173" s="4" t="s">
        <v>183</v>
      </c>
      <c r="D173" s="4" t="s">
        <v>36</v>
      </c>
      <c r="E173" s="4" t="s">
        <v>37</v>
      </c>
      <c r="F173" s="4" t="s">
        <v>165</v>
      </c>
      <c r="G173" s="4" t="s">
        <v>38</v>
      </c>
      <c r="H173" s="4" t="s">
        <v>34</v>
      </c>
      <c r="I173" s="5">
        <v>1</v>
      </c>
      <c r="J173" s="11">
        <v>112.32</v>
      </c>
      <c r="K173" s="11">
        <f t="shared" si="12"/>
        <v>112.32</v>
      </c>
      <c r="L173" s="11">
        <v>280.79999999999995</v>
      </c>
      <c r="M173" s="11">
        <f t="shared" si="13"/>
        <v>280.79999999999995</v>
      </c>
      <c r="N173" s="11">
        <f t="shared" si="14"/>
        <v>83.401138079999996</v>
      </c>
      <c r="O173" s="11">
        <f t="shared" si="15"/>
        <v>83.401138079999996</v>
      </c>
      <c r="P173" s="14">
        <f t="shared" si="17"/>
        <v>74.465301857142848</v>
      </c>
      <c r="Q173" s="14">
        <f t="shared" si="16"/>
        <v>74.465301857142848</v>
      </c>
    </row>
    <row r="174" spans="1:17" ht="15" customHeight="1" x14ac:dyDescent="0.35">
      <c r="A174" s="4"/>
      <c r="B174" s="4"/>
      <c r="C174" s="4" t="s">
        <v>183</v>
      </c>
      <c r="D174" s="4" t="s">
        <v>122</v>
      </c>
      <c r="E174" s="4" t="s">
        <v>123</v>
      </c>
      <c r="F174" s="4" t="s">
        <v>165</v>
      </c>
      <c r="G174" s="4" t="s">
        <v>33</v>
      </c>
      <c r="H174" s="4" t="s">
        <v>34</v>
      </c>
      <c r="I174" s="5">
        <v>1</v>
      </c>
      <c r="J174" s="11">
        <v>112.32</v>
      </c>
      <c r="K174" s="11">
        <f t="shared" si="12"/>
        <v>112.32</v>
      </c>
      <c r="L174" s="11">
        <v>280.79999999999995</v>
      </c>
      <c r="M174" s="11">
        <f t="shared" si="13"/>
        <v>280.79999999999995</v>
      </c>
      <c r="N174" s="11">
        <f t="shared" si="14"/>
        <v>83.401138079999996</v>
      </c>
      <c r="O174" s="11">
        <f t="shared" si="15"/>
        <v>83.401138079999996</v>
      </c>
      <c r="P174" s="14">
        <f t="shared" si="17"/>
        <v>74.465301857142848</v>
      </c>
      <c r="Q174" s="14">
        <f t="shared" si="16"/>
        <v>74.465301857142848</v>
      </c>
    </row>
    <row r="175" spans="1:17" ht="15" customHeight="1" x14ac:dyDescent="0.35">
      <c r="A175" s="4"/>
      <c r="B175" s="4"/>
      <c r="C175" s="4" t="s">
        <v>183</v>
      </c>
      <c r="D175" s="4" t="s">
        <v>122</v>
      </c>
      <c r="E175" s="4" t="s">
        <v>123</v>
      </c>
      <c r="F175" s="4" t="s">
        <v>165</v>
      </c>
      <c r="G175" s="4" t="s">
        <v>38</v>
      </c>
      <c r="H175" s="4" t="s">
        <v>34</v>
      </c>
      <c r="I175" s="5">
        <v>3</v>
      </c>
      <c r="J175" s="11">
        <v>112.32</v>
      </c>
      <c r="K175" s="11">
        <f t="shared" si="12"/>
        <v>336.96</v>
      </c>
      <c r="L175" s="11">
        <v>280.79999999999995</v>
      </c>
      <c r="M175" s="11">
        <f t="shared" si="13"/>
        <v>842.39999999999986</v>
      </c>
      <c r="N175" s="11">
        <f t="shared" si="14"/>
        <v>83.401138079999996</v>
      </c>
      <c r="O175" s="11">
        <f t="shared" si="15"/>
        <v>250.20341423999997</v>
      </c>
      <c r="P175" s="14">
        <f t="shared" si="17"/>
        <v>74.465301857142848</v>
      </c>
      <c r="Q175" s="14">
        <f t="shared" si="16"/>
        <v>223.39590557142856</v>
      </c>
    </row>
    <row r="176" spans="1:17" ht="15" customHeight="1" x14ac:dyDescent="0.35">
      <c r="A176" s="4"/>
      <c r="B176" s="4"/>
      <c r="C176" s="4" t="s">
        <v>183</v>
      </c>
      <c r="D176" s="4" t="s">
        <v>122</v>
      </c>
      <c r="E176" s="4" t="s">
        <v>123</v>
      </c>
      <c r="F176" s="4" t="s">
        <v>165</v>
      </c>
      <c r="G176" s="4" t="s">
        <v>84</v>
      </c>
      <c r="H176" s="4" t="s">
        <v>34</v>
      </c>
      <c r="I176" s="5">
        <v>2</v>
      </c>
      <c r="J176" s="11">
        <v>112.32</v>
      </c>
      <c r="K176" s="11">
        <f t="shared" si="12"/>
        <v>224.64</v>
      </c>
      <c r="L176" s="11">
        <v>280.79999999999995</v>
      </c>
      <c r="M176" s="11">
        <f t="shared" si="13"/>
        <v>561.59999999999991</v>
      </c>
      <c r="N176" s="11">
        <f t="shared" si="14"/>
        <v>83.401138079999996</v>
      </c>
      <c r="O176" s="11">
        <f t="shared" si="15"/>
        <v>166.80227615999999</v>
      </c>
      <c r="P176" s="14">
        <f t="shared" si="17"/>
        <v>74.465301857142848</v>
      </c>
      <c r="Q176" s="14">
        <f t="shared" si="16"/>
        <v>148.9306037142857</v>
      </c>
    </row>
    <row r="177" spans="1:17" ht="15" customHeight="1" x14ac:dyDescent="0.35">
      <c r="A177" s="4"/>
      <c r="B177" s="4"/>
      <c r="C177" s="4" t="s">
        <v>183</v>
      </c>
      <c r="D177" s="4" t="s">
        <v>122</v>
      </c>
      <c r="E177" s="4" t="s">
        <v>123</v>
      </c>
      <c r="F177" s="4" t="s">
        <v>165</v>
      </c>
      <c r="G177" s="4" t="s">
        <v>147</v>
      </c>
      <c r="H177" s="4" t="s">
        <v>34</v>
      </c>
      <c r="I177" s="5">
        <v>1</v>
      </c>
      <c r="J177" s="11">
        <v>112.32</v>
      </c>
      <c r="K177" s="11">
        <f t="shared" si="12"/>
        <v>112.32</v>
      </c>
      <c r="L177" s="11">
        <v>280.79999999999995</v>
      </c>
      <c r="M177" s="11">
        <f t="shared" si="13"/>
        <v>280.79999999999995</v>
      </c>
      <c r="N177" s="11">
        <f t="shared" si="14"/>
        <v>83.401138079999996</v>
      </c>
      <c r="O177" s="11">
        <f t="shared" si="15"/>
        <v>83.401138079999996</v>
      </c>
      <c r="P177" s="14">
        <f t="shared" si="17"/>
        <v>74.465301857142848</v>
      </c>
      <c r="Q177" s="14">
        <f t="shared" si="16"/>
        <v>74.465301857142848</v>
      </c>
    </row>
    <row r="178" spans="1:17" ht="150" customHeight="1" x14ac:dyDescent="0.35">
      <c r="A178" s="4"/>
      <c r="B178" s="4"/>
      <c r="C178" s="4" t="s">
        <v>183</v>
      </c>
      <c r="D178" s="4" t="s">
        <v>43</v>
      </c>
      <c r="E178" s="4" t="s">
        <v>44</v>
      </c>
      <c r="F178" s="4" t="s">
        <v>165</v>
      </c>
      <c r="G178" s="4" t="s">
        <v>147</v>
      </c>
      <c r="H178" s="4" t="s">
        <v>34</v>
      </c>
      <c r="I178" s="5">
        <v>3</v>
      </c>
      <c r="J178" s="11">
        <v>112.32</v>
      </c>
      <c r="K178" s="11">
        <f t="shared" si="12"/>
        <v>336.96</v>
      </c>
      <c r="L178" s="11">
        <v>280.79999999999995</v>
      </c>
      <c r="M178" s="11">
        <f t="shared" si="13"/>
        <v>842.39999999999986</v>
      </c>
      <c r="N178" s="11">
        <f t="shared" si="14"/>
        <v>83.401138079999996</v>
      </c>
      <c r="O178" s="11">
        <f t="shared" si="15"/>
        <v>250.20341423999997</v>
      </c>
      <c r="P178" s="14">
        <f t="shared" si="17"/>
        <v>74.465301857142848</v>
      </c>
      <c r="Q178" s="14">
        <f t="shared" si="16"/>
        <v>223.39590557142856</v>
      </c>
    </row>
    <row r="179" spans="1:17" ht="15" customHeight="1" x14ac:dyDescent="0.35">
      <c r="A179" s="4"/>
      <c r="B179" s="4"/>
      <c r="C179" s="4" t="s">
        <v>184</v>
      </c>
      <c r="D179" s="4" t="s">
        <v>122</v>
      </c>
      <c r="E179" s="4" t="s">
        <v>123</v>
      </c>
      <c r="F179" s="4" t="s">
        <v>165</v>
      </c>
      <c r="G179" s="4" t="s">
        <v>33</v>
      </c>
      <c r="H179" s="4" t="s">
        <v>34</v>
      </c>
      <c r="I179" s="5">
        <v>1</v>
      </c>
      <c r="J179" s="11">
        <v>119.33999999999999</v>
      </c>
      <c r="K179" s="11">
        <f t="shared" si="12"/>
        <v>119.33999999999999</v>
      </c>
      <c r="L179" s="11">
        <v>298.34999999999997</v>
      </c>
      <c r="M179" s="11">
        <f t="shared" si="13"/>
        <v>298.34999999999997</v>
      </c>
      <c r="N179" s="11">
        <f t="shared" si="14"/>
        <v>88.613709209999996</v>
      </c>
      <c r="O179" s="11">
        <f t="shared" si="15"/>
        <v>88.613709209999996</v>
      </c>
      <c r="P179" s="14">
        <f t="shared" si="17"/>
        <v>79.119383223214271</v>
      </c>
      <c r="Q179" s="14">
        <f t="shared" si="16"/>
        <v>79.119383223214271</v>
      </c>
    </row>
    <row r="180" spans="1:17" ht="15" customHeight="1" x14ac:dyDescent="0.35">
      <c r="A180" s="4"/>
      <c r="B180" s="4"/>
      <c r="C180" s="4" t="s">
        <v>184</v>
      </c>
      <c r="D180" s="4" t="s">
        <v>122</v>
      </c>
      <c r="E180" s="4" t="s">
        <v>123</v>
      </c>
      <c r="F180" s="4" t="s">
        <v>165</v>
      </c>
      <c r="G180" s="4" t="s">
        <v>33</v>
      </c>
      <c r="H180" s="4" t="s">
        <v>34</v>
      </c>
      <c r="I180" s="5">
        <v>1</v>
      </c>
      <c r="J180" s="11">
        <v>119.33999999999999</v>
      </c>
      <c r="K180" s="11">
        <f t="shared" si="12"/>
        <v>119.33999999999999</v>
      </c>
      <c r="L180" s="11">
        <v>298.34999999999997</v>
      </c>
      <c r="M180" s="11">
        <f t="shared" si="13"/>
        <v>298.34999999999997</v>
      </c>
      <c r="N180" s="11">
        <f t="shared" si="14"/>
        <v>88.613709209999996</v>
      </c>
      <c r="O180" s="11">
        <f t="shared" si="15"/>
        <v>88.613709209999996</v>
      </c>
      <c r="P180" s="14">
        <f t="shared" si="17"/>
        <v>79.119383223214271</v>
      </c>
      <c r="Q180" s="14">
        <f t="shared" si="16"/>
        <v>79.119383223214271</v>
      </c>
    </row>
    <row r="181" spans="1:17" ht="15" customHeight="1" x14ac:dyDescent="0.35">
      <c r="A181" s="4"/>
      <c r="B181" s="4"/>
      <c r="C181" s="4" t="s">
        <v>184</v>
      </c>
      <c r="D181" s="4" t="s">
        <v>122</v>
      </c>
      <c r="E181" s="4" t="s">
        <v>123</v>
      </c>
      <c r="F181" s="4" t="s">
        <v>165</v>
      </c>
      <c r="G181" s="4" t="s">
        <v>38</v>
      </c>
      <c r="H181" s="4" t="s">
        <v>34</v>
      </c>
      <c r="I181" s="5">
        <v>3</v>
      </c>
      <c r="J181" s="11">
        <v>119.33999999999999</v>
      </c>
      <c r="K181" s="11">
        <f t="shared" si="12"/>
        <v>358.02</v>
      </c>
      <c r="L181" s="11">
        <v>298.34999999999997</v>
      </c>
      <c r="M181" s="11">
        <f t="shared" si="13"/>
        <v>895.05</v>
      </c>
      <c r="N181" s="11">
        <f t="shared" si="14"/>
        <v>88.613709209999996</v>
      </c>
      <c r="O181" s="11">
        <f t="shared" si="15"/>
        <v>265.84112762999996</v>
      </c>
      <c r="P181" s="14">
        <f t="shared" si="17"/>
        <v>79.119383223214271</v>
      </c>
      <c r="Q181" s="14">
        <f t="shared" si="16"/>
        <v>237.35814966964281</v>
      </c>
    </row>
    <row r="182" spans="1:17" ht="15" customHeight="1" x14ac:dyDescent="0.35">
      <c r="A182" s="4"/>
      <c r="B182" s="4"/>
      <c r="C182" s="4" t="s">
        <v>184</v>
      </c>
      <c r="D182" s="4" t="s">
        <v>122</v>
      </c>
      <c r="E182" s="4" t="s">
        <v>123</v>
      </c>
      <c r="F182" s="4" t="s">
        <v>165</v>
      </c>
      <c r="G182" s="4" t="s">
        <v>38</v>
      </c>
      <c r="H182" s="4" t="s">
        <v>34</v>
      </c>
      <c r="I182" s="5">
        <v>1</v>
      </c>
      <c r="J182" s="11">
        <v>119.33999999999999</v>
      </c>
      <c r="K182" s="11">
        <f t="shared" si="12"/>
        <v>119.33999999999999</v>
      </c>
      <c r="L182" s="11">
        <v>298.34999999999997</v>
      </c>
      <c r="M182" s="11">
        <f t="shared" si="13"/>
        <v>298.34999999999997</v>
      </c>
      <c r="N182" s="11">
        <f t="shared" si="14"/>
        <v>88.613709209999996</v>
      </c>
      <c r="O182" s="11">
        <f t="shared" si="15"/>
        <v>88.613709209999996</v>
      </c>
      <c r="P182" s="14">
        <f t="shared" si="17"/>
        <v>79.119383223214271</v>
      </c>
      <c r="Q182" s="14">
        <f t="shared" si="16"/>
        <v>79.119383223214271</v>
      </c>
    </row>
    <row r="183" spans="1:17" ht="15" customHeight="1" x14ac:dyDescent="0.35">
      <c r="A183" s="4"/>
      <c r="B183" s="4"/>
      <c r="C183" s="4" t="s">
        <v>184</v>
      </c>
      <c r="D183" s="4" t="s">
        <v>122</v>
      </c>
      <c r="E183" s="4" t="s">
        <v>123</v>
      </c>
      <c r="F183" s="4" t="s">
        <v>165</v>
      </c>
      <c r="G183" s="4" t="s">
        <v>84</v>
      </c>
      <c r="H183" s="4" t="s">
        <v>34</v>
      </c>
      <c r="I183" s="5">
        <v>1</v>
      </c>
      <c r="J183" s="11">
        <v>119.33999999999999</v>
      </c>
      <c r="K183" s="11">
        <f t="shared" si="12"/>
        <v>119.33999999999999</v>
      </c>
      <c r="L183" s="11">
        <v>298.34999999999997</v>
      </c>
      <c r="M183" s="11">
        <f t="shared" si="13"/>
        <v>298.34999999999997</v>
      </c>
      <c r="N183" s="11">
        <f t="shared" si="14"/>
        <v>88.613709209999996</v>
      </c>
      <c r="O183" s="11">
        <f t="shared" si="15"/>
        <v>88.613709209999996</v>
      </c>
      <c r="P183" s="14">
        <f t="shared" si="17"/>
        <v>79.119383223214271</v>
      </c>
      <c r="Q183" s="14">
        <f t="shared" si="16"/>
        <v>79.119383223214271</v>
      </c>
    </row>
    <row r="184" spans="1:17" ht="15" customHeight="1" x14ac:dyDescent="0.35">
      <c r="A184" s="4"/>
      <c r="B184" s="4"/>
      <c r="C184" s="4" t="s">
        <v>184</v>
      </c>
      <c r="D184" s="4" t="s">
        <v>122</v>
      </c>
      <c r="E184" s="4" t="s">
        <v>123</v>
      </c>
      <c r="F184" s="4" t="s">
        <v>165</v>
      </c>
      <c r="G184" s="4" t="s">
        <v>147</v>
      </c>
      <c r="H184" s="4" t="s">
        <v>34</v>
      </c>
      <c r="I184" s="5">
        <v>1</v>
      </c>
      <c r="J184" s="11">
        <v>119.33999999999999</v>
      </c>
      <c r="K184" s="11">
        <f t="shared" si="12"/>
        <v>119.33999999999999</v>
      </c>
      <c r="L184" s="11">
        <v>298.34999999999997</v>
      </c>
      <c r="M184" s="11">
        <f t="shared" si="13"/>
        <v>298.34999999999997</v>
      </c>
      <c r="N184" s="11">
        <f t="shared" si="14"/>
        <v>88.613709209999996</v>
      </c>
      <c r="O184" s="11">
        <f t="shared" si="15"/>
        <v>88.613709209999996</v>
      </c>
      <c r="P184" s="14">
        <f t="shared" si="17"/>
        <v>79.119383223214271</v>
      </c>
      <c r="Q184" s="14">
        <f t="shared" si="16"/>
        <v>79.119383223214271</v>
      </c>
    </row>
    <row r="185" spans="1:17" ht="150" customHeight="1" x14ac:dyDescent="0.35">
      <c r="A185" s="4"/>
      <c r="B185" s="4"/>
      <c r="C185" s="4" t="s">
        <v>185</v>
      </c>
      <c r="D185" s="4" t="s">
        <v>122</v>
      </c>
      <c r="E185" s="4" t="s">
        <v>123</v>
      </c>
      <c r="F185" s="4" t="s">
        <v>32</v>
      </c>
      <c r="G185" s="4" t="s">
        <v>166</v>
      </c>
      <c r="H185" s="4" t="s">
        <v>34</v>
      </c>
      <c r="I185" s="5">
        <v>1</v>
      </c>
      <c r="J185" s="11">
        <v>102.96</v>
      </c>
      <c r="K185" s="11">
        <f t="shared" si="12"/>
        <v>102.96</v>
      </c>
      <c r="L185" s="11">
        <v>257.39999999999998</v>
      </c>
      <c r="M185" s="11">
        <f t="shared" si="13"/>
        <v>257.39999999999998</v>
      </c>
      <c r="N185" s="11">
        <f t="shared" si="14"/>
        <v>76.45104323999999</v>
      </c>
      <c r="O185" s="11">
        <f t="shared" si="15"/>
        <v>76.45104323999999</v>
      </c>
      <c r="P185" s="14">
        <f t="shared" si="17"/>
        <v>68.259860035714269</v>
      </c>
      <c r="Q185" s="14">
        <f t="shared" si="16"/>
        <v>68.259860035714269</v>
      </c>
    </row>
    <row r="186" spans="1:17" ht="15" customHeight="1" x14ac:dyDescent="0.35">
      <c r="A186" s="4"/>
      <c r="B186" s="4"/>
      <c r="C186" s="4" t="s">
        <v>185</v>
      </c>
      <c r="D186" s="4" t="s">
        <v>122</v>
      </c>
      <c r="E186" s="4" t="s">
        <v>123</v>
      </c>
      <c r="F186" s="4" t="s">
        <v>32</v>
      </c>
      <c r="G186" s="4" t="s">
        <v>33</v>
      </c>
      <c r="H186" s="4" t="s">
        <v>34</v>
      </c>
      <c r="I186" s="5">
        <v>1</v>
      </c>
      <c r="J186" s="11">
        <v>102.96</v>
      </c>
      <c r="K186" s="11">
        <f t="shared" si="12"/>
        <v>102.96</v>
      </c>
      <c r="L186" s="11">
        <v>257.39999999999998</v>
      </c>
      <c r="M186" s="11">
        <f t="shared" si="13"/>
        <v>257.39999999999998</v>
      </c>
      <c r="N186" s="11">
        <f t="shared" si="14"/>
        <v>76.45104323999999</v>
      </c>
      <c r="O186" s="11">
        <f t="shared" si="15"/>
        <v>76.45104323999999</v>
      </c>
      <c r="P186" s="14">
        <f t="shared" si="17"/>
        <v>68.259860035714269</v>
      </c>
      <c r="Q186" s="14">
        <f t="shared" si="16"/>
        <v>68.259860035714269</v>
      </c>
    </row>
    <row r="187" spans="1:17" ht="15" customHeight="1" x14ac:dyDescent="0.35">
      <c r="A187" s="4"/>
      <c r="B187" s="4"/>
      <c r="C187" s="4" t="s">
        <v>185</v>
      </c>
      <c r="D187" s="4" t="s">
        <v>122</v>
      </c>
      <c r="E187" s="4" t="s">
        <v>123</v>
      </c>
      <c r="F187" s="4" t="s">
        <v>32</v>
      </c>
      <c r="G187" s="4" t="s">
        <v>91</v>
      </c>
      <c r="H187" s="4" t="s">
        <v>34</v>
      </c>
      <c r="I187" s="5">
        <v>1</v>
      </c>
      <c r="J187" s="11">
        <v>102.96</v>
      </c>
      <c r="K187" s="11">
        <f t="shared" si="12"/>
        <v>102.96</v>
      </c>
      <c r="L187" s="11">
        <v>257.39999999999998</v>
      </c>
      <c r="M187" s="11">
        <f t="shared" si="13"/>
        <v>257.39999999999998</v>
      </c>
      <c r="N187" s="11">
        <f t="shared" si="14"/>
        <v>76.45104323999999</v>
      </c>
      <c r="O187" s="11">
        <f t="shared" si="15"/>
        <v>76.45104323999999</v>
      </c>
      <c r="P187" s="14">
        <f t="shared" si="17"/>
        <v>68.259860035714269</v>
      </c>
      <c r="Q187" s="14">
        <f t="shared" si="16"/>
        <v>68.259860035714269</v>
      </c>
    </row>
    <row r="188" spans="1:17" ht="15" customHeight="1" x14ac:dyDescent="0.35">
      <c r="A188" s="4"/>
      <c r="B188" s="4"/>
      <c r="C188" s="4" t="s">
        <v>185</v>
      </c>
      <c r="D188" s="4" t="s">
        <v>122</v>
      </c>
      <c r="E188" s="4" t="s">
        <v>123</v>
      </c>
      <c r="F188" s="4" t="s">
        <v>32</v>
      </c>
      <c r="G188" s="4" t="s">
        <v>163</v>
      </c>
      <c r="H188" s="4" t="s">
        <v>34</v>
      </c>
      <c r="I188" s="5">
        <v>1</v>
      </c>
      <c r="J188" s="11">
        <v>102.96</v>
      </c>
      <c r="K188" s="11">
        <f t="shared" si="12"/>
        <v>102.96</v>
      </c>
      <c r="L188" s="11">
        <v>257.39999999999998</v>
      </c>
      <c r="M188" s="11">
        <f t="shared" si="13"/>
        <v>257.39999999999998</v>
      </c>
      <c r="N188" s="11">
        <f t="shared" si="14"/>
        <v>76.45104323999999</v>
      </c>
      <c r="O188" s="11">
        <f t="shared" si="15"/>
        <v>76.45104323999999</v>
      </c>
      <c r="P188" s="14">
        <f t="shared" si="17"/>
        <v>68.259860035714269</v>
      </c>
      <c r="Q188" s="14">
        <f t="shared" si="16"/>
        <v>68.259860035714269</v>
      </c>
    </row>
    <row r="189" spans="1:17" ht="15" customHeight="1" x14ac:dyDescent="0.35">
      <c r="A189" s="4"/>
      <c r="B189" s="4"/>
      <c r="C189" s="4" t="s">
        <v>185</v>
      </c>
      <c r="D189" s="4" t="s">
        <v>75</v>
      </c>
      <c r="E189" s="4" t="s">
        <v>76</v>
      </c>
      <c r="F189" s="4" t="s">
        <v>32</v>
      </c>
      <c r="G189" s="4" t="s">
        <v>91</v>
      </c>
      <c r="H189" s="4" t="s">
        <v>34</v>
      </c>
      <c r="I189" s="5">
        <v>1</v>
      </c>
      <c r="J189" s="11">
        <v>102.96</v>
      </c>
      <c r="K189" s="11">
        <f t="shared" si="12"/>
        <v>102.96</v>
      </c>
      <c r="L189" s="11">
        <v>257.39999999999998</v>
      </c>
      <c r="M189" s="11">
        <f t="shared" si="13"/>
        <v>257.39999999999998</v>
      </c>
      <c r="N189" s="11">
        <f t="shared" si="14"/>
        <v>76.45104323999999</v>
      </c>
      <c r="O189" s="11">
        <f t="shared" si="15"/>
        <v>76.45104323999999</v>
      </c>
      <c r="P189" s="14">
        <f t="shared" si="17"/>
        <v>68.259860035714269</v>
      </c>
      <c r="Q189" s="14">
        <f t="shared" si="16"/>
        <v>68.259860035714269</v>
      </c>
    </row>
    <row r="190" spans="1:17" ht="15" customHeight="1" x14ac:dyDescent="0.35">
      <c r="A190" s="4"/>
      <c r="B190" s="4"/>
      <c r="C190" s="4" t="s">
        <v>185</v>
      </c>
      <c r="D190" s="4" t="s">
        <v>75</v>
      </c>
      <c r="E190" s="4" t="s">
        <v>76</v>
      </c>
      <c r="F190" s="4" t="s">
        <v>32</v>
      </c>
      <c r="G190" s="4" t="s">
        <v>84</v>
      </c>
      <c r="H190" s="4" t="s">
        <v>34</v>
      </c>
      <c r="I190" s="5">
        <v>1</v>
      </c>
      <c r="J190" s="11">
        <v>102.96</v>
      </c>
      <c r="K190" s="11">
        <f t="shared" si="12"/>
        <v>102.96</v>
      </c>
      <c r="L190" s="11">
        <v>257.39999999999998</v>
      </c>
      <c r="M190" s="11">
        <f t="shared" si="13"/>
        <v>257.39999999999998</v>
      </c>
      <c r="N190" s="11">
        <f t="shared" si="14"/>
        <v>76.45104323999999</v>
      </c>
      <c r="O190" s="11">
        <f t="shared" si="15"/>
        <v>76.45104323999999</v>
      </c>
      <c r="P190" s="14">
        <f t="shared" si="17"/>
        <v>68.259860035714269</v>
      </c>
      <c r="Q190" s="14">
        <f t="shared" si="16"/>
        <v>68.259860035714269</v>
      </c>
    </row>
    <row r="191" spans="1:17" ht="15" customHeight="1" x14ac:dyDescent="0.35">
      <c r="A191" s="4"/>
      <c r="B191" s="4"/>
      <c r="C191" s="4" t="s">
        <v>185</v>
      </c>
      <c r="D191" s="4" t="s">
        <v>75</v>
      </c>
      <c r="E191" s="4" t="s">
        <v>76</v>
      </c>
      <c r="F191" s="4" t="s">
        <v>32</v>
      </c>
      <c r="G191" s="4" t="s">
        <v>147</v>
      </c>
      <c r="H191" s="4" t="s">
        <v>34</v>
      </c>
      <c r="I191" s="5">
        <v>2</v>
      </c>
      <c r="J191" s="11">
        <v>102.96</v>
      </c>
      <c r="K191" s="11">
        <f t="shared" si="12"/>
        <v>205.92</v>
      </c>
      <c r="L191" s="11">
        <v>257.39999999999998</v>
      </c>
      <c r="M191" s="11">
        <f t="shared" si="13"/>
        <v>514.79999999999995</v>
      </c>
      <c r="N191" s="11">
        <f t="shared" si="14"/>
        <v>76.45104323999999</v>
      </c>
      <c r="O191" s="11">
        <f t="shared" si="15"/>
        <v>152.90208647999998</v>
      </c>
      <c r="P191" s="14">
        <f t="shared" si="17"/>
        <v>68.259860035714269</v>
      </c>
      <c r="Q191" s="14">
        <f t="shared" si="16"/>
        <v>136.51972007142854</v>
      </c>
    </row>
    <row r="192" spans="1:17" ht="15" customHeight="1" x14ac:dyDescent="0.35">
      <c r="A192" s="4"/>
      <c r="B192" s="4"/>
      <c r="C192" s="4" t="s">
        <v>185</v>
      </c>
      <c r="D192" s="4" t="s">
        <v>75</v>
      </c>
      <c r="E192" s="4" t="s">
        <v>76</v>
      </c>
      <c r="F192" s="4" t="s">
        <v>32</v>
      </c>
      <c r="G192" s="4" t="s">
        <v>163</v>
      </c>
      <c r="H192" s="4" t="s">
        <v>34</v>
      </c>
      <c r="I192" s="5">
        <v>1</v>
      </c>
      <c r="J192" s="11">
        <v>102.96</v>
      </c>
      <c r="K192" s="11">
        <f t="shared" si="12"/>
        <v>102.96</v>
      </c>
      <c r="L192" s="11">
        <v>257.39999999999998</v>
      </c>
      <c r="M192" s="11">
        <f t="shared" si="13"/>
        <v>257.39999999999998</v>
      </c>
      <c r="N192" s="11">
        <f t="shared" si="14"/>
        <v>76.45104323999999</v>
      </c>
      <c r="O192" s="11">
        <f t="shared" si="15"/>
        <v>76.45104323999999</v>
      </c>
      <c r="P192" s="14">
        <f t="shared" si="17"/>
        <v>68.259860035714269</v>
      </c>
      <c r="Q192" s="14">
        <f t="shared" si="16"/>
        <v>68.259860035714269</v>
      </c>
    </row>
    <row r="193" spans="1:17" ht="15" customHeight="1" x14ac:dyDescent="0.35">
      <c r="A193" s="4"/>
      <c r="B193" s="4"/>
      <c r="C193" s="4" t="s">
        <v>186</v>
      </c>
      <c r="D193" s="4" t="s">
        <v>136</v>
      </c>
      <c r="E193" s="4" t="s">
        <v>137</v>
      </c>
      <c r="F193" s="4" t="s">
        <v>40</v>
      </c>
      <c r="G193" s="4" t="s">
        <v>91</v>
      </c>
      <c r="H193" s="4" t="s">
        <v>34</v>
      </c>
      <c r="I193" s="5">
        <v>1</v>
      </c>
      <c r="J193" s="11">
        <v>169.64999999999998</v>
      </c>
      <c r="K193" s="11">
        <f t="shared" si="12"/>
        <v>169.64999999999998</v>
      </c>
      <c r="L193" s="11">
        <v>424.12499999999994</v>
      </c>
      <c r="M193" s="11">
        <f t="shared" si="13"/>
        <v>424.12499999999994</v>
      </c>
      <c r="N193" s="11">
        <f t="shared" si="14"/>
        <v>125.97046897499999</v>
      </c>
      <c r="O193" s="11">
        <f t="shared" si="15"/>
        <v>125.97046897499999</v>
      </c>
      <c r="P193" s="14">
        <f t="shared" si="17"/>
        <v>112.47363301339284</v>
      </c>
      <c r="Q193" s="14">
        <f t="shared" si="16"/>
        <v>112.47363301339284</v>
      </c>
    </row>
    <row r="194" spans="1:17" ht="15" customHeight="1" x14ac:dyDescent="0.35">
      <c r="A194" s="4"/>
      <c r="B194" s="4"/>
      <c r="C194" s="4" t="s">
        <v>186</v>
      </c>
      <c r="D194" s="4" t="s">
        <v>136</v>
      </c>
      <c r="E194" s="4" t="s">
        <v>137</v>
      </c>
      <c r="F194" s="4" t="s">
        <v>40</v>
      </c>
      <c r="G194" s="4" t="s">
        <v>84</v>
      </c>
      <c r="H194" s="4" t="s">
        <v>34</v>
      </c>
      <c r="I194" s="5">
        <v>1</v>
      </c>
      <c r="J194" s="11">
        <v>169.64999999999998</v>
      </c>
      <c r="K194" s="11">
        <f t="shared" si="12"/>
        <v>169.64999999999998</v>
      </c>
      <c r="L194" s="11">
        <v>424.12499999999994</v>
      </c>
      <c r="M194" s="11">
        <f t="shared" si="13"/>
        <v>424.12499999999994</v>
      </c>
      <c r="N194" s="11">
        <f t="shared" si="14"/>
        <v>125.97046897499999</v>
      </c>
      <c r="O194" s="11">
        <f t="shared" si="15"/>
        <v>125.97046897499999</v>
      </c>
      <c r="P194" s="14">
        <f t="shared" si="17"/>
        <v>112.47363301339284</v>
      </c>
      <c r="Q194" s="14">
        <f t="shared" si="16"/>
        <v>112.47363301339284</v>
      </c>
    </row>
    <row r="195" spans="1:17" ht="15" customHeight="1" x14ac:dyDescent="0.35">
      <c r="A195" s="4"/>
      <c r="B195" s="4"/>
      <c r="C195" s="4" t="s">
        <v>187</v>
      </c>
      <c r="D195" s="4" t="s">
        <v>36</v>
      </c>
      <c r="E195" s="4" t="s">
        <v>37</v>
      </c>
      <c r="F195" s="4" t="s">
        <v>40</v>
      </c>
      <c r="G195" s="4" t="s">
        <v>33</v>
      </c>
      <c r="H195" s="4" t="s">
        <v>169</v>
      </c>
      <c r="I195" s="5">
        <v>1</v>
      </c>
      <c r="J195" s="11">
        <v>128.69999999999999</v>
      </c>
      <c r="K195" s="11">
        <f t="shared" si="12"/>
        <v>128.69999999999999</v>
      </c>
      <c r="L195" s="11">
        <v>321.75</v>
      </c>
      <c r="M195" s="11">
        <f t="shared" si="13"/>
        <v>321.75</v>
      </c>
      <c r="N195" s="11">
        <f t="shared" si="14"/>
        <v>95.563804049999987</v>
      </c>
      <c r="O195" s="11">
        <f t="shared" si="15"/>
        <v>95.563804049999987</v>
      </c>
      <c r="P195" s="14">
        <f t="shared" si="17"/>
        <v>85.324825044642836</v>
      </c>
      <c r="Q195" s="14">
        <f t="shared" si="16"/>
        <v>85.324825044642836</v>
      </c>
    </row>
    <row r="196" spans="1:17" ht="15" customHeight="1" x14ac:dyDescent="0.35">
      <c r="A196" s="4"/>
      <c r="B196" s="4"/>
      <c r="C196" s="4" t="s">
        <v>187</v>
      </c>
      <c r="D196" s="4" t="s">
        <v>36</v>
      </c>
      <c r="E196" s="4" t="s">
        <v>37</v>
      </c>
      <c r="F196" s="4" t="s">
        <v>40</v>
      </c>
      <c r="G196" s="4" t="s">
        <v>163</v>
      </c>
      <c r="H196" s="4" t="s">
        <v>169</v>
      </c>
      <c r="I196" s="5">
        <v>1</v>
      </c>
      <c r="J196" s="11">
        <v>128.69999999999999</v>
      </c>
      <c r="K196" s="11">
        <f t="shared" si="12"/>
        <v>128.69999999999999</v>
      </c>
      <c r="L196" s="11">
        <v>321.75</v>
      </c>
      <c r="M196" s="11">
        <f t="shared" si="13"/>
        <v>321.75</v>
      </c>
      <c r="N196" s="11">
        <f t="shared" si="14"/>
        <v>95.563804049999987</v>
      </c>
      <c r="O196" s="11">
        <f t="shared" si="15"/>
        <v>95.563804049999987</v>
      </c>
      <c r="P196" s="14">
        <f t="shared" si="17"/>
        <v>85.324825044642836</v>
      </c>
      <c r="Q196" s="14">
        <f t="shared" si="16"/>
        <v>85.324825044642836</v>
      </c>
    </row>
    <row r="197" spans="1:17" ht="15" customHeight="1" x14ac:dyDescent="0.35">
      <c r="A197" s="4"/>
      <c r="B197" s="4"/>
      <c r="C197" s="4" t="s">
        <v>187</v>
      </c>
      <c r="D197" s="4" t="s">
        <v>58</v>
      </c>
      <c r="E197" s="4" t="s">
        <v>59</v>
      </c>
      <c r="F197" s="4" t="s">
        <v>40</v>
      </c>
      <c r="G197" s="4" t="s">
        <v>33</v>
      </c>
      <c r="H197" s="4" t="s">
        <v>169</v>
      </c>
      <c r="I197" s="5">
        <v>2</v>
      </c>
      <c r="J197" s="11">
        <v>128.69999999999999</v>
      </c>
      <c r="K197" s="11">
        <f t="shared" si="12"/>
        <v>257.39999999999998</v>
      </c>
      <c r="L197" s="11">
        <v>321.75</v>
      </c>
      <c r="M197" s="11">
        <f t="shared" si="13"/>
        <v>643.5</v>
      </c>
      <c r="N197" s="11">
        <f t="shared" si="14"/>
        <v>95.563804049999987</v>
      </c>
      <c r="O197" s="11">
        <f t="shared" si="15"/>
        <v>191.12760809999997</v>
      </c>
      <c r="P197" s="14">
        <f t="shared" si="17"/>
        <v>85.324825044642836</v>
      </c>
      <c r="Q197" s="14">
        <f t="shared" si="16"/>
        <v>170.64965008928567</v>
      </c>
    </row>
    <row r="198" spans="1:17" ht="15" customHeight="1" x14ac:dyDescent="0.35">
      <c r="A198" s="4"/>
      <c r="B198" s="4"/>
      <c r="C198" s="4" t="s">
        <v>187</v>
      </c>
      <c r="D198" s="4" t="s">
        <v>58</v>
      </c>
      <c r="E198" s="4" t="s">
        <v>59</v>
      </c>
      <c r="F198" s="4" t="s">
        <v>40</v>
      </c>
      <c r="G198" s="4" t="s">
        <v>91</v>
      </c>
      <c r="H198" s="4" t="s">
        <v>169</v>
      </c>
      <c r="I198" s="5">
        <v>2</v>
      </c>
      <c r="J198" s="11">
        <v>128.69999999999999</v>
      </c>
      <c r="K198" s="11">
        <f t="shared" si="12"/>
        <v>257.39999999999998</v>
      </c>
      <c r="L198" s="11">
        <v>321.75</v>
      </c>
      <c r="M198" s="11">
        <f t="shared" si="13"/>
        <v>643.5</v>
      </c>
      <c r="N198" s="11">
        <f t="shared" si="14"/>
        <v>95.563804049999987</v>
      </c>
      <c r="O198" s="11">
        <f t="shared" si="15"/>
        <v>191.12760809999997</v>
      </c>
      <c r="P198" s="14">
        <f t="shared" si="17"/>
        <v>85.324825044642836</v>
      </c>
      <c r="Q198" s="14">
        <f t="shared" si="16"/>
        <v>170.64965008928567</v>
      </c>
    </row>
    <row r="199" spans="1:17" ht="15" customHeight="1" x14ac:dyDescent="0.35">
      <c r="A199" s="4"/>
      <c r="B199" s="4"/>
      <c r="C199" s="4" t="s">
        <v>187</v>
      </c>
      <c r="D199" s="4" t="s">
        <v>58</v>
      </c>
      <c r="E199" s="4" t="s">
        <v>59</v>
      </c>
      <c r="F199" s="4" t="s">
        <v>40</v>
      </c>
      <c r="G199" s="4" t="s">
        <v>38</v>
      </c>
      <c r="H199" s="4" t="s">
        <v>169</v>
      </c>
      <c r="I199" s="5">
        <v>1</v>
      </c>
      <c r="J199" s="11">
        <v>128.69999999999999</v>
      </c>
      <c r="K199" s="11">
        <f t="shared" si="12"/>
        <v>128.69999999999999</v>
      </c>
      <c r="L199" s="11">
        <v>321.75</v>
      </c>
      <c r="M199" s="11">
        <f t="shared" si="13"/>
        <v>321.75</v>
      </c>
      <c r="N199" s="11">
        <f t="shared" si="14"/>
        <v>95.563804049999987</v>
      </c>
      <c r="O199" s="11">
        <f t="shared" si="15"/>
        <v>95.563804049999987</v>
      </c>
      <c r="P199" s="14">
        <f t="shared" si="17"/>
        <v>85.324825044642836</v>
      </c>
      <c r="Q199" s="14">
        <f t="shared" si="16"/>
        <v>85.324825044642836</v>
      </c>
    </row>
    <row r="200" spans="1:17" ht="15" customHeight="1" x14ac:dyDescent="0.35">
      <c r="A200" s="4"/>
      <c r="B200" s="4"/>
      <c r="C200" s="4" t="s">
        <v>187</v>
      </c>
      <c r="D200" s="4" t="s">
        <v>43</v>
      </c>
      <c r="E200" s="4" t="s">
        <v>44</v>
      </c>
      <c r="F200" s="4" t="s">
        <v>40</v>
      </c>
      <c r="G200" s="4" t="s">
        <v>33</v>
      </c>
      <c r="H200" s="4" t="s">
        <v>169</v>
      </c>
      <c r="I200" s="5">
        <v>1</v>
      </c>
      <c r="J200" s="11">
        <v>128.69999999999999</v>
      </c>
      <c r="K200" s="11">
        <f t="shared" si="12"/>
        <v>128.69999999999999</v>
      </c>
      <c r="L200" s="11">
        <v>321.75</v>
      </c>
      <c r="M200" s="11">
        <f t="shared" si="13"/>
        <v>321.75</v>
      </c>
      <c r="N200" s="11">
        <f t="shared" si="14"/>
        <v>95.563804049999987</v>
      </c>
      <c r="O200" s="11">
        <f t="shared" si="15"/>
        <v>95.563804049999987</v>
      </c>
      <c r="P200" s="14">
        <f t="shared" si="17"/>
        <v>85.324825044642836</v>
      </c>
      <c r="Q200" s="14">
        <f t="shared" si="16"/>
        <v>85.324825044642836</v>
      </c>
    </row>
    <row r="201" spans="1:17" ht="15" customHeight="1" x14ac:dyDescent="0.35">
      <c r="A201" s="4"/>
      <c r="B201" s="4"/>
      <c r="C201" s="4" t="s">
        <v>187</v>
      </c>
      <c r="D201" s="4" t="s">
        <v>43</v>
      </c>
      <c r="E201" s="4" t="s">
        <v>44</v>
      </c>
      <c r="F201" s="4" t="s">
        <v>40</v>
      </c>
      <c r="G201" s="4" t="s">
        <v>91</v>
      </c>
      <c r="H201" s="4" t="s">
        <v>169</v>
      </c>
      <c r="I201" s="5">
        <v>3</v>
      </c>
      <c r="J201" s="11">
        <v>128.69999999999999</v>
      </c>
      <c r="K201" s="11">
        <f t="shared" si="12"/>
        <v>386.09999999999997</v>
      </c>
      <c r="L201" s="11">
        <v>321.75</v>
      </c>
      <c r="M201" s="11">
        <f t="shared" si="13"/>
        <v>965.25</v>
      </c>
      <c r="N201" s="11">
        <f t="shared" si="14"/>
        <v>95.563804049999987</v>
      </c>
      <c r="O201" s="11">
        <f t="shared" si="15"/>
        <v>286.69141214999996</v>
      </c>
      <c r="P201" s="14">
        <f t="shared" si="17"/>
        <v>85.324825044642836</v>
      </c>
      <c r="Q201" s="14">
        <f t="shared" si="16"/>
        <v>255.97447513392851</v>
      </c>
    </row>
    <row r="202" spans="1:17" ht="15" customHeight="1" x14ac:dyDescent="0.35">
      <c r="A202" s="4"/>
      <c r="B202" s="4"/>
      <c r="C202" s="4" t="s">
        <v>187</v>
      </c>
      <c r="D202" s="4" t="s">
        <v>43</v>
      </c>
      <c r="E202" s="4" t="s">
        <v>44</v>
      </c>
      <c r="F202" s="4" t="s">
        <v>40</v>
      </c>
      <c r="G202" s="4" t="s">
        <v>163</v>
      </c>
      <c r="H202" s="4" t="s">
        <v>169</v>
      </c>
      <c r="I202" s="5">
        <v>2</v>
      </c>
      <c r="J202" s="11">
        <v>128.69999999999999</v>
      </c>
      <c r="K202" s="11">
        <f t="shared" si="12"/>
        <v>257.39999999999998</v>
      </c>
      <c r="L202" s="11">
        <v>321.75</v>
      </c>
      <c r="M202" s="11">
        <f t="shared" si="13"/>
        <v>643.5</v>
      </c>
      <c r="N202" s="11">
        <f t="shared" si="14"/>
        <v>95.563804049999987</v>
      </c>
      <c r="O202" s="11">
        <f t="shared" si="15"/>
        <v>191.12760809999997</v>
      </c>
      <c r="P202" s="14">
        <f t="shared" si="17"/>
        <v>85.324825044642836</v>
      </c>
      <c r="Q202" s="14">
        <f t="shared" si="16"/>
        <v>170.64965008928567</v>
      </c>
    </row>
    <row r="203" spans="1:17" ht="15" customHeight="1" x14ac:dyDescent="0.35">
      <c r="A203" s="4"/>
      <c r="B203" s="4"/>
      <c r="C203" s="4" t="s">
        <v>188</v>
      </c>
      <c r="D203" s="4" t="s">
        <v>43</v>
      </c>
      <c r="E203" s="4" t="s">
        <v>44</v>
      </c>
      <c r="F203" s="4" t="s">
        <v>40</v>
      </c>
      <c r="G203" s="4" t="s">
        <v>38</v>
      </c>
      <c r="H203" s="4" t="s">
        <v>34</v>
      </c>
      <c r="I203" s="5">
        <v>1</v>
      </c>
      <c r="J203" s="11">
        <v>107.63999999999999</v>
      </c>
      <c r="K203" s="11">
        <f t="shared" si="12"/>
        <v>107.63999999999999</v>
      </c>
      <c r="L203" s="11">
        <v>269.09999999999997</v>
      </c>
      <c r="M203" s="11">
        <f t="shared" si="13"/>
        <v>269.09999999999997</v>
      </c>
      <c r="N203" s="11">
        <f t="shared" si="14"/>
        <v>79.926090659999986</v>
      </c>
      <c r="O203" s="11">
        <f t="shared" si="15"/>
        <v>79.926090659999986</v>
      </c>
      <c r="P203" s="14">
        <f t="shared" si="17"/>
        <v>71.362580946428551</v>
      </c>
      <c r="Q203" s="14">
        <f t="shared" si="16"/>
        <v>71.362580946428551</v>
      </c>
    </row>
    <row r="204" spans="1:17" ht="15" customHeight="1" x14ac:dyDescent="0.35">
      <c r="A204" s="4"/>
      <c r="B204" s="4"/>
      <c r="C204" s="4" t="s">
        <v>188</v>
      </c>
      <c r="D204" s="4" t="s">
        <v>43</v>
      </c>
      <c r="E204" s="4" t="s">
        <v>44</v>
      </c>
      <c r="F204" s="4" t="s">
        <v>40</v>
      </c>
      <c r="G204" s="4" t="s">
        <v>147</v>
      </c>
      <c r="H204" s="4" t="s">
        <v>34</v>
      </c>
      <c r="I204" s="5">
        <v>1</v>
      </c>
      <c r="J204" s="11">
        <v>107.63999999999999</v>
      </c>
      <c r="K204" s="11">
        <f t="shared" si="12"/>
        <v>107.63999999999999</v>
      </c>
      <c r="L204" s="11">
        <v>269.09999999999997</v>
      </c>
      <c r="M204" s="11">
        <f t="shared" si="13"/>
        <v>269.09999999999997</v>
      </c>
      <c r="N204" s="11">
        <f t="shared" si="14"/>
        <v>79.926090659999986</v>
      </c>
      <c r="O204" s="11">
        <f t="shared" si="15"/>
        <v>79.926090659999986</v>
      </c>
      <c r="P204" s="14">
        <f t="shared" si="17"/>
        <v>71.362580946428551</v>
      </c>
      <c r="Q204" s="14">
        <f t="shared" si="16"/>
        <v>71.362580946428551</v>
      </c>
    </row>
    <row r="205" spans="1:17" ht="15" customHeight="1" x14ac:dyDescent="0.35">
      <c r="A205" s="4"/>
      <c r="B205" s="4"/>
      <c r="C205" s="4" t="s">
        <v>189</v>
      </c>
      <c r="D205" s="4" t="s">
        <v>43</v>
      </c>
      <c r="E205" s="4" t="s">
        <v>44</v>
      </c>
      <c r="F205" s="4" t="s">
        <v>40</v>
      </c>
      <c r="G205" s="4" t="s">
        <v>41</v>
      </c>
      <c r="H205" s="4" t="s">
        <v>190</v>
      </c>
      <c r="I205" s="5">
        <v>1</v>
      </c>
      <c r="J205" s="11">
        <v>84.24</v>
      </c>
      <c r="K205" s="11">
        <f t="shared" si="12"/>
        <v>84.24</v>
      </c>
      <c r="L205" s="11">
        <v>210.6</v>
      </c>
      <c r="M205" s="11">
        <f t="shared" si="13"/>
        <v>210.6</v>
      </c>
      <c r="N205" s="11">
        <f t="shared" si="14"/>
        <v>62.55085356</v>
      </c>
      <c r="O205" s="11">
        <f t="shared" si="15"/>
        <v>62.55085356</v>
      </c>
      <c r="P205" s="14">
        <f t="shared" si="17"/>
        <v>55.848976392857139</v>
      </c>
      <c r="Q205" s="14">
        <f t="shared" si="16"/>
        <v>55.848976392857139</v>
      </c>
    </row>
    <row r="206" spans="1:17" ht="15" customHeight="1" x14ac:dyDescent="0.35">
      <c r="A206" s="4"/>
      <c r="B206" s="4"/>
      <c r="C206" s="4" t="s">
        <v>191</v>
      </c>
      <c r="D206" s="4" t="s">
        <v>30</v>
      </c>
      <c r="E206" s="4" t="s">
        <v>31</v>
      </c>
      <c r="F206" s="4" t="s">
        <v>40</v>
      </c>
      <c r="G206" s="4" t="s">
        <v>41</v>
      </c>
      <c r="H206" s="4" t="s">
        <v>42</v>
      </c>
      <c r="I206" s="5">
        <v>1</v>
      </c>
      <c r="J206" s="11">
        <v>111.14999999999999</v>
      </c>
      <c r="K206" s="11">
        <f t="shared" si="12"/>
        <v>111.14999999999999</v>
      </c>
      <c r="L206" s="11">
        <v>277.875</v>
      </c>
      <c r="M206" s="11">
        <f t="shared" si="13"/>
        <v>277.875</v>
      </c>
      <c r="N206" s="11">
        <f t="shared" si="14"/>
        <v>82.532376224999993</v>
      </c>
      <c r="O206" s="11">
        <f t="shared" si="15"/>
        <v>82.532376224999993</v>
      </c>
      <c r="P206" s="14">
        <f t="shared" si="17"/>
        <v>73.68962162946427</v>
      </c>
      <c r="Q206" s="14">
        <f t="shared" si="16"/>
        <v>73.68962162946427</v>
      </c>
    </row>
    <row r="207" spans="1:17" ht="15" customHeight="1" x14ac:dyDescent="0.35">
      <c r="A207" s="4"/>
      <c r="B207" s="4"/>
      <c r="C207" s="4" t="s">
        <v>191</v>
      </c>
      <c r="D207" s="4" t="s">
        <v>30</v>
      </c>
      <c r="E207" s="4" t="s">
        <v>31</v>
      </c>
      <c r="F207" s="4" t="s">
        <v>40</v>
      </c>
      <c r="G207" s="4" t="s">
        <v>45</v>
      </c>
      <c r="H207" s="4" t="s">
        <v>42</v>
      </c>
      <c r="I207" s="5">
        <v>9</v>
      </c>
      <c r="J207" s="11">
        <v>111.14999999999999</v>
      </c>
      <c r="K207" s="11">
        <f t="shared" ref="K207:K270" si="18">SUM(J207*I207)</f>
        <v>1000.3499999999999</v>
      </c>
      <c r="L207" s="11">
        <v>277.875</v>
      </c>
      <c r="M207" s="11">
        <f t="shared" ref="M207:M270" si="19">SUM(L207*I207)</f>
        <v>2500.875</v>
      </c>
      <c r="N207" s="11">
        <f t="shared" ref="N207:N270" si="20">SUM(J207*0.7425315)</f>
        <v>82.532376224999993</v>
      </c>
      <c r="O207" s="11">
        <f t="shared" ref="O207:O270" si="21">SUM(N207*I207)</f>
        <v>742.79138602499995</v>
      </c>
      <c r="P207" s="14">
        <f t="shared" si="17"/>
        <v>73.68962162946427</v>
      </c>
      <c r="Q207" s="14">
        <f t="shared" ref="Q207:Q270" si="22">SUM(P207*I207)</f>
        <v>663.20659466517839</v>
      </c>
    </row>
    <row r="208" spans="1:17" ht="150" customHeight="1" x14ac:dyDescent="0.35">
      <c r="A208" s="4"/>
      <c r="B208" s="4"/>
      <c r="C208" s="4" t="s">
        <v>191</v>
      </c>
      <c r="D208" s="4" t="s">
        <v>43</v>
      </c>
      <c r="E208" s="4" t="s">
        <v>44</v>
      </c>
      <c r="F208" s="4" t="s">
        <v>40</v>
      </c>
      <c r="G208" s="4" t="s">
        <v>45</v>
      </c>
      <c r="H208" s="4" t="s">
        <v>42</v>
      </c>
      <c r="I208" s="5">
        <v>10</v>
      </c>
      <c r="J208" s="11">
        <v>111.14999999999999</v>
      </c>
      <c r="K208" s="11">
        <f t="shared" si="18"/>
        <v>1111.5</v>
      </c>
      <c r="L208" s="11">
        <v>277.875</v>
      </c>
      <c r="M208" s="11">
        <f t="shared" si="19"/>
        <v>2778.75</v>
      </c>
      <c r="N208" s="11">
        <f t="shared" si="20"/>
        <v>82.532376224999993</v>
      </c>
      <c r="O208" s="11">
        <f t="shared" si="21"/>
        <v>825.32376224999996</v>
      </c>
      <c r="P208" s="14">
        <f t="shared" ref="P208:P271" si="23">SUM(N208/1.12)</f>
        <v>73.68962162946427</v>
      </c>
      <c r="Q208" s="14">
        <f t="shared" si="22"/>
        <v>736.89621629464273</v>
      </c>
    </row>
    <row r="209" spans="1:17" ht="15" customHeight="1" x14ac:dyDescent="0.35">
      <c r="A209" s="4"/>
      <c r="B209" s="4"/>
      <c r="C209" s="4" t="s">
        <v>192</v>
      </c>
      <c r="D209" s="4" t="s">
        <v>66</v>
      </c>
      <c r="E209" s="4" t="s">
        <v>67</v>
      </c>
      <c r="F209" s="4" t="s">
        <v>40</v>
      </c>
      <c r="G209" s="4" t="s">
        <v>48</v>
      </c>
      <c r="H209" s="4" t="s">
        <v>42</v>
      </c>
      <c r="I209" s="5">
        <v>1</v>
      </c>
      <c r="J209" s="11">
        <v>122.85</v>
      </c>
      <c r="K209" s="11">
        <f t="shared" si="18"/>
        <v>122.85</v>
      </c>
      <c r="L209" s="11">
        <v>307.125</v>
      </c>
      <c r="M209" s="11">
        <f t="shared" si="19"/>
        <v>307.125</v>
      </c>
      <c r="N209" s="11">
        <f t="shared" si="20"/>
        <v>91.219994775000004</v>
      </c>
      <c r="O209" s="11">
        <f t="shared" si="21"/>
        <v>91.219994775000004</v>
      </c>
      <c r="P209" s="14">
        <f t="shared" si="23"/>
        <v>81.44642390624999</v>
      </c>
      <c r="Q209" s="14">
        <f t="shared" si="22"/>
        <v>81.44642390624999</v>
      </c>
    </row>
    <row r="210" spans="1:17" ht="15" customHeight="1" x14ac:dyDescent="0.35">
      <c r="A210" s="4"/>
      <c r="B210" s="4"/>
      <c r="C210" s="4" t="s">
        <v>192</v>
      </c>
      <c r="D210" s="4" t="s">
        <v>136</v>
      </c>
      <c r="E210" s="4" t="s">
        <v>137</v>
      </c>
      <c r="F210" s="4" t="s">
        <v>40</v>
      </c>
      <c r="G210" s="4" t="s">
        <v>45</v>
      </c>
      <c r="H210" s="4" t="s">
        <v>42</v>
      </c>
      <c r="I210" s="5">
        <v>1</v>
      </c>
      <c r="J210" s="11">
        <v>122.85</v>
      </c>
      <c r="K210" s="11">
        <f t="shared" si="18"/>
        <v>122.85</v>
      </c>
      <c r="L210" s="11">
        <v>307.125</v>
      </c>
      <c r="M210" s="11">
        <f t="shared" si="19"/>
        <v>307.125</v>
      </c>
      <c r="N210" s="11">
        <f t="shared" si="20"/>
        <v>91.219994775000004</v>
      </c>
      <c r="O210" s="11">
        <f t="shared" si="21"/>
        <v>91.219994775000004</v>
      </c>
      <c r="P210" s="14">
        <f t="shared" si="23"/>
        <v>81.44642390624999</v>
      </c>
      <c r="Q210" s="14">
        <f t="shared" si="22"/>
        <v>81.44642390624999</v>
      </c>
    </row>
    <row r="211" spans="1:17" ht="15" customHeight="1" x14ac:dyDescent="0.35">
      <c r="A211" s="4"/>
      <c r="B211" s="4"/>
      <c r="C211" s="4" t="s">
        <v>193</v>
      </c>
      <c r="D211" s="4" t="s">
        <v>30</v>
      </c>
      <c r="E211" s="4" t="s">
        <v>31</v>
      </c>
      <c r="F211" s="4" t="s">
        <v>40</v>
      </c>
      <c r="G211" s="4" t="s">
        <v>41</v>
      </c>
      <c r="H211" s="4" t="s">
        <v>42</v>
      </c>
      <c r="I211" s="5">
        <v>1</v>
      </c>
      <c r="J211" s="11">
        <v>128.69999999999999</v>
      </c>
      <c r="K211" s="11">
        <f t="shared" si="18"/>
        <v>128.69999999999999</v>
      </c>
      <c r="L211" s="11">
        <v>321.75</v>
      </c>
      <c r="M211" s="11">
        <f t="shared" si="19"/>
        <v>321.75</v>
      </c>
      <c r="N211" s="11">
        <f t="shared" si="20"/>
        <v>95.563804049999987</v>
      </c>
      <c r="O211" s="11">
        <f t="shared" si="21"/>
        <v>95.563804049999987</v>
      </c>
      <c r="P211" s="14">
        <f t="shared" si="23"/>
        <v>85.324825044642836</v>
      </c>
      <c r="Q211" s="14">
        <f t="shared" si="22"/>
        <v>85.324825044642836</v>
      </c>
    </row>
    <row r="212" spans="1:17" ht="15" customHeight="1" x14ac:dyDescent="0.35">
      <c r="A212" s="4"/>
      <c r="B212" s="4"/>
      <c r="C212" s="4" t="s">
        <v>193</v>
      </c>
      <c r="D212" s="4" t="s">
        <v>30</v>
      </c>
      <c r="E212" s="4" t="s">
        <v>31</v>
      </c>
      <c r="F212" s="4" t="s">
        <v>40</v>
      </c>
      <c r="G212" s="4" t="s">
        <v>45</v>
      </c>
      <c r="H212" s="4" t="s">
        <v>42</v>
      </c>
      <c r="I212" s="5">
        <v>1</v>
      </c>
      <c r="J212" s="11">
        <v>128.69999999999999</v>
      </c>
      <c r="K212" s="11">
        <f t="shared" si="18"/>
        <v>128.69999999999999</v>
      </c>
      <c r="L212" s="11">
        <v>321.75</v>
      </c>
      <c r="M212" s="11">
        <f t="shared" si="19"/>
        <v>321.75</v>
      </c>
      <c r="N212" s="11">
        <f t="shared" si="20"/>
        <v>95.563804049999987</v>
      </c>
      <c r="O212" s="11">
        <f t="shared" si="21"/>
        <v>95.563804049999987</v>
      </c>
      <c r="P212" s="14">
        <f t="shared" si="23"/>
        <v>85.324825044642836</v>
      </c>
      <c r="Q212" s="14">
        <f t="shared" si="22"/>
        <v>85.324825044642836</v>
      </c>
    </row>
    <row r="213" spans="1:17" ht="15" customHeight="1" x14ac:dyDescent="0.35">
      <c r="A213" s="4"/>
      <c r="B213" s="4"/>
      <c r="C213" s="4" t="s">
        <v>194</v>
      </c>
      <c r="D213" s="4" t="s">
        <v>36</v>
      </c>
      <c r="E213" s="4" t="s">
        <v>37</v>
      </c>
      <c r="F213" s="4" t="s">
        <v>40</v>
      </c>
      <c r="G213" s="4" t="s">
        <v>45</v>
      </c>
      <c r="H213" s="4" t="s">
        <v>42</v>
      </c>
      <c r="I213" s="5">
        <v>1</v>
      </c>
      <c r="J213" s="11">
        <v>128.69999999999999</v>
      </c>
      <c r="K213" s="11">
        <f t="shared" si="18"/>
        <v>128.69999999999999</v>
      </c>
      <c r="L213" s="11">
        <v>321.75</v>
      </c>
      <c r="M213" s="11">
        <f t="shared" si="19"/>
        <v>321.75</v>
      </c>
      <c r="N213" s="11">
        <f t="shared" si="20"/>
        <v>95.563804049999987</v>
      </c>
      <c r="O213" s="11">
        <f t="shared" si="21"/>
        <v>95.563804049999987</v>
      </c>
      <c r="P213" s="14">
        <f t="shared" si="23"/>
        <v>85.324825044642836</v>
      </c>
      <c r="Q213" s="14">
        <f t="shared" si="22"/>
        <v>85.324825044642836</v>
      </c>
    </row>
    <row r="214" spans="1:17" ht="15" customHeight="1" x14ac:dyDescent="0.35">
      <c r="A214" s="4"/>
      <c r="B214" s="4"/>
      <c r="C214" s="4" t="s">
        <v>194</v>
      </c>
      <c r="D214" s="4" t="s">
        <v>136</v>
      </c>
      <c r="E214" s="4" t="s">
        <v>137</v>
      </c>
      <c r="F214" s="4" t="s">
        <v>40</v>
      </c>
      <c r="G214" s="4" t="s">
        <v>45</v>
      </c>
      <c r="H214" s="4" t="s">
        <v>42</v>
      </c>
      <c r="I214" s="5">
        <v>2</v>
      </c>
      <c r="J214" s="11">
        <v>128.69999999999999</v>
      </c>
      <c r="K214" s="11">
        <f t="shared" si="18"/>
        <v>257.39999999999998</v>
      </c>
      <c r="L214" s="11">
        <v>321.75</v>
      </c>
      <c r="M214" s="11">
        <f t="shared" si="19"/>
        <v>643.5</v>
      </c>
      <c r="N214" s="11">
        <f t="shared" si="20"/>
        <v>95.563804049999987</v>
      </c>
      <c r="O214" s="11">
        <f t="shared" si="21"/>
        <v>191.12760809999997</v>
      </c>
      <c r="P214" s="14">
        <f t="shared" si="23"/>
        <v>85.324825044642836</v>
      </c>
      <c r="Q214" s="14">
        <f t="shared" si="22"/>
        <v>170.64965008928567</v>
      </c>
    </row>
    <row r="215" spans="1:17" ht="150" customHeight="1" x14ac:dyDescent="0.35">
      <c r="A215" s="4"/>
      <c r="B215" s="4"/>
      <c r="C215" s="4" t="s">
        <v>194</v>
      </c>
      <c r="D215" s="4" t="s">
        <v>30</v>
      </c>
      <c r="E215" s="4" t="s">
        <v>31</v>
      </c>
      <c r="F215" s="4" t="s">
        <v>40</v>
      </c>
      <c r="G215" s="4" t="s">
        <v>41</v>
      </c>
      <c r="H215" s="4" t="s">
        <v>42</v>
      </c>
      <c r="I215" s="5">
        <v>1</v>
      </c>
      <c r="J215" s="11">
        <v>128.69999999999999</v>
      </c>
      <c r="K215" s="11">
        <f t="shared" si="18"/>
        <v>128.69999999999999</v>
      </c>
      <c r="L215" s="11">
        <v>321.75</v>
      </c>
      <c r="M215" s="11">
        <f t="shared" si="19"/>
        <v>321.75</v>
      </c>
      <c r="N215" s="11">
        <f t="shared" si="20"/>
        <v>95.563804049999987</v>
      </c>
      <c r="O215" s="11">
        <f t="shared" si="21"/>
        <v>95.563804049999987</v>
      </c>
      <c r="P215" s="14">
        <f t="shared" si="23"/>
        <v>85.324825044642836</v>
      </c>
      <c r="Q215" s="14">
        <f t="shared" si="22"/>
        <v>85.324825044642836</v>
      </c>
    </row>
    <row r="216" spans="1:17" ht="15" customHeight="1" x14ac:dyDescent="0.35">
      <c r="A216" s="4"/>
      <c r="B216" s="4"/>
      <c r="C216" s="4" t="s">
        <v>194</v>
      </c>
      <c r="D216" s="4" t="s">
        <v>30</v>
      </c>
      <c r="E216" s="4" t="s">
        <v>31</v>
      </c>
      <c r="F216" s="4" t="s">
        <v>40</v>
      </c>
      <c r="G216" s="4" t="s">
        <v>45</v>
      </c>
      <c r="H216" s="4" t="s">
        <v>42</v>
      </c>
      <c r="I216" s="5">
        <v>2</v>
      </c>
      <c r="J216" s="11">
        <v>128.69999999999999</v>
      </c>
      <c r="K216" s="11">
        <f t="shared" si="18"/>
        <v>257.39999999999998</v>
      </c>
      <c r="L216" s="11">
        <v>321.75</v>
      </c>
      <c r="M216" s="11">
        <f t="shared" si="19"/>
        <v>643.5</v>
      </c>
      <c r="N216" s="11">
        <f t="shared" si="20"/>
        <v>95.563804049999987</v>
      </c>
      <c r="O216" s="11">
        <f t="shared" si="21"/>
        <v>191.12760809999997</v>
      </c>
      <c r="P216" s="14">
        <f t="shared" si="23"/>
        <v>85.324825044642836</v>
      </c>
      <c r="Q216" s="14">
        <f t="shared" si="22"/>
        <v>170.64965008928567</v>
      </c>
    </row>
    <row r="217" spans="1:17" ht="15" customHeight="1" x14ac:dyDescent="0.35">
      <c r="A217" s="4"/>
      <c r="B217" s="4"/>
      <c r="C217" s="4" t="s">
        <v>195</v>
      </c>
      <c r="D217" s="4" t="s">
        <v>66</v>
      </c>
      <c r="E217" s="4" t="s">
        <v>67</v>
      </c>
      <c r="F217" s="4" t="s">
        <v>40</v>
      </c>
      <c r="G217" s="4" t="s">
        <v>196</v>
      </c>
      <c r="H217" s="4" t="s">
        <v>42</v>
      </c>
      <c r="I217" s="5">
        <v>1</v>
      </c>
      <c r="J217" s="11">
        <v>146.25</v>
      </c>
      <c r="K217" s="11">
        <f t="shared" si="18"/>
        <v>146.25</v>
      </c>
      <c r="L217" s="11">
        <v>365.625</v>
      </c>
      <c r="M217" s="11">
        <f t="shared" si="19"/>
        <v>365.625</v>
      </c>
      <c r="N217" s="11">
        <f t="shared" si="20"/>
        <v>108.595231875</v>
      </c>
      <c r="O217" s="11">
        <f t="shared" si="21"/>
        <v>108.595231875</v>
      </c>
      <c r="P217" s="14">
        <f t="shared" si="23"/>
        <v>96.960028459821416</v>
      </c>
      <c r="Q217" s="14">
        <f t="shared" si="22"/>
        <v>96.960028459821416</v>
      </c>
    </row>
    <row r="218" spans="1:17" ht="15" customHeight="1" x14ac:dyDescent="0.35">
      <c r="A218" s="4"/>
      <c r="B218" s="4"/>
      <c r="C218" s="4" t="s">
        <v>197</v>
      </c>
      <c r="D218" s="4" t="s">
        <v>142</v>
      </c>
      <c r="E218" s="4" t="s">
        <v>143</v>
      </c>
      <c r="F218" s="4" t="s">
        <v>172</v>
      </c>
      <c r="G218" s="4" t="s">
        <v>105</v>
      </c>
      <c r="H218" s="4" t="s">
        <v>42</v>
      </c>
      <c r="I218" s="5">
        <v>1</v>
      </c>
      <c r="J218" s="11">
        <v>126.35999999999999</v>
      </c>
      <c r="K218" s="11">
        <f t="shared" si="18"/>
        <v>126.35999999999999</v>
      </c>
      <c r="L218" s="11">
        <v>315.89999999999998</v>
      </c>
      <c r="M218" s="11">
        <f t="shared" si="19"/>
        <v>315.89999999999998</v>
      </c>
      <c r="N218" s="11">
        <f t="shared" si="20"/>
        <v>93.826280339999997</v>
      </c>
      <c r="O218" s="11">
        <f t="shared" si="21"/>
        <v>93.826280339999997</v>
      </c>
      <c r="P218" s="14">
        <f t="shared" si="23"/>
        <v>83.773464589285709</v>
      </c>
      <c r="Q218" s="14">
        <f t="shared" si="22"/>
        <v>83.773464589285709</v>
      </c>
    </row>
    <row r="219" spans="1:17" ht="12.95" customHeight="1" x14ac:dyDescent="0.35">
      <c r="A219" s="4"/>
      <c r="B219" s="4"/>
      <c r="C219" s="4" t="s">
        <v>198</v>
      </c>
      <c r="D219" s="4" t="s">
        <v>30</v>
      </c>
      <c r="E219" s="4" t="s">
        <v>31</v>
      </c>
      <c r="F219" s="4" t="s">
        <v>199</v>
      </c>
      <c r="G219" s="4" t="s">
        <v>45</v>
      </c>
      <c r="H219" s="4" t="s">
        <v>42</v>
      </c>
      <c r="I219" s="5">
        <v>1</v>
      </c>
      <c r="J219" s="11">
        <v>140.39999999999998</v>
      </c>
      <c r="K219" s="11">
        <f t="shared" si="18"/>
        <v>140.39999999999998</v>
      </c>
      <c r="L219" s="11">
        <v>350.99999999999994</v>
      </c>
      <c r="M219" s="11">
        <f t="shared" si="19"/>
        <v>350.99999999999994</v>
      </c>
      <c r="N219" s="11">
        <f t="shared" si="20"/>
        <v>104.25142259999998</v>
      </c>
      <c r="O219" s="11">
        <f t="shared" si="21"/>
        <v>104.25142259999998</v>
      </c>
      <c r="P219" s="14">
        <f t="shared" si="23"/>
        <v>93.081627321428542</v>
      </c>
      <c r="Q219" s="14">
        <f t="shared" si="22"/>
        <v>93.081627321428542</v>
      </c>
    </row>
    <row r="220" spans="1:17" ht="150" customHeight="1" x14ac:dyDescent="0.35">
      <c r="A220" s="4"/>
      <c r="B220" s="4"/>
      <c r="C220" s="4" t="s">
        <v>198</v>
      </c>
      <c r="D220" s="4" t="s">
        <v>43</v>
      </c>
      <c r="E220" s="4" t="s">
        <v>44</v>
      </c>
      <c r="F220" s="4" t="s">
        <v>199</v>
      </c>
      <c r="G220" s="4" t="s">
        <v>196</v>
      </c>
      <c r="H220" s="4" t="s">
        <v>42</v>
      </c>
      <c r="I220" s="5">
        <v>1</v>
      </c>
      <c r="J220" s="11">
        <v>140.39999999999998</v>
      </c>
      <c r="K220" s="11">
        <f t="shared" si="18"/>
        <v>140.39999999999998</v>
      </c>
      <c r="L220" s="11">
        <v>350.99999999999994</v>
      </c>
      <c r="M220" s="11">
        <f t="shared" si="19"/>
        <v>350.99999999999994</v>
      </c>
      <c r="N220" s="11">
        <f t="shared" si="20"/>
        <v>104.25142259999998</v>
      </c>
      <c r="O220" s="11">
        <f t="shared" si="21"/>
        <v>104.25142259999998</v>
      </c>
      <c r="P220" s="14">
        <f t="shared" si="23"/>
        <v>93.081627321428542</v>
      </c>
      <c r="Q220" s="14">
        <f t="shared" si="22"/>
        <v>93.081627321428542</v>
      </c>
    </row>
    <row r="221" spans="1:17" ht="15" customHeight="1" x14ac:dyDescent="0.35">
      <c r="A221" s="4"/>
      <c r="B221" s="4"/>
      <c r="C221" s="4" t="s">
        <v>198</v>
      </c>
      <c r="D221" s="4" t="s">
        <v>43</v>
      </c>
      <c r="E221" s="4" t="s">
        <v>44</v>
      </c>
      <c r="F221" s="4" t="s">
        <v>199</v>
      </c>
      <c r="G221" s="4" t="s">
        <v>41</v>
      </c>
      <c r="H221" s="4" t="s">
        <v>42</v>
      </c>
      <c r="I221" s="5">
        <v>1</v>
      </c>
      <c r="J221" s="11">
        <v>140.39999999999998</v>
      </c>
      <c r="K221" s="11">
        <f t="shared" si="18"/>
        <v>140.39999999999998</v>
      </c>
      <c r="L221" s="11">
        <v>350.99999999999994</v>
      </c>
      <c r="M221" s="11">
        <f t="shared" si="19"/>
        <v>350.99999999999994</v>
      </c>
      <c r="N221" s="11">
        <f t="shared" si="20"/>
        <v>104.25142259999998</v>
      </c>
      <c r="O221" s="11">
        <f t="shared" si="21"/>
        <v>104.25142259999998</v>
      </c>
      <c r="P221" s="14">
        <f t="shared" si="23"/>
        <v>93.081627321428542</v>
      </c>
      <c r="Q221" s="14">
        <f t="shared" si="22"/>
        <v>93.081627321428542</v>
      </c>
    </row>
    <row r="222" spans="1:17" ht="15" customHeight="1" x14ac:dyDescent="0.35">
      <c r="A222" s="4"/>
      <c r="B222" s="4"/>
      <c r="C222" s="4" t="s">
        <v>198</v>
      </c>
      <c r="D222" s="4" t="s">
        <v>43</v>
      </c>
      <c r="E222" s="4" t="s">
        <v>44</v>
      </c>
      <c r="F222" s="4" t="s">
        <v>199</v>
      </c>
      <c r="G222" s="4" t="s">
        <v>63</v>
      </c>
      <c r="H222" s="4" t="s">
        <v>42</v>
      </c>
      <c r="I222" s="5">
        <v>1</v>
      </c>
      <c r="J222" s="11">
        <v>140.39999999999998</v>
      </c>
      <c r="K222" s="11">
        <f t="shared" si="18"/>
        <v>140.39999999999998</v>
      </c>
      <c r="L222" s="11">
        <v>350.99999999999994</v>
      </c>
      <c r="M222" s="11">
        <f t="shared" si="19"/>
        <v>350.99999999999994</v>
      </c>
      <c r="N222" s="11">
        <f t="shared" si="20"/>
        <v>104.25142259999998</v>
      </c>
      <c r="O222" s="11">
        <f t="shared" si="21"/>
        <v>104.25142259999998</v>
      </c>
      <c r="P222" s="14">
        <f t="shared" si="23"/>
        <v>93.081627321428542</v>
      </c>
      <c r="Q222" s="14">
        <f t="shared" si="22"/>
        <v>93.081627321428542</v>
      </c>
    </row>
    <row r="223" spans="1:17" ht="150" customHeight="1" x14ac:dyDescent="0.35">
      <c r="A223" s="4"/>
      <c r="B223" s="4"/>
      <c r="C223" s="4" t="s">
        <v>200</v>
      </c>
      <c r="D223" s="4" t="s">
        <v>71</v>
      </c>
      <c r="E223" s="4" t="s">
        <v>72</v>
      </c>
      <c r="F223" s="4" t="s">
        <v>40</v>
      </c>
      <c r="G223" s="4" t="s">
        <v>105</v>
      </c>
      <c r="H223" s="4" t="s">
        <v>49</v>
      </c>
      <c r="I223" s="5">
        <v>1</v>
      </c>
      <c r="J223" s="11">
        <v>85.41</v>
      </c>
      <c r="K223" s="11">
        <f t="shared" si="18"/>
        <v>85.41</v>
      </c>
      <c r="L223" s="11">
        <v>213.52499999999998</v>
      </c>
      <c r="M223" s="11">
        <f t="shared" si="19"/>
        <v>213.52499999999998</v>
      </c>
      <c r="N223" s="11">
        <f t="shared" si="20"/>
        <v>63.419615414999996</v>
      </c>
      <c r="O223" s="11">
        <f t="shared" si="21"/>
        <v>63.419615414999996</v>
      </c>
      <c r="P223" s="14">
        <f t="shared" si="23"/>
        <v>56.624656620535703</v>
      </c>
      <c r="Q223" s="14">
        <f t="shared" si="22"/>
        <v>56.624656620535703</v>
      </c>
    </row>
    <row r="224" spans="1:17" ht="15" customHeight="1" x14ac:dyDescent="0.35">
      <c r="A224" s="4"/>
      <c r="B224" s="4"/>
      <c r="C224" s="4" t="s">
        <v>200</v>
      </c>
      <c r="D224" s="4" t="s">
        <v>71</v>
      </c>
      <c r="E224" s="4" t="s">
        <v>72</v>
      </c>
      <c r="F224" s="4" t="s">
        <v>40</v>
      </c>
      <c r="G224" s="4" t="s">
        <v>105</v>
      </c>
      <c r="H224" s="4" t="s">
        <v>49</v>
      </c>
      <c r="I224" s="5">
        <v>2</v>
      </c>
      <c r="J224" s="11">
        <v>85.41</v>
      </c>
      <c r="K224" s="11">
        <f t="shared" si="18"/>
        <v>170.82</v>
      </c>
      <c r="L224" s="11">
        <v>213.52499999999998</v>
      </c>
      <c r="M224" s="11">
        <f t="shared" si="19"/>
        <v>427.04999999999995</v>
      </c>
      <c r="N224" s="11">
        <f t="shared" si="20"/>
        <v>63.419615414999996</v>
      </c>
      <c r="O224" s="11">
        <f t="shared" si="21"/>
        <v>126.83923082999999</v>
      </c>
      <c r="P224" s="14">
        <f t="shared" si="23"/>
        <v>56.624656620535703</v>
      </c>
      <c r="Q224" s="14">
        <f t="shared" si="22"/>
        <v>113.24931324107141</v>
      </c>
    </row>
    <row r="225" spans="1:17" ht="15" customHeight="1" x14ac:dyDescent="0.35">
      <c r="A225" s="4"/>
      <c r="B225" s="4"/>
      <c r="C225" s="4" t="s">
        <v>200</v>
      </c>
      <c r="D225" s="4" t="s">
        <v>71</v>
      </c>
      <c r="E225" s="4" t="s">
        <v>72</v>
      </c>
      <c r="F225" s="4" t="s">
        <v>40</v>
      </c>
      <c r="G225" s="4" t="s">
        <v>196</v>
      </c>
      <c r="H225" s="4" t="s">
        <v>49</v>
      </c>
      <c r="I225" s="5">
        <v>1</v>
      </c>
      <c r="J225" s="11">
        <v>85.41</v>
      </c>
      <c r="K225" s="11">
        <f t="shared" si="18"/>
        <v>85.41</v>
      </c>
      <c r="L225" s="11">
        <v>213.52499999999998</v>
      </c>
      <c r="M225" s="11">
        <f t="shared" si="19"/>
        <v>213.52499999999998</v>
      </c>
      <c r="N225" s="11">
        <f t="shared" si="20"/>
        <v>63.419615414999996</v>
      </c>
      <c r="O225" s="11">
        <f t="shared" si="21"/>
        <v>63.419615414999996</v>
      </c>
      <c r="P225" s="14">
        <f t="shared" si="23"/>
        <v>56.624656620535703</v>
      </c>
      <c r="Q225" s="14">
        <f t="shared" si="22"/>
        <v>56.624656620535703</v>
      </c>
    </row>
    <row r="226" spans="1:17" ht="15" customHeight="1" x14ac:dyDescent="0.35">
      <c r="A226" s="4"/>
      <c r="B226" s="4"/>
      <c r="C226" s="4" t="s">
        <v>200</v>
      </c>
      <c r="D226" s="4" t="s">
        <v>71</v>
      </c>
      <c r="E226" s="4" t="s">
        <v>72</v>
      </c>
      <c r="F226" s="4" t="s">
        <v>40</v>
      </c>
      <c r="G226" s="4" t="s">
        <v>41</v>
      </c>
      <c r="H226" s="4" t="s">
        <v>49</v>
      </c>
      <c r="I226" s="5">
        <v>5</v>
      </c>
      <c r="J226" s="11">
        <v>85.41</v>
      </c>
      <c r="K226" s="11">
        <f t="shared" si="18"/>
        <v>427.04999999999995</v>
      </c>
      <c r="L226" s="11">
        <v>213.52499999999998</v>
      </c>
      <c r="M226" s="11">
        <f t="shared" si="19"/>
        <v>1067.625</v>
      </c>
      <c r="N226" s="11">
        <f t="shared" si="20"/>
        <v>63.419615414999996</v>
      </c>
      <c r="O226" s="11">
        <f t="shared" si="21"/>
        <v>317.09807707499999</v>
      </c>
      <c r="P226" s="14">
        <f t="shared" si="23"/>
        <v>56.624656620535703</v>
      </c>
      <c r="Q226" s="14">
        <f t="shared" si="22"/>
        <v>283.1232831026785</v>
      </c>
    </row>
    <row r="227" spans="1:17" ht="15" customHeight="1" x14ac:dyDescent="0.35">
      <c r="A227" s="4"/>
      <c r="B227" s="4"/>
      <c r="C227" s="4" t="s">
        <v>200</v>
      </c>
      <c r="D227" s="4" t="s">
        <v>71</v>
      </c>
      <c r="E227" s="4" t="s">
        <v>72</v>
      </c>
      <c r="F227" s="4" t="s">
        <v>40</v>
      </c>
      <c r="G227" s="4" t="s">
        <v>63</v>
      </c>
      <c r="H227" s="4" t="s">
        <v>49</v>
      </c>
      <c r="I227" s="5">
        <v>1</v>
      </c>
      <c r="J227" s="11">
        <v>85.41</v>
      </c>
      <c r="K227" s="11">
        <f t="shared" si="18"/>
        <v>85.41</v>
      </c>
      <c r="L227" s="11">
        <v>213.52499999999998</v>
      </c>
      <c r="M227" s="11">
        <f t="shared" si="19"/>
        <v>213.52499999999998</v>
      </c>
      <c r="N227" s="11">
        <f t="shared" si="20"/>
        <v>63.419615414999996</v>
      </c>
      <c r="O227" s="11">
        <f t="shared" si="21"/>
        <v>63.419615414999996</v>
      </c>
      <c r="P227" s="14">
        <f t="shared" si="23"/>
        <v>56.624656620535703</v>
      </c>
      <c r="Q227" s="14">
        <f t="shared" si="22"/>
        <v>56.624656620535703</v>
      </c>
    </row>
    <row r="228" spans="1:17" ht="15" customHeight="1" x14ac:dyDescent="0.35">
      <c r="A228" s="4"/>
      <c r="B228" s="4"/>
      <c r="C228" s="4" t="s">
        <v>200</v>
      </c>
      <c r="D228" s="4" t="s">
        <v>71</v>
      </c>
      <c r="E228" s="4" t="s">
        <v>72</v>
      </c>
      <c r="F228" s="4" t="s">
        <v>40</v>
      </c>
      <c r="G228" s="4" t="s">
        <v>45</v>
      </c>
      <c r="H228" s="4" t="s">
        <v>49</v>
      </c>
      <c r="I228" s="5">
        <v>4</v>
      </c>
      <c r="J228" s="11">
        <v>85.41</v>
      </c>
      <c r="K228" s="11">
        <f t="shared" si="18"/>
        <v>341.64</v>
      </c>
      <c r="L228" s="11">
        <v>213.52499999999998</v>
      </c>
      <c r="M228" s="11">
        <f t="shared" si="19"/>
        <v>854.09999999999991</v>
      </c>
      <c r="N228" s="11">
        <f t="shared" si="20"/>
        <v>63.419615414999996</v>
      </c>
      <c r="O228" s="11">
        <f t="shared" si="21"/>
        <v>253.67846165999998</v>
      </c>
      <c r="P228" s="14">
        <f t="shared" si="23"/>
        <v>56.624656620535703</v>
      </c>
      <c r="Q228" s="14">
        <f t="shared" si="22"/>
        <v>226.49862648214281</v>
      </c>
    </row>
    <row r="229" spans="1:17" ht="15" customHeight="1" x14ac:dyDescent="0.35">
      <c r="A229" s="4"/>
      <c r="B229" s="4"/>
      <c r="C229" s="4" t="s">
        <v>200</v>
      </c>
      <c r="D229" s="4" t="s">
        <v>71</v>
      </c>
      <c r="E229" s="4" t="s">
        <v>72</v>
      </c>
      <c r="F229" s="4" t="s">
        <v>40</v>
      </c>
      <c r="G229" s="4" t="s">
        <v>48</v>
      </c>
      <c r="H229" s="4" t="s">
        <v>49</v>
      </c>
      <c r="I229" s="5">
        <v>1</v>
      </c>
      <c r="J229" s="11">
        <v>85.41</v>
      </c>
      <c r="K229" s="11">
        <f t="shared" si="18"/>
        <v>85.41</v>
      </c>
      <c r="L229" s="11">
        <v>213.52499999999998</v>
      </c>
      <c r="M229" s="11">
        <f t="shared" si="19"/>
        <v>213.52499999999998</v>
      </c>
      <c r="N229" s="11">
        <f t="shared" si="20"/>
        <v>63.419615414999996</v>
      </c>
      <c r="O229" s="11">
        <f t="shared" si="21"/>
        <v>63.419615414999996</v>
      </c>
      <c r="P229" s="14">
        <f t="shared" si="23"/>
        <v>56.624656620535703</v>
      </c>
      <c r="Q229" s="14">
        <f t="shared" si="22"/>
        <v>56.624656620535703</v>
      </c>
    </row>
    <row r="230" spans="1:17" ht="15" customHeight="1" x14ac:dyDescent="0.35">
      <c r="A230" s="4"/>
      <c r="B230" s="4"/>
      <c r="C230" s="4" t="s">
        <v>200</v>
      </c>
      <c r="D230" s="4" t="s">
        <v>71</v>
      </c>
      <c r="E230" s="4" t="s">
        <v>72</v>
      </c>
      <c r="F230" s="4" t="s">
        <v>40</v>
      </c>
      <c r="G230" s="4" t="s">
        <v>48</v>
      </c>
      <c r="H230" s="4" t="s">
        <v>49</v>
      </c>
      <c r="I230" s="5">
        <v>1</v>
      </c>
      <c r="J230" s="11">
        <v>85.41</v>
      </c>
      <c r="K230" s="11">
        <f t="shared" si="18"/>
        <v>85.41</v>
      </c>
      <c r="L230" s="11">
        <v>213.52499999999998</v>
      </c>
      <c r="M230" s="11">
        <f t="shared" si="19"/>
        <v>213.52499999999998</v>
      </c>
      <c r="N230" s="11">
        <f t="shared" si="20"/>
        <v>63.419615414999996</v>
      </c>
      <c r="O230" s="11">
        <f t="shared" si="21"/>
        <v>63.419615414999996</v>
      </c>
      <c r="P230" s="14">
        <f t="shared" si="23"/>
        <v>56.624656620535703</v>
      </c>
      <c r="Q230" s="14">
        <f t="shared" si="22"/>
        <v>56.624656620535703</v>
      </c>
    </row>
    <row r="231" spans="1:17" ht="15" customHeight="1" x14ac:dyDescent="0.35">
      <c r="A231" s="4"/>
      <c r="B231" s="4"/>
      <c r="C231" s="4" t="s">
        <v>200</v>
      </c>
      <c r="D231" s="4" t="s">
        <v>142</v>
      </c>
      <c r="E231" s="4" t="s">
        <v>143</v>
      </c>
      <c r="F231" s="4" t="s">
        <v>40</v>
      </c>
      <c r="G231" s="4" t="s">
        <v>63</v>
      </c>
      <c r="H231" s="4" t="s">
        <v>49</v>
      </c>
      <c r="I231" s="5">
        <v>1</v>
      </c>
      <c r="J231" s="11">
        <v>85.41</v>
      </c>
      <c r="K231" s="11">
        <f t="shared" si="18"/>
        <v>85.41</v>
      </c>
      <c r="L231" s="11">
        <v>213.52499999999998</v>
      </c>
      <c r="M231" s="11">
        <f t="shared" si="19"/>
        <v>213.52499999999998</v>
      </c>
      <c r="N231" s="11">
        <f t="shared" si="20"/>
        <v>63.419615414999996</v>
      </c>
      <c r="O231" s="11">
        <f t="shared" si="21"/>
        <v>63.419615414999996</v>
      </c>
      <c r="P231" s="14">
        <f t="shared" si="23"/>
        <v>56.624656620535703</v>
      </c>
      <c r="Q231" s="14">
        <f t="shared" si="22"/>
        <v>56.624656620535703</v>
      </c>
    </row>
    <row r="232" spans="1:17" ht="15" customHeight="1" x14ac:dyDescent="0.35">
      <c r="A232" s="4"/>
      <c r="B232" s="4"/>
      <c r="C232" s="4" t="s">
        <v>200</v>
      </c>
      <c r="D232" s="4" t="s">
        <v>142</v>
      </c>
      <c r="E232" s="4" t="s">
        <v>143</v>
      </c>
      <c r="F232" s="4" t="s">
        <v>40</v>
      </c>
      <c r="G232" s="4" t="s">
        <v>45</v>
      </c>
      <c r="H232" s="4" t="s">
        <v>49</v>
      </c>
      <c r="I232" s="5">
        <v>10</v>
      </c>
      <c r="J232" s="11">
        <v>85.41</v>
      </c>
      <c r="K232" s="11">
        <f t="shared" si="18"/>
        <v>854.09999999999991</v>
      </c>
      <c r="L232" s="11">
        <v>213.52499999999998</v>
      </c>
      <c r="M232" s="11">
        <f t="shared" si="19"/>
        <v>2135.25</v>
      </c>
      <c r="N232" s="11">
        <f t="shared" si="20"/>
        <v>63.419615414999996</v>
      </c>
      <c r="O232" s="11">
        <f t="shared" si="21"/>
        <v>634.19615414999998</v>
      </c>
      <c r="P232" s="14">
        <f t="shared" si="23"/>
        <v>56.624656620535703</v>
      </c>
      <c r="Q232" s="14">
        <f t="shared" si="22"/>
        <v>566.246566205357</v>
      </c>
    </row>
    <row r="233" spans="1:17" ht="15" customHeight="1" x14ac:dyDescent="0.35">
      <c r="A233" s="4"/>
      <c r="B233" s="4"/>
      <c r="C233" s="4" t="s">
        <v>200</v>
      </c>
      <c r="D233" s="4" t="s">
        <v>122</v>
      </c>
      <c r="E233" s="4" t="s">
        <v>123</v>
      </c>
      <c r="F233" s="4" t="s">
        <v>40</v>
      </c>
      <c r="G233" s="4" t="s">
        <v>45</v>
      </c>
      <c r="H233" s="4" t="s">
        <v>49</v>
      </c>
      <c r="I233" s="5">
        <v>4</v>
      </c>
      <c r="J233" s="11">
        <v>85.41</v>
      </c>
      <c r="K233" s="11">
        <f t="shared" si="18"/>
        <v>341.64</v>
      </c>
      <c r="L233" s="11">
        <v>213.52499999999998</v>
      </c>
      <c r="M233" s="11">
        <f t="shared" si="19"/>
        <v>854.09999999999991</v>
      </c>
      <c r="N233" s="11">
        <f t="shared" si="20"/>
        <v>63.419615414999996</v>
      </c>
      <c r="O233" s="11">
        <f t="shared" si="21"/>
        <v>253.67846165999998</v>
      </c>
      <c r="P233" s="14">
        <f t="shared" si="23"/>
        <v>56.624656620535703</v>
      </c>
      <c r="Q233" s="14">
        <f t="shared" si="22"/>
        <v>226.49862648214281</v>
      </c>
    </row>
    <row r="234" spans="1:17" ht="15" customHeight="1" x14ac:dyDescent="0.35">
      <c r="A234" s="4"/>
      <c r="B234" s="4"/>
      <c r="C234" s="4" t="s">
        <v>200</v>
      </c>
      <c r="D234" s="4" t="s">
        <v>122</v>
      </c>
      <c r="E234" s="4" t="s">
        <v>123</v>
      </c>
      <c r="F234" s="4" t="s">
        <v>40</v>
      </c>
      <c r="G234" s="4" t="s">
        <v>45</v>
      </c>
      <c r="H234" s="4" t="s">
        <v>49</v>
      </c>
      <c r="I234" s="5">
        <v>1</v>
      </c>
      <c r="J234" s="11">
        <v>85.41</v>
      </c>
      <c r="K234" s="11">
        <f t="shared" si="18"/>
        <v>85.41</v>
      </c>
      <c r="L234" s="11">
        <v>213.52499999999998</v>
      </c>
      <c r="M234" s="11">
        <f t="shared" si="19"/>
        <v>213.52499999999998</v>
      </c>
      <c r="N234" s="11">
        <f t="shared" si="20"/>
        <v>63.419615414999996</v>
      </c>
      <c r="O234" s="11">
        <f t="shared" si="21"/>
        <v>63.419615414999996</v>
      </c>
      <c r="P234" s="14">
        <f t="shared" si="23"/>
        <v>56.624656620535703</v>
      </c>
      <c r="Q234" s="14">
        <f t="shared" si="22"/>
        <v>56.624656620535703</v>
      </c>
    </row>
    <row r="235" spans="1:17" ht="15" customHeight="1" x14ac:dyDescent="0.35">
      <c r="A235" s="4"/>
      <c r="B235" s="4"/>
      <c r="C235" s="4" t="s">
        <v>200</v>
      </c>
      <c r="D235" s="4" t="s">
        <v>75</v>
      </c>
      <c r="E235" s="4" t="s">
        <v>76</v>
      </c>
      <c r="F235" s="4" t="s">
        <v>40</v>
      </c>
      <c r="G235" s="4" t="s">
        <v>105</v>
      </c>
      <c r="H235" s="4" t="s">
        <v>49</v>
      </c>
      <c r="I235" s="5">
        <v>5</v>
      </c>
      <c r="J235" s="11">
        <v>85.41</v>
      </c>
      <c r="K235" s="11">
        <f t="shared" si="18"/>
        <v>427.04999999999995</v>
      </c>
      <c r="L235" s="11">
        <v>213.52499999999998</v>
      </c>
      <c r="M235" s="11">
        <f t="shared" si="19"/>
        <v>1067.625</v>
      </c>
      <c r="N235" s="11">
        <f t="shared" si="20"/>
        <v>63.419615414999996</v>
      </c>
      <c r="O235" s="11">
        <f t="shared" si="21"/>
        <v>317.09807707499999</v>
      </c>
      <c r="P235" s="14">
        <f t="shared" si="23"/>
        <v>56.624656620535703</v>
      </c>
      <c r="Q235" s="14">
        <f t="shared" si="22"/>
        <v>283.1232831026785</v>
      </c>
    </row>
    <row r="236" spans="1:17" ht="15" customHeight="1" x14ac:dyDescent="0.35">
      <c r="A236" s="4"/>
      <c r="B236" s="4"/>
      <c r="C236" s="4" t="s">
        <v>200</v>
      </c>
      <c r="D236" s="4" t="s">
        <v>75</v>
      </c>
      <c r="E236" s="4" t="s">
        <v>76</v>
      </c>
      <c r="F236" s="4" t="s">
        <v>40</v>
      </c>
      <c r="G236" s="4" t="s">
        <v>196</v>
      </c>
      <c r="H236" s="4" t="s">
        <v>49</v>
      </c>
      <c r="I236" s="5">
        <v>2</v>
      </c>
      <c r="J236" s="11">
        <v>85.41</v>
      </c>
      <c r="K236" s="11">
        <f t="shared" si="18"/>
        <v>170.82</v>
      </c>
      <c r="L236" s="11">
        <v>213.52499999999998</v>
      </c>
      <c r="M236" s="11">
        <f t="shared" si="19"/>
        <v>427.04999999999995</v>
      </c>
      <c r="N236" s="11">
        <f t="shared" si="20"/>
        <v>63.419615414999996</v>
      </c>
      <c r="O236" s="11">
        <f t="shared" si="21"/>
        <v>126.83923082999999</v>
      </c>
      <c r="P236" s="14">
        <f t="shared" si="23"/>
        <v>56.624656620535703</v>
      </c>
      <c r="Q236" s="14">
        <f t="shared" si="22"/>
        <v>113.24931324107141</v>
      </c>
    </row>
    <row r="237" spans="1:17" ht="15" customHeight="1" x14ac:dyDescent="0.35">
      <c r="A237" s="4"/>
      <c r="B237" s="4"/>
      <c r="C237" s="4" t="s">
        <v>200</v>
      </c>
      <c r="D237" s="4" t="s">
        <v>75</v>
      </c>
      <c r="E237" s="4" t="s">
        <v>76</v>
      </c>
      <c r="F237" s="4" t="s">
        <v>40</v>
      </c>
      <c r="G237" s="4" t="s">
        <v>41</v>
      </c>
      <c r="H237" s="4" t="s">
        <v>49</v>
      </c>
      <c r="I237" s="5">
        <v>1</v>
      </c>
      <c r="J237" s="11">
        <v>85.41</v>
      </c>
      <c r="K237" s="11">
        <f t="shared" si="18"/>
        <v>85.41</v>
      </c>
      <c r="L237" s="11">
        <v>213.52499999999998</v>
      </c>
      <c r="M237" s="11">
        <f t="shared" si="19"/>
        <v>213.52499999999998</v>
      </c>
      <c r="N237" s="11">
        <f t="shared" si="20"/>
        <v>63.419615414999996</v>
      </c>
      <c r="O237" s="11">
        <f t="shared" si="21"/>
        <v>63.419615414999996</v>
      </c>
      <c r="P237" s="14">
        <f t="shared" si="23"/>
        <v>56.624656620535703</v>
      </c>
      <c r="Q237" s="14">
        <f t="shared" si="22"/>
        <v>56.624656620535703</v>
      </c>
    </row>
    <row r="238" spans="1:17" ht="15" customHeight="1" x14ac:dyDescent="0.35">
      <c r="A238" s="4"/>
      <c r="B238" s="4"/>
      <c r="C238" s="4" t="s">
        <v>200</v>
      </c>
      <c r="D238" s="4" t="s">
        <v>75</v>
      </c>
      <c r="E238" s="4" t="s">
        <v>76</v>
      </c>
      <c r="F238" s="4" t="s">
        <v>40</v>
      </c>
      <c r="G238" s="4" t="s">
        <v>63</v>
      </c>
      <c r="H238" s="4" t="s">
        <v>49</v>
      </c>
      <c r="I238" s="5">
        <v>3</v>
      </c>
      <c r="J238" s="11">
        <v>85.41</v>
      </c>
      <c r="K238" s="11">
        <f t="shared" si="18"/>
        <v>256.23</v>
      </c>
      <c r="L238" s="11">
        <v>213.52499999999998</v>
      </c>
      <c r="M238" s="11">
        <f t="shared" si="19"/>
        <v>640.57499999999993</v>
      </c>
      <c r="N238" s="11">
        <f t="shared" si="20"/>
        <v>63.419615414999996</v>
      </c>
      <c r="O238" s="11">
        <f t="shared" si="21"/>
        <v>190.25884624499997</v>
      </c>
      <c r="P238" s="14">
        <f t="shared" si="23"/>
        <v>56.624656620535703</v>
      </c>
      <c r="Q238" s="14">
        <f t="shared" si="22"/>
        <v>169.87396986160712</v>
      </c>
    </row>
    <row r="239" spans="1:17" ht="15" customHeight="1" x14ac:dyDescent="0.35">
      <c r="A239" s="4"/>
      <c r="B239" s="4"/>
      <c r="C239" s="4" t="s">
        <v>200</v>
      </c>
      <c r="D239" s="4" t="s">
        <v>75</v>
      </c>
      <c r="E239" s="4" t="s">
        <v>76</v>
      </c>
      <c r="F239" s="4" t="s">
        <v>40</v>
      </c>
      <c r="G239" s="4" t="s">
        <v>48</v>
      </c>
      <c r="H239" s="4" t="s">
        <v>49</v>
      </c>
      <c r="I239" s="5">
        <v>1</v>
      </c>
      <c r="J239" s="11">
        <v>85.41</v>
      </c>
      <c r="K239" s="11">
        <f t="shared" si="18"/>
        <v>85.41</v>
      </c>
      <c r="L239" s="11">
        <v>213.52499999999998</v>
      </c>
      <c r="M239" s="11">
        <f t="shared" si="19"/>
        <v>213.52499999999998</v>
      </c>
      <c r="N239" s="11">
        <f t="shared" si="20"/>
        <v>63.419615414999996</v>
      </c>
      <c r="O239" s="11">
        <f t="shared" si="21"/>
        <v>63.419615414999996</v>
      </c>
      <c r="P239" s="14">
        <f t="shared" si="23"/>
        <v>56.624656620535703</v>
      </c>
      <c r="Q239" s="14">
        <f t="shared" si="22"/>
        <v>56.624656620535703</v>
      </c>
    </row>
    <row r="240" spans="1:17" ht="15" customHeight="1" x14ac:dyDescent="0.35">
      <c r="A240" s="4"/>
      <c r="B240" s="4"/>
      <c r="C240" s="4" t="s">
        <v>200</v>
      </c>
      <c r="D240" s="4" t="s">
        <v>136</v>
      </c>
      <c r="E240" s="4" t="s">
        <v>137</v>
      </c>
      <c r="F240" s="4" t="s">
        <v>40</v>
      </c>
      <c r="G240" s="4" t="s">
        <v>48</v>
      </c>
      <c r="H240" s="4" t="s">
        <v>49</v>
      </c>
      <c r="I240" s="5">
        <v>1</v>
      </c>
      <c r="J240" s="11">
        <v>85.41</v>
      </c>
      <c r="K240" s="11">
        <f t="shared" si="18"/>
        <v>85.41</v>
      </c>
      <c r="L240" s="11">
        <v>213.52499999999998</v>
      </c>
      <c r="M240" s="11">
        <f t="shared" si="19"/>
        <v>213.52499999999998</v>
      </c>
      <c r="N240" s="11">
        <f t="shared" si="20"/>
        <v>63.419615414999996</v>
      </c>
      <c r="O240" s="11">
        <f t="shared" si="21"/>
        <v>63.419615414999996</v>
      </c>
      <c r="P240" s="14">
        <f t="shared" si="23"/>
        <v>56.624656620535703</v>
      </c>
      <c r="Q240" s="14">
        <f t="shared" si="22"/>
        <v>56.624656620535703</v>
      </c>
    </row>
    <row r="241" spans="1:17" ht="15" customHeight="1" x14ac:dyDescent="0.35">
      <c r="A241" s="4"/>
      <c r="B241" s="4"/>
      <c r="C241" s="4" t="s">
        <v>200</v>
      </c>
      <c r="D241" s="4" t="s">
        <v>58</v>
      </c>
      <c r="E241" s="4" t="s">
        <v>59</v>
      </c>
      <c r="F241" s="4" t="s">
        <v>40</v>
      </c>
      <c r="G241" s="4" t="s">
        <v>45</v>
      </c>
      <c r="H241" s="4" t="s">
        <v>49</v>
      </c>
      <c r="I241" s="5">
        <v>1</v>
      </c>
      <c r="J241" s="11">
        <v>85.41</v>
      </c>
      <c r="K241" s="11">
        <f t="shared" si="18"/>
        <v>85.41</v>
      </c>
      <c r="L241" s="11">
        <v>213.52499999999998</v>
      </c>
      <c r="M241" s="11">
        <f t="shared" si="19"/>
        <v>213.52499999999998</v>
      </c>
      <c r="N241" s="11">
        <f t="shared" si="20"/>
        <v>63.419615414999996</v>
      </c>
      <c r="O241" s="11">
        <f t="shared" si="21"/>
        <v>63.419615414999996</v>
      </c>
      <c r="P241" s="14">
        <f t="shared" si="23"/>
        <v>56.624656620535703</v>
      </c>
      <c r="Q241" s="14">
        <f t="shared" si="22"/>
        <v>56.624656620535703</v>
      </c>
    </row>
    <row r="242" spans="1:17" ht="15" customHeight="1" x14ac:dyDescent="0.35">
      <c r="A242" s="4"/>
      <c r="B242" s="4"/>
      <c r="C242" s="4" t="s">
        <v>200</v>
      </c>
      <c r="D242" s="4" t="s">
        <v>127</v>
      </c>
      <c r="E242" s="4" t="s">
        <v>128</v>
      </c>
      <c r="F242" s="4" t="s">
        <v>40</v>
      </c>
      <c r="G242" s="4" t="s">
        <v>48</v>
      </c>
      <c r="H242" s="4" t="s">
        <v>49</v>
      </c>
      <c r="I242" s="5">
        <v>1</v>
      </c>
      <c r="J242" s="11">
        <v>85.41</v>
      </c>
      <c r="K242" s="11">
        <f t="shared" si="18"/>
        <v>85.41</v>
      </c>
      <c r="L242" s="11">
        <v>213.52499999999998</v>
      </c>
      <c r="M242" s="11">
        <f t="shared" si="19"/>
        <v>213.52499999999998</v>
      </c>
      <c r="N242" s="11">
        <f t="shared" si="20"/>
        <v>63.419615414999996</v>
      </c>
      <c r="O242" s="11">
        <f t="shared" si="21"/>
        <v>63.419615414999996</v>
      </c>
      <c r="P242" s="14">
        <f t="shared" si="23"/>
        <v>56.624656620535703</v>
      </c>
      <c r="Q242" s="14">
        <f t="shared" si="22"/>
        <v>56.624656620535703</v>
      </c>
    </row>
    <row r="243" spans="1:17" ht="15" customHeight="1" x14ac:dyDescent="0.35">
      <c r="A243" s="4"/>
      <c r="B243" s="4"/>
      <c r="C243" s="4" t="s">
        <v>200</v>
      </c>
      <c r="D243" s="4" t="s">
        <v>201</v>
      </c>
      <c r="E243" s="4" t="s">
        <v>202</v>
      </c>
      <c r="F243" s="4" t="s">
        <v>40</v>
      </c>
      <c r="G243" s="4" t="s">
        <v>41</v>
      </c>
      <c r="H243" s="4" t="s">
        <v>49</v>
      </c>
      <c r="I243" s="5">
        <v>38</v>
      </c>
      <c r="J243" s="11">
        <v>85.41</v>
      </c>
      <c r="K243" s="11">
        <f t="shared" si="18"/>
        <v>3245.58</v>
      </c>
      <c r="L243" s="11">
        <v>213.52499999999998</v>
      </c>
      <c r="M243" s="11">
        <f t="shared" si="19"/>
        <v>8113.9499999999989</v>
      </c>
      <c r="N243" s="11">
        <f t="shared" si="20"/>
        <v>63.419615414999996</v>
      </c>
      <c r="O243" s="11">
        <f t="shared" si="21"/>
        <v>2409.94538577</v>
      </c>
      <c r="P243" s="14">
        <f t="shared" si="23"/>
        <v>56.624656620535703</v>
      </c>
      <c r="Q243" s="14">
        <f t="shared" si="22"/>
        <v>2151.7369515803566</v>
      </c>
    </row>
    <row r="244" spans="1:17" ht="15" customHeight="1" x14ac:dyDescent="0.35">
      <c r="A244" s="4"/>
      <c r="B244" s="4"/>
      <c r="C244" s="4" t="s">
        <v>200</v>
      </c>
      <c r="D244" s="4" t="s">
        <v>201</v>
      </c>
      <c r="E244" s="4" t="s">
        <v>202</v>
      </c>
      <c r="F244" s="4" t="s">
        <v>40</v>
      </c>
      <c r="G244" s="4" t="s">
        <v>45</v>
      </c>
      <c r="H244" s="4" t="s">
        <v>49</v>
      </c>
      <c r="I244" s="5">
        <v>5</v>
      </c>
      <c r="J244" s="11">
        <v>85.41</v>
      </c>
      <c r="K244" s="11">
        <f t="shared" si="18"/>
        <v>427.04999999999995</v>
      </c>
      <c r="L244" s="11">
        <v>213.52499999999998</v>
      </c>
      <c r="M244" s="11">
        <f t="shared" si="19"/>
        <v>1067.625</v>
      </c>
      <c r="N244" s="11">
        <f t="shared" si="20"/>
        <v>63.419615414999996</v>
      </c>
      <c r="O244" s="11">
        <f t="shared" si="21"/>
        <v>317.09807707499999</v>
      </c>
      <c r="P244" s="14">
        <f t="shared" si="23"/>
        <v>56.624656620535703</v>
      </c>
      <c r="Q244" s="14">
        <f t="shared" si="22"/>
        <v>283.1232831026785</v>
      </c>
    </row>
    <row r="245" spans="1:17" ht="15" customHeight="1" x14ac:dyDescent="0.35">
      <c r="A245" s="4"/>
      <c r="B245" s="4"/>
      <c r="C245" s="4" t="s">
        <v>200</v>
      </c>
      <c r="D245" s="4" t="s">
        <v>201</v>
      </c>
      <c r="E245" s="4" t="s">
        <v>202</v>
      </c>
      <c r="F245" s="4" t="s">
        <v>40</v>
      </c>
      <c r="G245" s="4" t="s">
        <v>45</v>
      </c>
      <c r="H245" s="4" t="s">
        <v>49</v>
      </c>
      <c r="I245" s="5">
        <v>30</v>
      </c>
      <c r="J245" s="11">
        <v>85.41</v>
      </c>
      <c r="K245" s="11">
        <f t="shared" si="18"/>
        <v>2562.2999999999997</v>
      </c>
      <c r="L245" s="11">
        <v>213.52499999999998</v>
      </c>
      <c r="M245" s="11">
        <f t="shared" si="19"/>
        <v>6405.7499999999991</v>
      </c>
      <c r="N245" s="11">
        <f t="shared" si="20"/>
        <v>63.419615414999996</v>
      </c>
      <c r="O245" s="11">
        <f t="shared" si="21"/>
        <v>1902.58846245</v>
      </c>
      <c r="P245" s="14">
        <f t="shared" si="23"/>
        <v>56.624656620535703</v>
      </c>
      <c r="Q245" s="14">
        <f t="shared" si="22"/>
        <v>1698.7396986160711</v>
      </c>
    </row>
    <row r="246" spans="1:17" ht="15" customHeight="1" x14ac:dyDescent="0.35">
      <c r="A246" s="4"/>
      <c r="B246" s="4"/>
      <c r="C246" s="4" t="s">
        <v>203</v>
      </c>
      <c r="D246" s="4" t="s">
        <v>71</v>
      </c>
      <c r="E246" s="4" t="s">
        <v>72</v>
      </c>
      <c r="F246" s="4" t="s">
        <v>40</v>
      </c>
      <c r="G246" s="4" t="s">
        <v>41</v>
      </c>
      <c r="H246" s="4" t="s">
        <v>52</v>
      </c>
      <c r="I246" s="5">
        <v>2</v>
      </c>
      <c r="J246" s="11">
        <v>95.94</v>
      </c>
      <c r="K246" s="11">
        <f t="shared" si="18"/>
        <v>191.88</v>
      </c>
      <c r="L246" s="11">
        <v>239.85</v>
      </c>
      <c r="M246" s="11">
        <f t="shared" si="19"/>
        <v>479.7</v>
      </c>
      <c r="N246" s="11">
        <f t="shared" si="20"/>
        <v>71.238472110000004</v>
      </c>
      <c r="O246" s="11">
        <f t="shared" si="21"/>
        <v>142.47694422000001</v>
      </c>
      <c r="P246" s="14">
        <f t="shared" si="23"/>
        <v>63.605778669642852</v>
      </c>
      <c r="Q246" s="14">
        <f t="shared" si="22"/>
        <v>127.2115573392857</v>
      </c>
    </row>
    <row r="247" spans="1:17" ht="15" customHeight="1" x14ac:dyDescent="0.35">
      <c r="A247" s="4"/>
      <c r="B247" s="4"/>
      <c r="C247" s="4" t="s">
        <v>203</v>
      </c>
      <c r="D247" s="4" t="s">
        <v>71</v>
      </c>
      <c r="E247" s="4" t="s">
        <v>72</v>
      </c>
      <c r="F247" s="4" t="s">
        <v>40</v>
      </c>
      <c r="G247" s="4" t="s">
        <v>63</v>
      </c>
      <c r="H247" s="4" t="s">
        <v>52</v>
      </c>
      <c r="I247" s="5">
        <v>2</v>
      </c>
      <c r="J247" s="11">
        <v>95.94</v>
      </c>
      <c r="K247" s="11">
        <f t="shared" si="18"/>
        <v>191.88</v>
      </c>
      <c r="L247" s="11">
        <v>239.85</v>
      </c>
      <c r="M247" s="11">
        <f t="shared" si="19"/>
        <v>479.7</v>
      </c>
      <c r="N247" s="11">
        <f t="shared" si="20"/>
        <v>71.238472110000004</v>
      </c>
      <c r="O247" s="11">
        <f t="shared" si="21"/>
        <v>142.47694422000001</v>
      </c>
      <c r="P247" s="14">
        <f t="shared" si="23"/>
        <v>63.605778669642852</v>
      </c>
      <c r="Q247" s="14">
        <f t="shared" si="22"/>
        <v>127.2115573392857</v>
      </c>
    </row>
    <row r="248" spans="1:17" ht="15" customHeight="1" x14ac:dyDescent="0.35">
      <c r="A248" s="4"/>
      <c r="B248" s="4"/>
      <c r="C248" s="4" t="s">
        <v>203</v>
      </c>
      <c r="D248" s="4" t="s">
        <v>71</v>
      </c>
      <c r="E248" s="4" t="s">
        <v>72</v>
      </c>
      <c r="F248" s="4" t="s">
        <v>40</v>
      </c>
      <c r="G248" s="4" t="s">
        <v>48</v>
      </c>
      <c r="H248" s="4" t="s">
        <v>52</v>
      </c>
      <c r="I248" s="5">
        <v>1</v>
      </c>
      <c r="J248" s="11">
        <v>95.94</v>
      </c>
      <c r="K248" s="11">
        <f t="shared" si="18"/>
        <v>95.94</v>
      </c>
      <c r="L248" s="11">
        <v>239.85</v>
      </c>
      <c r="M248" s="11">
        <f t="shared" si="19"/>
        <v>239.85</v>
      </c>
      <c r="N248" s="11">
        <f t="shared" si="20"/>
        <v>71.238472110000004</v>
      </c>
      <c r="O248" s="11">
        <f t="shared" si="21"/>
        <v>71.238472110000004</v>
      </c>
      <c r="P248" s="14">
        <f t="shared" si="23"/>
        <v>63.605778669642852</v>
      </c>
      <c r="Q248" s="14">
        <f t="shared" si="22"/>
        <v>63.605778669642852</v>
      </c>
    </row>
    <row r="249" spans="1:17" ht="15" customHeight="1" x14ac:dyDescent="0.35">
      <c r="A249" s="4"/>
      <c r="B249" s="4"/>
      <c r="C249" s="4" t="s">
        <v>203</v>
      </c>
      <c r="D249" s="4" t="s">
        <v>142</v>
      </c>
      <c r="E249" s="4" t="s">
        <v>143</v>
      </c>
      <c r="F249" s="4" t="s">
        <v>40</v>
      </c>
      <c r="G249" s="4" t="s">
        <v>196</v>
      </c>
      <c r="H249" s="4" t="s">
        <v>52</v>
      </c>
      <c r="I249" s="5">
        <v>1</v>
      </c>
      <c r="J249" s="11">
        <v>95.94</v>
      </c>
      <c r="K249" s="11">
        <f t="shared" si="18"/>
        <v>95.94</v>
      </c>
      <c r="L249" s="11">
        <v>239.85</v>
      </c>
      <c r="M249" s="11">
        <f t="shared" si="19"/>
        <v>239.85</v>
      </c>
      <c r="N249" s="11">
        <f t="shared" si="20"/>
        <v>71.238472110000004</v>
      </c>
      <c r="O249" s="11">
        <f t="shared" si="21"/>
        <v>71.238472110000004</v>
      </c>
      <c r="P249" s="14">
        <f t="shared" si="23"/>
        <v>63.605778669642852</v>
      </c>
      <c r="Q249" s="14">
        <f t="shared" si="22"/>
        <v>63.605778669642852</v>
      </c>
    </row>
    <row r="250" spans="1:17" ht="15" customHeight="1" x14ac:dyDescent="0.35">
      <c r="A250" s="4"/>
      <c r="B250" s="4"/>
      <c r="C250" s="4" t="s">
        <v>203</v>
      </c>
      <c r="D250" s="4" t="s">
        <v>142</v>
      </c>
      <c r="E250" s="4" t="s">
        <v>143</v>
      </c>
      <c r="F250" s="4" t="s">
        <v>40</v>
      </c>
      <c r="G250" s="4" t="s">
        <v>41</v>
      </c>
      <c r="H250" s="4" t="s">
        <v>52</v>
      </c>
      <c r="I250" s="5">
        <v>4</v>
      </c>
      <c r="J250" s="11">
        <v>95.94</v>
      </c>
      <c r="K250" s="11">
        <f t="shared" si="18"/>
        <v>383.76</v>
      </c>
      <c r="L250" s="11">
        <v>239.85</v>
      </c>
      <c r="M250" s="11">
        <f t="shared" si="19"/>
        <v>959.4</v>
      </c>
      <c r="N250" s="11">
        <f t="shared" si="20"/>
        <v>71.238472110000004</v>
      </c>
      <c r="O250" s="11">
        <f t="shared" si="21"/>
        <v>284.95388844000001</v>
      </c>
      <c r="P250" s="14">
        <f t="shared" si="23"/>
        <v>63.605778669642852</v>
      </c>
      <c r="Q250" s="14">
        <f t="shared" si="22"/>
        <v>254.42311467857141</v>
      </c>
    </row>
    <row r="251" spans="1:17" ht="15" customHeight="1" x14ac:dyDescent="0.35">
      <c r="A251" s="4"/>
      <c r="B251" s="4"/>
      <c r="C251" s="4" t="s">
        <v>203</v>
      </c>
      <c r="D251" s="4" t="s">
        <v>142</v>
      </c>
      <c r="E251" s="4" t="s">
        <v>143</v>
      </c>
      <c r="F251" s="4" t="s">
        <v>40</v>
      </c>
      <c r="G251" s="4" t="s">
        <v>63</v>
      </c>
      <c r="H251" s="4" t="s">
        <v>52</v>
      </c>
      <c r="I251" s="5">
        <v>1</v>
      </c>
      <c r="J251" s="11">
        <v>95.94</v>
      </c>
      <c r="K251" s="11">
        <f t="shared" si="18"/>
        <v>95.94</v>
      </c>
      <c r="L251" s="11">
        <v>239.85</v>
      </c>
      <c r="M251" s="11">
        <f t="shared" si="19"/>
        <v>239.85</v>
      </c>
      <c r="N251" s="11">
        <f t="shared" si="20"/>
        <v>71.238472110000004</v>
      </c>
      <c r="O251" s="11">
        <f t="shared" si="21"/>
        <v>71.238472110000004</v>
      </c>
      <c r="P251" s="14">
        <f t="shared" si="23"/>
        <v>63.605778669642852</v>
      </c>
      <c r="Q251" s="14">
        <f t="shared" si="22"/>
        <v>63.605778669642852</v>
      </c>
    </row>
    <row r="252" spans="1:17" ht="15" customHeight="1" x14ac:dyDescent="0.35">
      <c r="A252" s="4"/>
      <c r="B252" s="4"/>
      <c r="C252" s="4" t="s">
        <v>203</v>
      </c>
      <c r="D252" s="4" t="s">
        <v>142</v>
      </c>
      <c r="E252" s="4" t="s">
        <v>143</v>
      </c>
      <c r="F252" s="4" t="s">
        <v>40</v>
      </c>
      <c r="G252" s="4" t="s">
        <v>45</v>
      </c>
      <c r="H252" s="4" t="s">
        <v>52</v>
      </c>
      <c r="I252" s="5">
        <v>1</v>
      </c>
      <c r="J252" s="11">
        <v>95.94</v>
      </c>
      <c r="K252" s="11">
        <f t="shared" si="18"/>
        <v>95.94</v>
      </c>
      <c r="L252" s="11">
        <v>239.85</v>
      </c>
      <c r="M252" s="11">
        <f t="shared" si="19"/>
        <v>239.85</v>
      </c>
      <c r="N252" s="11">
        <f t="shared" si="20"/>
        <v>71.238472110000004</v>
      </c>
      <c r="O252" s="11">
        <f t="shared" si="21"/>
        <v>71.238472110000004</v>
      </c>
      <c r="P252" s="14">
        <f t="shared" si="23"/>
        <v>63.605778669642852</v>
      </c>
      <c r="Q252" s="14">
        <f t="shared" si="22"/>
        <v>63.605778669642852</v>
      </c>
    </row>
    <row r="253" spans="1:17" ht="15" customHeight="1" x14ac:dyDescent="0.35">
      <c r="A253" s="4"/>
      <c r="B253" s="4"/>
      <c r="C253" s="4" t="s">
        <v>203</v>
      </c>
      <c r="D253" s="4" t="s">
        <v>142</v>
      </c>
      <c r="E253" s="4" t="s">
        <v>143</v>
      </c>
      <c r="F253" s="4" t="s">
        <v>40</v>
      </c>
      <c r="G253" s="4" t="s">
        <v>48</v>
      </c>
      <c r="H253" s="4" t="s">
        <v>52</v>
      </c>
      <c r="I253" s="5">
        <v>3</v>
      </c>
      <c r="J253" s="11">
        <v>95.94</v>
      </c>
      <c r="K253" s="11">
        <f t="shared" si="18"/>
        <v>287.82</v>
      </c>
      <c r="L253" s="11">
        <v>239.85</v>
      </c>
      <c r="M253" s="11">
        <f t="shared" si="19"/>
        <v>719.55</v>
      </c>
      <c r="N253" s="11">
        <f t="shared" si="20"/>
        <v>71.238472110000004</v>
      </c>
      <c r="O253" s="11">
        <f t="shared" si="21"/>
        <v>213.71541633000001</v>
      </c>
      <c r="P253" s="14">
        <f t="shared" si="23"/>
        <v>63.605778669642852</v>
      </c>
      <c r="Q253" s="14">
        <f t="shared" si="22"/>
        <v>190.81733600892855</v>
      </c>
    </row>
    <row r="254" spans="1:17" ht="15" customHeight="1" x14ac:dyDescent="0.35">
      <c r="A254" s="4"/>
      <c r="B254" s="4"/>
      <c r="C254" s="4" t="s">
        <v>203</v>
      </c>
      <c r="D254" s="4" t="s">
        <v>142</v>
      </c>
      <c r="E254" s="4" t="s">
        <v>143</v>
      </c>
      <c r="F254" s="4" t="s">
        <v>40</v>
      </c>
      <c r="G254" s="4" t="s">
        <v>50</v>
      </c>
      <c r="H254" s="4" t="s">
        <v>52</v>
      </c>
      <c r="I254" s="5">
        <v>1</v>
      </c>
      <c r="J254" s="11">
        <v>95.94</v>
      </c>
      <c r="K254" s="11">
        <f t="shared" si="18"/>
        <v>95.94</v>
      </c>
      <c r="L254" s="11">
        <v>239.85</v>
      </c>
      <c r="M254" s="11">
        <f t="shared" si="19"/>
        <v>239.85</v>
      </c>
      <c r="N254" s="11">
        <f t="shared" si="20"/>
        <v>71.238472110000004</v>
      </c>
      <c r="O254" s="11">
        <f t="shared" si="21"/>
        <v>71.238472110000004</v>
      </c>
      <c r="P254" s="14">
        <f t="shared" si="23"/>
        <v>63.605778669642852</v>
      </c>
      <c r="Q254" s="14">
        <f t="shared" si="22"/>
        <v>63.605778669642852</v>
      </c>
    </row>
    <row r="255" spans="1:17" ht="15" customHeight="1" x14ac:dyDescent="0.35">
      <c r="A255" s="4"/>
      <c r="B255" s="4"/>
      <c r="C255" s="4" t="s">
        <v>203</v>
      </c>
      <c r="D255" s="4" t="s">
        <v>75</v>
      </c>
      <c r="E255" s="4" t="s">
        <v>76</v>
      </c>
      <c r="F255" s="4" t="s">
        <v>40</v>
      </c>
      <c r="G255" s="4" t="s">
        <v>105</v>
      </c>
      <c r="H255" s="4" t="s">
        <v>52</v>
      </c>
      <c r="I255" s="5">
        <v>1</v>
      </c>
      <c r="J255" s="11">
        <v>95.94</v>
      </c>
      <c r="K255" s="11">
        <f t="shared" si="18"/>
        <v>95.94</v>
      </c>
      <c r="L255" s="11">
        <v>239.85</v>
      </c>
      <c r="M255" s="11">
        <f t="shared" si="19"/>
        <v>239.85</v>
      </c>
      <c r="N255" s="11">
        <f t="shared" si="20"/>
        <v>71.238472110000004</v>
      </c>
      <c r="O255" s="11">
        <f t="shared" si="21"/>
        <v>71.238472110000004</v>
      </c>
      <c r="P255" s="14">
        <f t="shared" si="23"/>
        <v>63.605778669642852</v>
      </c>
      <c r="Q255" s="14">
        <f t="shared" si="22"/>
        <v>63.605778669642852</v>
      </c>
    </row>
    <row r="256" spans="1:17" ht="15" customHeight="1" x14ac:dyDescent="0.35">
      <c r="A256" s="4"/>
      <c r="B256" s="4"/>
      <c r="C256" s="4" t="s">
        <v>203</v>
      </c>
      <c r="D256" s="4" t="s">
        <v>75</v>
      </c>
      <c r="E256" s="4" t="s">
        <v>76</v>
      </c>
      <c r="F256" s="4" t="s">
        <v>40</v>
      </c>
      <c r="G256" s="4" t="s">
        <v>196</v>
      </c>
      <c r="H256" s="4" t="s">
        <v>52</v>
      </c>
      <c r="I256" s="5">
        <v>2</v>
      </c>
      <c r="J256" s="11">
        <v>95.94</v>
      </c>
      <c r="K256" s="11">
        <f t="shared" si="18"/>
        <v>191.88</v>
      </c>
      <c r="L256" s="11">
        <v>239.85</v>
      </c>
      <c r="M256" s="11">
        <f t="shared" si="19"/>
        <v>479.7</v>
      </c>
      <c r="N256" s="11">
        <f t="shared" si="20"/>
        <v>71.238472110000004</v>
      </c>
      <c r="O256" s="11">
        <f t="shared" si="21"/>
        <v>142.47694422000001</v>
      </c>
      <c r="P256" s="14">
        <f t="shared" si="23"/>
        <v>63.605778669642852</v>
      </c>
      <c r="Q256" s="14">
        <f t="shared" si="22"/>
        <v>127.2115573392857</v>
      </c>
    </row>
    <row r="257" spans="1:17" ht="15" customHeight="1" x14ac:dyDescent="0.35">
      <c r="A257" s="4"/>
      <c r="B257" s="4"/>
      <c r="C257" s="4" t="s">
        <v>203</v>
      </c>
      <c r="D257" s="4" t="s">
        <v>75</v>
      </c>
      <c r="E257" s="4" t="s">
        <v>76</v>
      </c>
      <c r="F257" s="4" t="s">
        <v>40</v>
      </c>
      <c r="G257" s="4" t="s">
        <v>63</v>
      </c>
      <c r="H257" s="4" t="s">
        <v>52</v>
      </c>
      <c r="I257" s="5">
        <v>1</v>
      </c>
      <c r="J257" s="11">
        <v>95.94</v>
      </c>
      <c r="K257" s="11">
        <f t="shared" si="18"/>
        <v>95.94</v>
      </c>
      <c r="L257" s="11">
        <v>239.85</v>
      </c>
      <c r="M257" s="11">
        <f t="shared" si="19"/>
        <v>239.85</v>
      </c>
      <c r="N257" s="11">
        <f t="shared" si="20"/>
        <v>71.238472110000004</v>
      </c>
      <c r="O257" s="11">
        <f t="shared" si="21"/>
        <v>71.238472110000004</v>
      </c>
      <c r="P257" s="14">
        <f t="shared" si="23"/>
        <v>63.605778669642852</v>
      </c>
      <c r="Q257" s="14">
        <f t="shared" si="22"/>
        <v>63.605778669642852</v>
      </c>
    </row>
    <row r="258" spans="1:17" ht="15" customHeight="1" x14ac:dyDescent="0.35">
      <c r="A258" s="4"/>
      <c r="B258" s="4"/>
      <c r="C258" s="4" t="s">
        <v>203</v>
      </c>
      <c r="D258" s="4" t="s">
        <v>75</v>
      </c>
      <c r="E258" s="4" t="s">
        <v>76</v>
      </c>
      <c r="F258" s="4" t="s">
        <v>40</v>
      </c>
      <c r="G258" s="4" t="s">
        <v>48</v>
      </c>
      <c r="H258" s="4" t="s">
        <v>52</v>
      </c>
      <c r="I258" s="5">
        <v>3</v>
      </c>
      <c r="J258" s="11">
        <v>95.94</v>
      </c>
      <c r="K258" s="11">
        <f t="shared" si="18"/>
        <v>287.82</v>
      </c>
      <c r="L258" s="11">
        <v>239.85</v>
      </c>
      <c r="M258" s="11">
        <f t="shared" si="19"/>
        <v>719.55</v>
      </c>
      <c r="N258" s="11">
        <f t="shared" si="20"/>
        <v>71.238472110000004</v>
      </c>
      <c r="O258" s="11">
        <f t="shared" si="21"/>
        <v>213.71541633000001</v>
      </c>
      <c r="P258" s="14">
        <f t="shared" si="23"/>
        <v>63.605778669642852</v>
      </c>
      <c r="Q258" s="14">
        <f t="shared" si="22"/>
        <v>190.81733600892855</v>
      </c>
    </row>
    <row r="259" spans="1:17" ht="15" customHeight="1" x14ac:dyDescent="0.35">
      <c r="A259" s="4"/>
      <c r="B259" s="4"/>
      <c r="C259" s="4" t="s">
        <v>203</v>
      </c>
      <c r="D259" s="4" t="s">
        <v>58</v>
      </c>
      <c r="E259" s="4" t="s">
        <v>59</v>
      </c>
      <c r="F259" s="4" t="s">
        <v>40</v>
      </c>
      <c r="G259" s="4" t="s">
        <v>41</v>
      </c>
      <c r="H259" s="4" t="s">
        <v>52</v>
      </c>
      <c r="I259" s="5">
        <v>3</v>
      </c>
      <c r="J259" s="11">
        <v>95.94</v>
      </c>
      <c r="K259" s="11">
        <f t="shared" si="18"/>
        <v>287.82</v>
      </c>
      <c r="L259" s="11">
        <v>239.85</v>
      </c>
      <c r="M259" s="11">
        <f t="shared" si="19"/>
        <v>719.55</v>
      </c>
      <c r="N259" s="11">
        <f t="shared" si="20"/>
        <v>71.238472110000004</v>
      </c>
      <c r="O259" s="11">
        <f t="shared" si="21"/>
        <v>213.71541633000001</v>
      </c>
      <c r="P259" s="14">
        <f t="shared" si="23"/>
        <v>63.605778669642852</v>
      </c>
      <c r="Q259" s="14">
        <f t="shared" si="22"/>
        <v>190.81733600892855</v>
      </c>
    </row>
    <row r="260" spans="1:17" ht="15" customHeight="1" x14ac:dyDescent="0.35">
      <c r="A260" s="4"/>
      <c r="B260" s="4"/>
      <c r="C260" s="4" t="s">
        <v>203</v>
      </c>
      <c r="D260" s="4" t="s">
        <v>58</v>
      </c>
      <c r="E260" s="4" t="s">
        <v>59</v>
      </c>
      <c r="F260" s="4" t="s">
        <v>40</v>
      </c>
      <c r="G260" s="4" t="s">
        <v>45</v>
      </c>
      <c r="H260" s="4" t="s">
        <v>52</v>
      </c>
      <c r="I260" s="5">
        <v>11</v>
      </c>
      <c r="J260" s="11">
        <v>95.94</v>
      </c>
      <c r="K260" s="11">
        <f t="shared" si="18"/>
        <v>1055.3399999999999</v>
      </c>
      <c r="L260" s="11">
        <v>239.85</v>
      </c>
      <c r="M260" s="11">
        <f t="shared" si="19"/>
        <v>2638.35</v>
      </c>
      <c r="N260" s="11">
        <f t="shared" si="20"/>
        <v>71.238472110000004</v>
      </c>
      <c r="O260" s="11">
        <f t="shared" si="21"/>
        <v>783.62319321000007</v>
      </c>
      <c r="P260" s="14">
        <f t="shared" si="23"/>
        <v>63.605778669642852</v>
      </c>
      <c r="Q260" s="14">
        <f t="shared" si="22"/>
        <v>699.66356536607134</v>
      </c>
    </row>
    <row r="261" spans="1:17" ht="150" customHeight="1" x14ac:dyDescent="0.35">
      <c r="A261" s="4"/>
      <c r="B261" s="4"/>
      <c r="C261" s="4" t="s">
        <v>203</v>
      </c>
      <c r="D261" s="4" t="s">
        <v>43</v>
      </c>
      <c r="E261" s="4" t="s">
        <v>44</v>
      </c>
      <c r="F261" s="4" t="s">
        <v>40</v>
      </c>
      <c r="G261" s="4" t="s">
        <v>41</v>
      </c>
      <c r="H261" s="4" t="s">
        <v>52</v>
      </c>
      <c r="I261" s="5">
        <v>22</v>
      </c>
      <c r="J261" s="11">
        <v>95.94</v>
      </c>
      <c r="K261" s="11">
        <f t="shared" si="18"/>
        <v>2110.6799999999998</v>
      </c>
      <c r="L261" s="11">
        <v>239.85</v>
      </c>
      <c r="M261" s="11">
        <f t="shared" si="19"/>
        <v>5276.7</v>
      </c>
      <c r="N261" s="11">
        <f t="shared" si="20"/>
        <v>71.238472110000004</v>
      </c>
      <c r="O261" s="11">
        <f t="shared" si="21"/>
        <v>1567.2463864200001</v>
      </c>
      <c r="P261" s="14">
        <f t="shared" si="23"/>
        <v>63.605778669642852</v>
      </c>
      <c r="Q261" s="14">
        <f t="shared" si="22"/>
        <v>1399.3271307321427</v>
      </c>
    </row>
    <row r="262" spans="1:17" ht="15" customHeight="1" x14ac:dyDescent="0.35">
      <c r="A262" s="4"/>
      <c r="B262" s="4"/>
      <c r="C262" s="4" t="s">
        <v>203</v>
      </c>
      <c r="D262" s="4" t="s">
        <v>43</v>
      </c>
      <c r="E262" s="4" t="s">
        <v>44</v>
      </c>
      <c r="F262" s="4" t="s">
        <v>40</v>
      </c>
      <c r="G262" s="4" t="s">
        <v>45</v>
      </c>
      <c r="H262" s="4" t="s">
        <v>52</v>
      </c>
      <c r="I262" s="5">
        <v>5</v>
      </c>
      <c r="J262" s="11">
        <v>95.94</v>
      </c>
      <c r="K262" s="11">
        <f t="shared" si="18"/>
        <v>479.7</v>
      </c>
      <c r="L262" s="11">
        <v>239.85</v>
      </c>
      <c r="M262" s="11">
        <f t="shared" si="19"/>
        <v>1199.25</v>
      </c>
      <c r="N262" s="11">
        <f t="shared" si="20"/>
        <v>71.238472110000004</v>
      </c>
      <c r="O262" s="11">
        <f t="shared" si="21"/>
        <v>356.19236054999999</v>
      </c>
      <c r="P262" s="14">
        <f t="shared" si="23"/>
        <v>63.605778669642852</v>
      </c>
      <c r="Q262" s="14">
        <f t="shared" si="22"/>
        <v>318.02889334821424</v>
      </c>
    </row>
    <row r="263" spans="1:17" ht="15" customHeight="1" x14ac:dyDescent="0.35">
      <c r="A263" s="4"/>
      <c r="B263" s="4"/>
      <c r="C263" s="4" t="s">
        <v>203</v>
      </c>
      <c r="D263" s="4" t="s">
        <v>43</v>
      </c>
      <c r="E263" s="4" t="s">
        <v>44</v>
      </c>
      <c r="F263" s="4" t="s">
        <v>40</v>
      </c>
      <c r="G263" s="4" t="s">
        <v>45</v>
      </c>
      <c r="H263" s="4" t="s">
        <v>52</v>
      </c>
      <c r="I263" s="5">
        <v>33</v>
      </c>
      <c r="J263" s="11">
        <v>95.94</v>
      </c>
      <c r="K263" s="11">
        <f t="shared" si="18"/>
        <v>3166.02</v>
      </c>
      <c r="L263" s="11">
        <v>239.85</v>
      </c>
      <c r="M263" s="11">
        <f t="shared" si="19"/>
        <v>7915.05</v>
      </c>
      <c r="N263" s="11">
        <f t="shared" si="20"/>
        <v>71.238472110000004</v>
      </c>
      <c r="O263" s="11">
        <f t="shared" si="21"/>
        <v>2350.8695796300003</v>
      </c>
      <c r="P263" s="14">
        <f t="shared" si="23"/>
        <v>63.605778669642852</v>
      </c>
      <c r="Q263" s="14">
        <f t="shared" si="22"/>
        <v>2098.9906960982139</v>
      </c>
    </row>
    <row r="264" spans="1:17" ht="15" customHeight="1" x14ac:dyDescent="0.35">
      <c r="A264" s="4"/>
      <c r="B264" s="4"/>
      <c r="C264" s="4" t="s">
        <v>204</v>
      </c>
      <c r="D264" s="4" t="s">
        <v>122</v>
      </c>
      <c r="E264" s="4" t="s">
        <v>123</v>
      </c>
      <c r="F264" s="4" t="s">
        <v>40</v>
      </c>
      <c r="G264" s="4" t="s">
        <v>105</v>
      </c>
      <c r="H264" s="4" t="s">
        <v>52</v>
      </c>
      <c r="I264" s="5">
        <v>1</v>
      </c>
      <c r="J264" s="11">
        <v>91.259999999999991</v>
      </c>
      <c r="K264" s="11">
        <f t="shared" si="18"/>
        <v>91.259999999999991</v>
      </c>
      <c r="L264" s="11">
        <v>228.14999999999998</v>
      </c>
      <c r="M264" s="11">
        <f t="shared" si="19"/>
        <v>228.14999999999998</v>
      </c>
      <c r="N264" s="11">
        <f t="shared" si="20"/>
        <v>67.763424689999994</v>
      </c>
      <c r="O264" s="11">
        <f t="shared" si="21"/>
        <v>67.763424689999994</v>
      </c>
      <c r="P264" s="14">
        <f t="shared" si="23"/>
        <v>60.503057758928563</v>
      </c>
      <c r="Q264" s="14">
        <f t="shared" si="22"/>
        <v>60.503057758928563</v>
      </c>
    </row>
    <row r="265" spans="1:17" ht="15" customHeight="1" x14ac:dyDescent="0.35">
      <c r="A265" s="4"/>
      <c r="B265" s="4"/>
      <c r="C265" s="4" t="s">
        <v>204</v>
      </c>
      <c r="D265" s="4" t="s">
        <v>122</v>
      </c>
      <c r="E265" s="4" t="s">
        <v>123</v>
      </c>
      <c r="F265" s="4" t="s">
        <v>40</v>
      </c>
      <c r="G265" s="4" t="s">
        <v>105</v>
      </c>
      <c r="H265" s="4" t="s">
        <v>52</v>
      </c>
      <c r="I265" s="5">
        <v>1</v>
      </c>
      <c r="J265" s="11">
        <v>91.259999999999991</v>
      </c>
      <c r="K265" s="11">
        <f t="shared" si="18"/>
        <v>91.259999999999991</v>
      </c>
      <c r="L265" s="11">
        <v>228.14999999999998</v>
      </c>
      <c r="M265" s="11">
        <f t="shared" si="19"/>
        <v>228.14999999999998</v>
      </c>
      <c r="N265" s="11">
        <f t="shared" si="20"/>
        <v>67.763424689999994</v>
      </c>
      <c r="O265" s="11">
        <f t="shared" si="21"/>
        <v>67.763424689999994</v>
      </c>
      <c r="P265" s="14">
        <f t="shared" si="23"/>
        <v>60.503057758928563</v>
      </c>
      <c r="Q265" s="14">
        <f t="shared" si="22"/>
        <v>60.503057758928563</v>
      </c>
    </row>
    <row r="266" spans="1:17" ht="15" customHeight="1" x14ac:dyDescent="0.35">
      <c r="A266" s="4"/>
      <c r="B266" s="4"/>
      <c r="C266" s="4" t="s">
        <v>204</v>
      </c>
      <c r="D266" s="4" t="s">
        <v>122</v>
      </c>
      <c r="E266" s="4" t="s">
        <v>123</v>
      </c>
      <c r="F266" s="4" t="s">
        <v>40</v>
      </c>
      <c r="G266" s="4" t="s">
        <v>196</v>
      </c>
      <c r="H266" s="4" t="s">
        <v>52</v>
      </c>
      <c r="I266" s="5">
        <v>2</v>
      </c>
      <c r="J266" s="11">
        <v>91.259999999999991</v>
      </c>
      <c r="K266" s="11">
        <f t="shared" si="18"/>
        <v>182.51999999999998</v>
      </c>
      <c r="L266" s="11">
        <v>228.14999999999998</v>
      </c>
      <c r="M266" s="11">
        <f t="shared" si="19"/>
        <v>456.29999999999995</v>
      </c>
      <c r="N266" s="11">
        <f t="shared" si="20"/>
        <v>67.763424689999994</v>
      </c>
      <c r="O266" s="11">
        <f t="shared" si="21"/>
        <v>135.52684937999999</v>
      </c>
      <c r="P266" s="14">
        <f t="shared" si="23"/>
        <v>60.503057758928563</v>
      </c>
      <c r="Q266" s="14">
        <f t="shared" si="22"/>
        <v>121.00611551785713</v>
      </c>
    </row>
    <row r="267" spans="1:17" ht="15" customHeight="1" x14ac:dyDescent="0.35">
      <c r="A267" s="4"/>
      <c r="B267" s="4"/>
      <c r="C267" s="4" t="s">
        <v>204</v>
      </c>
      <c r="D267" s="4" t="s">
        <v>122</v>
      </c>
      <c r="E267" s="4" t="s">
        <v>123</v>
      </c>
      <c r="F267" s="4" t="s">
        <v>40</v>
      </c>
      <c r="G267" s="4" t="s">
        <v>196</v>
      </c>
      <c r="H267" s="4" t="s">
        <v>52</v>
      </c>
      <c r="I267" s="5">
        <v>1</v>
      </c>
      <c r="J267" s="11">
        <v>91.259999999999991</v>
      </c>
      <c r="K267" s="11">
        <f t="shared" si="18"/>
        <v>91.259999999999991</v>
      </c>
      <c r="L267" s="11">
        <v>228.14999999999998</v>
      </c>
      <c r="M267" s="11">
        <f t="shared" si="19"/>
        <v>228.14999999999998</v>
      </c>
      <c r="N267" s="11">
        <f t="shared" si="20"/>
        <v>67.763424689999994</v>
      </c>
      <c r="O267" s="11">
        <f t="shared" si="21"/>
        <v>67.763424689999994</v>
      </c>
      <c r="P267" s="14">
        <f t="shared" si="23"/>
        <v>60.503057758928563</v>
      </c>
      <c r="Q267" s="14">
        <f t="shared" si="22"/>
        <v>60.503057758928563</v>
      </c>
    </row>
    <row r="268" spans="1:17" ht="15" customHeight="1" x14ac:dyDescent="0.35">
      <c r="A268" s="4"/>
      <c r="B268" s="4"/>
      <c r="C268" s="4" t="s">
        <v>204</v>
      </c>
      <c r="D268" s="4" t="s">
        <v>122</v>
      </c>
      <c r="E268" s="4" t="s">
        <v>123</v>
      </c>
      <c r="F268" s="4" t="s">
        <v>40</v>
      </c>
      <c r="G268" s="4" t="s">
        <v>41</v>
      </c>
      <c r="H268" s="4" t="s">
        <v>52</v>
      </c>
      <c r="I268" s="5">
        <v>4</v>
      </c>
      <c r="J268" s="11">
        <v>91.259999999999991</v>
      </c>
      <c r="K268" s="11">
        <f t="shared" si="18"/>
        <v>365.03999999999996</v>
      </c>
      <c r="L268" s="11">
        <v>228.14999999999998</v>
      </c>
      <c r="M268" s="11">
        <f t="shared" si="19"/>
        <v>912.59999999999991</v>
      </c>
      <c r="N268" s="11">
        <f t="shared" si="20"/>
        <v>67.763424689999994</v>
      </c>
      <c r="O268" s="11">
        <f t="shared" si="21"/>
        <v>271.05369875999997</v>
      </c>
      <c r="P268" s="14">
        <f t="shared" si="23"/>
        <v>60.503057758928563</v>
      </c>
      <c r="Q268" s="14">
        <f t="shared" si="22"/>
        <v>242.01223103571425</v>
      </c>
    </row>
    <row r="269" spans="1:17" ht="15" customHeight="1" x14ac:dyDescent="0.35">
      <c r="A269" s="4"/>
      <c r="B269" s="4"/>
      <c r="C269" s="4" t="s">
        <v>204</v>
      </c>
      <c r="D269" s="4" t="s">
        <v>122</v>
      </c>
      <c r="E269" s="4" t="s">
        <v>123</v>
      </c>
      <c r="F269" s="4" t="s">
        <v>40</v>
      </c>
      <c r="G269" s="4" t="s">
        <v>41</v>
      </c>
      <c r="H269" s="4" t="s">
        <v>52</v>
      </c>
      <c r="I269" s="5">
        <v>1</v>
      </c>
      <c r="J269" s="11">
        <v>91.259999999999991</v>
      </c>
      <c r="K269" s="11">
        <f t="shared" si="18"/>
        <v>91.259999999999991</v>
      </c>
      <c r="L269" s="11">
        <v>228.14999999999998</v>
      </c>
      <c r="M269" s="11">
        <f t="shared" si="19"/>
        <v>228.14999999999998</v>
      </c>
      <c r="N269" s="11">
        <f t="shared" si="20"/>
        <v>67.763424689999994</v>
      </c>
      <c r="O269" s="11">
        <f t="shared" si="21"/>
        <v>67.763424689999994</v>
      </c>
      <c r="P269" s="14">
        <f t="shared" si="23"/>
        <v>60.503057758928563</v>
      </c>
      <c r="Q269" s="14">
        <f t="shared" si="22"/>
        <v>60.503057758928563</v>
      </c>
    </row>
    <row r="270" spans="1:17" ht="15" customHeight="1" x14ac:dyDescent="0.35">
      <c r="A270" s="4"/>
      <c r="B270" s="4"/>
      <c r="C270" s="4" t="s">
        <v>204</v>
      </c>
      <c r="D270" s="4" t="s">
        <v>122</v>
      </c>
      <c r="E270" s="4" t="s">
        <v>123</v>
      </c>
      <c r="F270" s="4" t="s">
        <v>40</v>
      </c>
      <c r="G270" s="4" t="s">
        <v>45</v>
      </c>
      <c r="H270" s="4" t="s">
        <v>52</v>
      </c>
      <c r="I270" s="5">
        <v>4</v>
      </c>
      <c r="J270" s="11">
        <v>91.259999999999991</v>
      </c>
      <c r="K270" s="11">
        <f t="shared" si="18"/>
        <v>365.03999999999996</v>
      </c>
      <c r="L270" s="11">
        <v>228.14999999999998</v>
      </c>
      <c r="M270" s="11">
        <f t="shared" si="19"/>
        <v>912.59999999999991</v>
      </c>
      <c r="N270" s="11">
        <f t="shared" si="20"/>
        <v>67.763424689999994</v>
      </c>
      <c r="O270" s="11">
        <f t="shared" si="21"/>
        <v>271.05369875999997</v>
      </c>
      <c r="P270" s="14">
        <f t="shared" si="23"/>
        <v>60.503057758928563</v>
      </c>
      <c r="Q270" s="14">
        <f t="shared" si="22"/>
        <v>242.01223103571425</v>
      </c>
    </row>
    <row r="271" spans="1:17" ht="15" customHeight="1" x14ac:dyDescent="0.35">
      <c r="A271" s="4"/>
      <c r="B271" s="4"/>
      <c r="C271" s="4" t="s">
        <v>204</v>
      </c>
      <c r="D271" s="4" t="s">
        <v>122</v>
      </c>
      <c r="E271" s="4" t="s">
        <v>123</v>
      </c>
      <c r="F271" s="4" t="s">
        <v>40</v>
      </c>
      <c r="G271" s="4" t="s">
        <v>45</v>
      </c>
      <c r="H271" s="4" t="s">
        <v>52</v>
      </c>
      <c r="I271" s="5">
        <v>1</v>
      </c>
      <c r="J271" s="11">
        <v>91.259999999999991</v>
      </c>
      <c r="K271" s="11">
        <f t="shared" ref="K271:K334" si="24">SUM(J271*I271)</f>
        <v>91.259999999999991</v>
      </c>
      <c r="L271" s="11">
        <v>228.14999999999998</v>
      </c>
      <c r="M271" s="11">
        <f t="shared" ref="M271:M334" si="25">SUM(L271*I271)</f>
        <v>228.14999999999998</v>
      </c>
      <c r="N271" s="11">
        <f t="shared" ref="N271:N334" si="26">SUM(J271*0.7425315)</f>
        <v>67.763424689999994</v>
      </c>
      <c r="O271" s="11">
        <f t="shared" ref="O271:O334" si="27">SUM(N271*I271)</f>
        <v>67.763424689999994</v>
      </c>
      <c r="P271" s="14">
        <f t="shared" si="23"/>
        <v>60.503057758928563</v>
      </c>
      <c r="Q271" s="14">
        <f t="shared" ref="Q271:Q334" si="28">SUM(P271*I271)</f>
        <v>60.503057758928563</v>
      </c>
    </row>
    <row r="272" spans="1:17" ht="15" customHeight="1" x14ac:dyDescent="0.35">
      <c r="A272" s="4"/>
      <c r="B272" s="4"/>
      <c r="C272" s="4" t="s">
        <v>204</v>
      </c>
      <c r="D272" s="4" t="s">
        <v>122</v>
      </c>
      <c r="E272" s="4" t="s">
        <v>123</v>
      </c>
      <c r="F272" s="4" t="s">
        <v>40</v>
      </c>
      <c r="G272" s="4" t="s">
        <v>48</v>
      </c>
      <c r="H272" s="4" t="s">
        <v>52</v>
      </c>
      <c r="I272" s="5">
        <v>1</v>
      </c>
      <c r="J272" s="11">
        <v>91.259999999999991</v>
      </c>
      <c r="K272" s="11">
        <f t="shared" si="24"/>
        <v>91.259999999999991</v>
      </c>
      <c r="L272" s="11">
        <v>228.14999999999998</v>
      </c>
      <c r="M272" s="11">
        <f t="shared" si="25"/>
        <v>228.14999999999998</v>
      </c>
      <c r="N272" s="11">
        <f t="shared" si="26"/>
        <v>67.763424689999994</v>
      </c>
      <c r="O272" s="11">
        <f t="shared" si="27"/>
        <v>67.763424689999994</v>
      </c>
      <c r="P272" s="14">
        <f t="shared" ref="P272:P335" si="29">SUM(N272/1.12)</f>
        <v>60.503057758928563</v>
      </c>
      <c r="Q272" s="14">
        <f t="shared" si="28"/>
        <v>60.503057758928563</v>
      </c>
    </row>
    <row r="273" spans="1:17" ht="15" customHeight="1" x14ac:dyDescent="0.35">
      <c r="A273" s="4"/>
      <c r="B273" s="4"/>
      <c r="C273" s="4" t="s">
        <v>204</v>
      </c>
      <c r="D273" s="4" t="s">
        <v>122</v>
      </c>
      <c r="E273" s="4" t="s">
        <v>123</v>
      </c>
      <c r="F273" s="4" t="s">
        <v>40</v>
      </c>
      <c r="G273" s="4" t="s">
        <v>48</v>
      </c>
      <c r="H273" s="4" t="s">
        <v>52</v>
      </c>
      <c r="I273" s="5">
        <v>1</v>
      </c>
      <c r="J273" s="11">
        <v>91.259999999999991</v>
      </c>
      <c r="K273" s="11">
        <f t="shared" si="24"/>
        <v>91.259999999999991</v>
      </c>
      <c r="L273" s="11">
        <v>228.14999999999998</v>
      </c>
      <c r="M273" s="11">
        <f t="shared" si="25"/>
        <v>228.14999999999998</v>
      </c>
      <c r="N273" s="11">
        <f t="shared" si="26"/>
        <v>67.763424689999994</v>
      </c>
      <c r="O273" s="11">
        <f t="shared" si="27"/>
        <v>67.763424689999994</v>
      </c>
      <c r="P273" s="14">
        <f t="shared" si="29"/>
        <v>60.503057758928563</v>
      </c>
      <c r="Q273" s="14">
        <f t="shared" si="28"/>
        <v>60.503057758928563</v>
      </c>
    </row>
    <row r="274" spans="1:17" ht="15" customHeight="1" x14ac:dyDescent="0.35">
      <c r="A274" s="4"/>
      <c r="B274" s="4"/>
      <c r="C274" s="4" t="s">
        <v>204</v>
      </c>
      <c r="D274" s="4" t="s">
        <v>122</v>
      </c>
      <c r="E274" s="4" t="s">
        <v>123</v>
      </c>
      <c r="F274" s="4" t="s">
        <v>40</v>
      </c>
      <c r="G274" s="4" t="s">
        <v>50</v>
      </c>
      <c r="H274" s="4" t="s">
        <v>52</v>
      </c>
      <c r="I274" s="5">
        <v>1</v>
      </c>
      <c r="J274" s="11">
        <v>91.259999999999991</v>
      </c>
      <c r="K274" s="11">
        <f t="shared" si="24"/>
        <v>91.259999999999991</v>
      </c>
      <c r="L274" s="11">
        <v>228.14999999999998</v>
      </c>
      <c r="M274" s="11">
        <f t="shared" si="25"/>
        <v>228.14999999999998</v>
      </c>
      <c r="N274" s="11">
        <f t="shared" si="26"/>
        <v>67.763424689999994</v>
      </c>
      <c r="O274" s="11">
        <f t="shared" si="27"/>
        <v>67.763424689999994</v>
      </c>
      <c r="P274" s="14">
        <f t="shared" si="29"/>
        <v>60.503057758928563</v>
      </c>
      <c r="Q274" s="14">
        <f t="shared" si="28"/>
        <v>60.503057758928563</v>
      </c>
    </row>
    <row r="275" spans="1:17" ht="15" customHeight="1" x14ac:dyDescent="0.35">
      <c r="A275" s="4"/>
      <c r="B275" s="4"/>
      <c r="C275" s="4" t="s">
        <v>204</v>
      </c>
      <c r="D275" s="4" t="s">
        <v>58</v>
      </c>
      <c r="E275" s="4" t="s">
        <v>59</v>
      </c>
      <c r="F275" s="4" t="s">
        <v>40</v>
      </c>
      <c r="G275" s="4" t="s">
        <v>41</v>
      </c>
      <c r="H275" s="4" t="s">
        <v>52</v>
      </c>
      <c r="I275" s="5">
        <v>2</v>
      </c>
      <c r="J275" s="11">
        <v>91.259999999999991</v>
      </c>
      <c r="K275" s="11">
        <f t="shared" si="24"/>
        <v>182.51999999999998</v>
      </c>
      <c r="L275" s="11">
        <v>228.14999999999998</v>
      </c>
      <c r="M275" s="11">
        <f t="shared" si="25"/>
        <v>456.29999999999995</v>
      </c>
      <c r="N275" s="11">
        <f t="shared" si="26"/>
        <v>67.763424689999994</v>
      </c>
      <c r="O275" s="11">
        <f t="shared" si="27"/>
        <v>135.52684937999999</v>
      </c>
      <c r="P275" s="14">
        <f t="shared" si="29"/>
        <v>60.503057758928563</v>
      </c>
      <c r="Q275" s="14">
        <f t="shared" si="28"/>
        <v>121.00611551785713</v>
      </c>
    </row>
    <row r="276" spans="1:17" ht="150" customHeight="1" x14ac:dyDescent="0.35">
      <c r="A276" s="4"/>
      <c r="B276" s="4"/>
      <c r="C276" s="4" t="s">
        <v>204</v>
      </c>
      <c r="D276" s="4" t="s">
        <v>43</v>
      </c>
      <c r="E276" s="4" t="s">
        <v>44</v>
      </c>
      <c r="F276" s="4" t="s">
        <v>40</v>
      </c>
      <c r="G276" s="4" t="s">
        <v>41</v>
      </c>
      <c r="H276" s="4" t="s">
        <v>52</v>
      </c>
      <c r="I276" s="5">
        <v>4</v>
      </c>
      <c r="J276" s="11">
        <v>91.259999999999991</v>
      </c>
      <c r="K276" s="11">
        <f t="shared" si="24"/>
        <v>365.03999999999996</v>
      </c>
      <c r="L276" s="11">
        <v>228.14999999999998</v>
      </c>
      <c r="M276" s="11">
        <f t="shared" si="25"/>
        <v>912.59999999999991</v>
      </c>
      <c r="N276" s="11">
        <f t="shared" si="26"/>
        <v>67.763424689999994</v>
      </c>
      <c r="O276" s="11">
        <f t="shared" si="27"/>
        <v>271.05369875999997</v>
      </c>
      <c r="P276" s="14">
        <f t="shared" si="29"/>
        <v>60.503057758928563</v>
      </c>
      <c r="Q276" s="14">
        <f t="shared" si="28"/>
        <v>242.01223103571425</v>
      </c>
    </row>
    <row r="277" spans="1:17" ht="15" customHeight="1" x14ac:dyDescent="0.35">
      <c r="A277" s="4"/>
      <c r="B277" s="4"/>
      <c r="C277" s="4" t="s">
        <v>204</v>
      </c>
      <c r="D277" s="4" t="s">
        <v>43</v>
      </c>
      <c r="E277" s="4" t="s">
        <v>44</v>
      </c>
      <c r="F277" s="4" t="s">
        <v>40</v>
      </c>
      <c r="G277" s="4" t="s">
        <v>63</v>
      </c>
      <c r="H277" s="4" t="s">
        <v>52</v>
      </c>
      <c r="I277" s="5">
        <v>1</v>
      </c>
      <c r="J277" s="11">
        <v>91.259999999999991</v>
      </c>
      <c r="K277" s="11">
        <f t="shared" si="24"/>
        <v>91.259999999999991</v>
      </c>
      <c r="L277" s="11">
        <v>228.14999999999998</v>
      </c>
      <c r="M277" s="11">
        <f t="shared" si="25"/>
        <v>228.14999999999998</v>
      </c>
      <c r="N277" s="11">
        <f t="shared" si="26"/>
        <v>67.763424689999994</v>
      </c>
      <c r="O277" s="11">
        <f t="shared" si="27"/>
        <v>67.763424689999994</v>
      </c>
      <c r="P277" s="14">
        <f t="shared" si="29"/>
        <v>60.503057758928563</v>
      </c>
      <c r="Q277" s="14">
        <f t="shared" si="28"/>
        <v>60.503057758928563</v>
      </c>
    </row>
    <row r="278" spans="1:17" ht="15" customHeight="1" x14ac:dyDescent="0.35">
      <c r="A278" s="4"/>
      <c r="B278" s="4"/>
      <c r="C278" s="4" t="s">
        <v>204</v>
      </c>
      <c r="D278" s="4" t="s">
        <v>43</v>
      </c>
      <c r="E278" s="4" t="s">
        <v>44</v>
      </c>
      <c r="F278" s="4" t="s">
        <v>40</v>
      </c>
      <c r="G278" s="4" t="s">
        <v>45</v>
      </c>
      <c r="H278" s="4" t="s">
        <v>52</v>
      </c>
      <c r="I278" s="5">
        <v>1</v>
      </c>
      <c r="J278" s="11">
        <v>91.259999999999991</v>
      </c>
      <c r="K278" s="11">
        <f t="shared" si="24"/>
        <v>91.259999999999991</v>
      </c>
      <c r="L278" s="11">
        <v>228.14999999999998</v>
      </c>
      <c r="M278" s="11">
        <f t="shared" si="25"/>
        <v>228.14999999999998</v>
      </c>
      <c r="N278" s="11">
        <f t="shared" si="26"/>
        <v>67.763424689999994</v>
      </c>
      <c r="O278" s="11">
        <f t="shared" si="27"/>
        <v>67.763424689999994</v>
      </c>
      <c r="P278" s="14">
        <f t="shared" si="29"/>
        <v>60.503057758928563</v>
      </c>
      <c r="Q278" s="14">
        <f t="shared" si="28"/>
        <v>60.503057758928563</v>
      </c>
    </row>
    <row r="279" spans="1:17" ht="15" customHeight="1" x14ac:dyDescent="0.35">
      <c r="A279" s="4"/>
      <c r="B279" s="4"/>
      <c r="C279" s="4" t="s">
        <v>205</v>
      </c>
      <c r="D279" s="4" t="s">
        <v>66</v>
      </c>
      <c r="E279" s="4" t="s">
        <v>67</v>
      </c>
      <c r="F279" s="4" t="s">
        <v>40</v>
      </c>
      <c r="G279" s="4" t="s">
        <v>63</v>
      </c>
      <c r="H279" s="4" t="s">
        <v>52</v>
      </c>
      <c r="I279" s="5">
        <v>1</v>
      </c>
      <c r="J279" s="11">
        <v>105.3</v>
      </c>
      <c r="K279" s="11">
        <f t="shared" si="24"/>
        <v>105.3</v>
      </c>
      <c r="L279" s="11">
        <v>263.25</v>
      </c>
      <c r="M279" s="11">
        <f t="shared" si="25"/>
        <v>263.25</v>
      </c>
      <c r="N279" s="11">
        <f t="shared" si="26"/>
        <v>78.188566949999995</v>
      </c>
      <c r="O279" s="11">
        <f t="shared" si="27"/>
        <v>78.188566949999995</v>
      </c>
      <c r="P279" s="14">
        <f t="shared" si="29"/>
        <v>69.811220491071424</v>
      </c>
      <c r="Q279" s="14">
        <f t="shared" si="28"/>
        <v>69.811220491071424</v>
      </c>
    </row>
    <row r="280" spans="1:17" ht="15" customHeight="1" x14ac:dyDescent="0.35">
      <c r="A280" s="4"/>
      <c r="B280" s="4"/>
      <c r="C280" s="4" t="s">
        <v>205</v>
      </c>
      <c r="D280" s="4" t="s">
        <v>66</v>
      </c>
      <c r="E280" s="4" t="s">
        <v>67</v>
      </c>
      <c r="F280" s="4" t="s">
        <v>40</v>
      </c>
      <c r="G280" s="4" t="s">
        <v>48</v>
      </c>
      <c r="H280" s="4" t="s">
        <v>52</v>
      </c>
      <c r="I280" s="5">
        <v>1</v>
      </c>
      <c r="J280" s="11">
        <v>105.3</v>
      </c>
      <c r="K280" s="11">
        <f t="shared" si="24"/>
        <v>105.3</v>
      </c>
      <c r="L280" s="11">
        <v>263.25</v>
      </c>
      <c r="M280" s="11">
        <f t="shared" si="25"/>
        <v>263.25</v>
      </c>
      <c r="N280" s="11">
        <f t="shared" si="26"/>
        <v>78.188566949999995</v>
      </c>
      <c r="O280" s="11">
        <f t="shared" si="27"/>
        <v>78.188566949999995</v>
      </c>
      <c r="P280" s="14">
        <f t="shared" si="29"/>
        <v>69.811220491071424</v>
      </c>
      <c r="Q280" s="14">
        <f t="shared" si="28"/>
        <v>69.811220491071424</v>
      </c>
    </row>
    <row r="281" spans="1:17" ht="15" customHeight="1" x14ac:dyDescent="0.35">
      <c r="A281" s="4"/>
      <c r="B281" s="4"/>
      <c r="C281" s="4" t="s">
        <v>205</v>
      </c>
      <c r="D281" s="4" t="s">
        <v>136</v>
      </c>
      <c r="E281" s="4" t="s">
        <v>137</v>
      </c>
      <c r="F281" s="4" t="s">
        <v>40</v>
      </c>
      <c r="G281" s="4" t="s">
        <v>45</v>
      </c>
      <c r="H281" s="4" t="s">
        <v>52</v>
      </c>
      <c r="I281" s="5">
        <v>3</v>
      </c>
      <c r="J281" s="11">
        <v>105.3</v>
      </c>
      <c r="K281" s="11">
        <f t="shared" si="24"/>
        <v>315.89999999999998</v>
      </c>
      <c r="L281" s="11">
        <v>263.25</v>
      </c>
      <c r="M281" s="11">
        <f t="shared" si="25"/>
        <v>789.75</v>
      </c>
      <c r="N281" s="11">
        <f t="shared" si="26"/>
        <v>78.188566949999995</v>
      </c>
      <c r="O281" s="11">
        <f t="shared" si="27"/>
        <v>234.56570084999998</v>
      </c>
      <c r="P281" s="14">
        <f t="shared" si="29"/>
        <v>69.811220491071424</v>
      </c>
      <c r="Q281" s="14">
        <f t="shared" si="28"/>
        <v>209.43366147321427</v>
      </c>
    </row>
    <row r="282" spans="1:17" ht="15" customHeight="1" x14ac:dyDescent="0.35">
      <c r="A282" s="4"/>
      <c r="B282" s="4"/>
      <c r="C282" s="4" t="s">
        <v>206</v>
      </c>
      <c r="D282" s="4" t="s">
        <v>66</v>
      </c>
      <c r="E282" s="4" t="s">
        <v>67</v>
      </c>
      <c r="F282" s="4" t="s">
        <v>40</v>
      </c>
      <c r="G282" s="4" t="s">
        <v>105</v>
      </c>
      <c r="H282" s="4" t="s">
        <v>49</v>
      </c>
      <c r="I282" s="5">
        <v>2</v>
      </c>
      <c r="J282" s="11">
        <v>85.41</v>
      </c>
      <c r="K282" s="11">
        <f t="shared" si="24"/>
        <v>170.82</v>
      </c>
      <c r="L282" s="11">
        <v>213.52499999999998</v>
      </c>
      <c r="M282" s="11">
        <f t="shared" si="25"/>
        <v>427.04999999999995</v>
      </c>
      <c r="N282" s="11">
        <f t="shared" si="26"/>
        <v>63.419615414999996</v>
      </c>
      <c r="O282" s="11">
        <f t="shared" si="27"/>
        <v>126.83923082999999</v>
      </c>
      <c r="P282" s="14">
        <f t="shared" si="29"/>
        <v>56.624656620535703</v>
      </c>
      <c r="Q282" s="14">
        <f t="shared" si="28"/>
        <v>113.24931324107141</v>
      </c>
    </row>
    <row r="283" spans="1:17" ht="15" customHeight="1" x14ac:dyDescent="0.35">
      <c r="A283" s="4"/>
      <c r="B283" s="4"/>
      <c r="C283" s="4" t="s">
        <v>206</v>
      </c>
      <c r="D283" s="4" t="s">
        <v>66</v>
      </c>
      <c r="E283" s="4" t="s">
        <v>67</v>
      </c>
      <c r="F283" s="4" t="s">
        <v>40</v>
      </c>
      <c r="G283" s="4" t="s">
        <v>41</v>
      </c>
      <c r="H283" s="4" t="s">
        <v>49</v>
      </c>
      <c r="I283" s="5">
        <v>4</v>
      </c>
      <c r="J283" s="11">
        <v>85.41</v>
      </c>
      <c r="K283" s="11">
        <f t="shared" si="24"/>
        <v>341.64</v>
      </c>
      <c r="L283" s="11">
        <v>213.52499999999998</v>
      </c>
      <c r="M283" s="11">
        <f t="shared" si="25"/>
        <v>854.09999999999991</v>
      </c>
      <c r="N283" s="11">
        <f t="shared" si="26"/>
        <v>63.419615414999996</v>
      </c>
      <c r="O283" s="11">
        <f t="shared" si="27"/>
        <v>253.67846165999998</v>
      </c>
      <c r="P283" s="14">
        <f t="shared" si="29"/>
        <v>56.624656620535703</v>
      </c>
      <c r="Q283" s="14">
        <f t="shared" si="28"/>
        <v>226.49862648214281</v>
      </c>
    </row>
    <row r="284" spans="1:17" ht="15" customHeight="1" x14ac:dyDescent="0.35">
      <c r="A284" s="4"/>
      <c r="B284" s="4"/>
      <c r="C284" s="4" t="s">
        <v>206</v>
      </c>
      <c r="D284" s="4" t="s">
        <v>66</v>
      </c>
      <c r="E284" s="4" t="s">
        <v>67</v>
      </c>
      <c r="F284" s="4" t="s">
        <v>40</v>
      </c>
      <c r="G284" s="4" t="s">
        <v>45</v>
      </c>
      <c r="H284" s="4" t="s">
        <v>49</v>
      </c>
      <c r="I284" s="5">
        <v>2</v>
      </c>
      <c r="J284" s="11">
        <v>85.41</v>
      </c>
      <c r="K284" s="11">
        <f t="shared" si="24"/>
        <v>170.82</v>
      </c>
      <c r="L284" s="11">
        <v>213.52499999999998</v>
      </c>
      <c r="M284" s="11">
        <f t="shared" si="25"/>
        <v>427.04999999999995</v>
      </c>
      <c r="N284" s="11">
        <f t="shared" si="26"/>
        <v>63.419615414999996</v>
      </c>
      <c r="O284" s="11">
        <f t="shared" si="27"/>
        <v>126.83923082999999</v>
      </c>
      <c r="P284" s="14">
        <f t="shared" si="29"/>
        <v>56.624656620535703</v>
      </c>
      <c r="Q284" s="14">
        <f t="shared" si="28"/>
        <v>113.24931324107141</v>
      </c>
    </row>
    <row r="285" spans="1:17" ht="15" customHeight="1" x14ac:dyDescent="0.35">
      <c r="A285" s="4"/>
      <c r="B285" s="4"/>
      <c r="C285" s="4" t="s">
        <v>207</v>
      </c>
      <c r="D285" s="4" t="s">
        <v>142</v>
      </c>
      <c r="E285" s="4" t="s">
        <v>143</v>
      </c>
      <c r="F285" s="4" t="s">
        <v>40</v>
      </c>
      <c r="G285" s="4" t="s">
        <v>105</v>
      </c>
      <c r="H285" s="4" t="s">
        <v>49</v>
      </c>
      <c r="I285" s="5">
        <v>2</v>
      </c>
      <c r="J285" s="11">
        <v>98.28</v>
      </c>
      <c r="K285" s="11">
        <f t="shared" si="24"/>
        <v>196.56</v>
      </c>
      <c r="L285" s="11">
        <v>245.7</v>
      </c>
      <c r="M285" s="11">
        <f t="shared" si="25"/>
        <v>491.4</v>
      </c>
      <c r="N285" s="11">
        <f t="shared" si="26"/>
        <v>72.975995820000009</v>
      </c>
      <c r="O285" s="11">
        <f t="shared" si="27"/>
        <v>145.95199164000002</v>
      </c>
      <c r="P285" s="14">
        <f t="shared" si="29"/>
        <v>65.157139125</v>
      </c>
      <c r="Q285" s="14">
        <f t="shared" si="28"/>
        <v>130.31427825</v>
      </c>
    </row>
    <row r="286" spans="1:17" ht="15" customHeight="1" x14ac:dyDescent="0.35">
      <c r="A286" s="4"/>
      <c r="B286" s="4"/>
      <c r="C286" s="4" t="s">
        <v>207</v>
      </c>
      <c r="D286" s="4" t="s">
        <v>142</v>
      </c>
      <c r="E286" s="4" t="s">
        <v>143</v>
      </c>
      <c r="F286" s="4" t="s">
        <v>40</v>
      </c>
      <c r="G286" s="4" t="s">
        <v>45</v>
      </c>
      <c r="H286" s="4" t="s">
        <v>49</v>
      </c>
      <c r="I286" s="5">
        <v>4</v>
      </c>
      <c r="J286" s="11">
        <v>98.28</v>
      </c>
      <c r="K286" s="11">
        <f t="shared" si="24"/>
        <v>393.12</v>
      </c>
      <c r="L286" s="11">
        <v>245.7</v>
      </c>
      <c r="M286" s="11">
        <f t="shared" si="25"/>
        <v>982.8</v>
      </c>
      <c r="N286" s="11">
        <f t="shared" si="26"/>
        <v>72.975995820000009</v>
      </c>
      <c r="O286" s="11">
        <f t="shared" si="27"/>
        <v>291.90398328000003</v>
      </c>
      <c r="P286" s="14">
        <f t="shared" si="29"/>
        <v>65.157139125</v>
      </c>
      <c r="Q286" s="14">
        <f t="shared" si="28"/>
        <v>260.6285565</v>
      </c>
    </row>
    <row r="287" spans="1:17" ht="150" customHeight="1" x14ac:dyDescent="0.35">
      <c r="A287" s="4"/>
      <c r="B287" s="4"/>
      <c r="C287" s="4" t="s">
        <v>207</v>
      </c>
      <c r="D287" s="4" t="s">
        <v>208</v>
      </c>
      <c r="E287" s="4" t="s">
        <v>209</v>
      </c>
      <c r="F287" s="4" t="s">
        <v>40</v>
      </c>
      <c r="G287" s="4" t="s">
        <v>105</v>
      </c>
      <c r="H287" s="4" t="s">
        <v>49</v>
      </c>
      <c r="I287" s="5">
        <v>4</v>
      </c>
      <c r="J287" s="11">
        <v>98.28</v>
      </c>
      <c r="K287" s="11">
        <f t="shared" si="24"/>
        <v>393.12</v>
      </c>
      <c r="L287" s="11">
        <v>245.7</v>
      </c>
      <c r="M287" s="11">
        <f t="shared" si="25"/>
        <v>982.8</v>
      </c>
      <c r="N287" s="11">
        <f t="shared" si="26"/>
        <v>72.975995820000009</v>
      </c>
      <c r="O287" s="11">
        <f t="shared" si="27"/>
        <v>291.90398328000003</v>
      </c>
      <c r="P287" s="14">
        <f t="shared" si="29"/>
        <v>65.157139125</v>
      </c>
      <c r="Q287" s="14">
        <f t="shared" si="28"/>
        <v>260.6285565</v>
      </c>
    </row>
    <row r="288" spans="1:17" ht="15" customHeight="1" x14ac:dyDescent="0.35">
      <c r="A288" s="4"/>
      <c r="B288" s="4"/>
      <c r="C288" s="4" t="s">
        <v>207</v>
      </c>
      <c r="D288" s="4" t="s">
        <v>208</v>
      </c>
      <c r="E288" s="4" t="s">
        <v>209</v>
      </c>
      <c r="F288" s="4" t="s">
        <v>40</v>
      </c>
      <c r="G288" s="4" t="s">
        <v>105</v>
      </c>
      <c r="H288" s="4" t="s">
        <v>49</v>
      </c>
      <c r="I288" s="5">
        <v>2</v>
      </c>
      <c r="J288" s="11">
        <v>98.28</v>
      </c>
      <c r="K288" s="11">
        <f t="shared" si="24"/>
        <v>196.56</v>
      </c>
      <c r="L288" s="11">
        <v>245.7</v>
      </c>
      <c r="M288" s="11">
        <f t="shared" si="25"/>
        <v>491.4</v>
      </c>
      <c r="N288" s="11">
        <f t="shared" si="26"/>
        <v>72.975995820000009</v>
      </c>
      <c r="O288" s="11">
        <f t="shared" si="27"/>
        <v>145.95199164000002</v>
      </c>
      <c r="P288" s="14">
        <f t="shared" si="29"/>
        <v>65.157139125</v>
      </c>
      <c r="Q288" s="14">
        <f t="shared" si="28"/>
        <v>130.31427825</v>
      </c>
    </row>
    <row r="289" spans="1:17" ht="15" customHeight="1" x14ac:dyDescent="0.35">
      <c r="A289" s="4"/>
      <c r="B289" s="4"/>
      <c r="C289" s="4" t="s">
        <v>207</v>
      </c>
      <c r="D289" s="4" t="s">
        <v>208</v>
      </c>
      <c r="E289" s="4" t="s">
        <v>209</v>
      </c>
      <c r="F289" s="4" t="s">
        <v>40</v>
      </c>
      <c r="G289" s="4" t="s">
        <v>196</v>
      </c>
      <c r="H289" s="4" t="s">
        <v>49</v>
      </c>
      <c r="I289" s="5">
        <v>2</v>
      </c>
      <c r="J289" s="11">
        <v>98.28</v>
      </c>
      <c r="K289" s="11">
        <f t="shared" si="24"/>
        <v>196.56</v>
      </c>
      <c r="L289" s="11">
        <v>245.7</v>
      </c>
      <c r="M289" s="11">
        <f t="shared" si="25"/>
        <v>491.4</v>
      </c>
      <c r="N289" s="11">
        <f t="shared" si="26"/>
        <v>72.975995820000009</v>
      </c>
      <c r="O289" s="11">
        <f t="shared" si="27"/>
        <v>145.95199164000002</v>
      </c>
      <c r="P289" s="14">
        <f t="shared" si="29"/>
        <v>65.157139125</v>
      </c>
      <c r="Q289" s="14">
        <f t="shared" si="28"/>
        <v>130.31427825</v>
      </c>
    </row>
    <row r="290" spans="1:17" ht="15" customHeight="1" x14ac:dyDescent="0.35">
      <c r="A290" s="4"/>
      <c r="B290" s="4"/>
      <c r="C290" s="4" t="s">
        <v>207</v>
      </c>
      <c r="D290" s="4" t="s">
        <v>208</v>
      </c>
      <c r="E290" s="4" t="s">
        <v>209</v>
      </c>
      <c r="F290" s="4" t="s">
        <v>40</v>
      </c>
      <c r="G290" s="4" t="s">
        <v>196</v>
      </c>
      <c r="H290" s="4" t="s">
        <v>49</v>
      </c>
      <c r="I290" s="5">
        <v>1</v>
      </c>
      <c r="J290" s="11">
        <v>98.28</v>
      </c>
      <c r="K290" s="11">
        <f t="shared" si="24"/>
        <v>98.28</v>
      </c>
      <c r="L290" s="11">
        <v>245.7</v>
      </c>
      <c r="M290" s="11">
        <f t="shared" si="25"/>
        <v>245.7</v>
      </c>
      <c r="N290" s="11">
        <f t="shared" si="26"/>
        <v>72.975995820000009</v>
      </c>
      <c r="O290" s="11">
        <f t="shared" si="27"/>
        <v>72.975995820000009</v>
      </c>
      <c r="P290" s="14">
        <f t="shared" si="29"/>
        <v>65.157139125</v>
      </c>
      <c r="Q290" s="14">
        <f t="shared" si="28"/>
        <v>65.157139125</v>
      </c>
    </row>
    <row r="291" spans="1:17" ht="15" customHeight="1" x14ac:dyDescent="0.35">
      <c r="A291" s="4"/>
      <c r="B291" s="4"/>
      <c r="C291" s="4" t="s">
        <v>207</v>
      </c>
      <c r="D291" s="4" t="s">
        <v>208</v>
      </c>
      <c r="E291" s="4" t="s">
        <v>209</v>
      </c>
      <c r="F291" s="4" t="s">
        <v>40</v>
      </c>
      <c r="G291" s="4" t="s">
        <v>41</v>
      </c>
      <c r="H291" s="4" t="s">
        <v>49</v>
      </c>
      <c r="I291" s="5">
        <v>1</v>
      </c>
      <c r="J291" s="11">
        <v>98.28</v>
      </c>
      <c r="K291" s="11">
        <f t="shared" si="24"/>
        <v>98.28</v>
      </c>
      <c r="L291" s="11">
        <v>245.7</v>
      </c>
      <c r="M291" s="11">
        <f t="shared" si="25"/>
        <v>245.7</v>
      </c>
      <c r="N291" s="11">
        <f t="shared" si="26"/>
        <v>72.975995820000009</v>
      </c>
      <c r="O291" s="11">
        <f t="shared" si="27"/>
        <v>72.975995820000009</v>
      </c>
      <c r="P291" s="14">
        <f t="shared" si="29"/>
        <v>65.157139125</v>
      </c>
      <c r="Q291" s="14">
        <f t="shared" si="28"/>
        <v>65.157139125</v>
      </c>
    </row>
    <row r="292" spans="1:17" ht="15" customHeight="1" x14ac:dyDescent="0.35">
      <c r="A292" s="4"/>
      <c r="B292" s="4"/>
      <c r="C292" s="4" t="s">
        <v>207</v>
      </c>
      <c r="D292" s="4" t="s">
        <v>208</v>
      </c>
      <c r="E292" s="4" t="s">
        <v>209</v>
      </c>
      <c r="F292" s="4" t="s">
        <v>40</v>
      </c>
      <c r="G292" s="4" t="s">
        <v>63</v>
      </c>
      <c r="H292" s="4" t="s">
        <v>49</v>
      </c>
      <c r="I292" s="5">
        <v>1</v>
      </c>
      <c r="J292" s="11">
        <v>98.28</v>
      </c>
      <c r="K292" s="11">
        <f t="shared" si="24"/>
        <v>98.28</v>
      </c>
      <c r="L292" s="11">
        <v>245.7</v>
      </c>
      <c r="M292" s="11">
        <f t="shared" si="25"/>
        <v>245.7</v>
      </c>
      <c r="N292" s="11">
        <f t="shared" si="26"/>
        <v>72.975995820000009</v>
      </c>
      <c r="O292" s="11">
        <f t="shared" si="27"/>
        <v>72.975995820000009</v>
      </c>
      <c r="P292" s="14">
        <f t="shared" si="29"/>
        <v>65.157139125</v>
      </c>
      <c r="Q292" s="14">
        <f t="shared" si="28"/>
        <v>65.157139125</v>
      </c>
    </row>
    <row r="293" spans="1:17" ht="15" customHeight="1" x14ac:dyDescent="0.35">
      <c r="A293" s="4"/>
      <c r="B293" s="4"/>
      <c r="C293" s="4" t="s">
        <v>207</v>
      </c>
      <c r="D293" s="4" t="s">
        <v>208</v>
      </c>
      <c r="E293" s="4" t="s">
        <v>209</v>
      </c>
      <c r="F293" s="4" t="s">
        <v>40</v>
      </c>
      <c r="G293" s="4" t="s">
        <v>63</v>
      </c>
      <c r="H293" s="4" t="s">
        <v>49</v>
      </c>
      <c r="I293" s="5">
        <v>1</v>
      </c>
      <c r="J293" s="11">
        <v>98.28</v>
      </c>
      <c r="K293" s="11">
        <f t="shared" si="24"/>
        <v>98.28</v>
      </c>
      <c r="L293" s="11">
        <v>245.7</v>
      </c>
      <c r="M293" s="11">
        <f t="shared" si="25"/>
        <v>245.7</v>
      </c>
      <c r="N293" s="11">
        <f t="shared" si="26"/>
        <v>72.975995820000009</v>
      </c>
      <c r="O293" s="11">
        <f t="shared" si="27"/>
        <v>72.975995820000009</v>
      </c>
      <c r="P293" s="14">
        <f t="shared" si="29"/>
        <v>65.157139125</v>
      </c>
      <c r="Q293" s="14">
        <f t="shared" si="28"/>
        <v>65.157139125</v>
      </c>
    </row>
    <row r="294" spans="1:17" ht="15" customHeight="1" x14ac:dyDescent="0.35">
      <c r="A294" s="4"/>
      <c r="B294" s="4"/>
      <c r="C294" s="4" t="s">
        <v>207</v>
      </c>
      <c r="D294" s="4" t="s">
        <v>208</v>
      </c>
      <c r="E294" s="4" t="s">
        <v>209</v>
      </c>
      <c r="F294" s="4" t="s">
        <v>40</v>
      </c>
      <c r="G294" s="4" t="s">
        <v>45</v>
      </c>
      <c r="H294" s="4" t="s">
        <v>49</v>
      </c>
      <c r="I294" s="5">
        <v>4</v>
      </c>
      <c r="J294" s="11">
        <v>98.28</v>
      </c>
      <c r="K294" s="11">
        <f t="shared" si="24"/>
        <v>393.12</v>
      </c>
      <c r="L294" s="11">
        <v>245.7</v>
      </c>
      <c r="M294" s="11">
        <f t="shared" si="25"/>
        <v>982.8</v>
      </c>
      <c r="N294" s="11">
        <f t="shared" si="26"/>
        <v>72.975995820000009</v>
      </c>
      <c r="O294" s="11">
        <f t="shared" si="27"/>
        <v>291.90398328000003</v>
      </c>
      <c r="P294" s="14">
        <f t="shared" si="29"/>
        <v>65.157139125</v>
      </c>
      <c r="Q294" s="14">
        <f t="shared" si="28"/>
        <v>260.6285565</v>
      </c>
    </row>
    <row r="295" spans="1:17" ht="15" customHeight="1" x14ac:dyDescent="0.35">
      <c r="A295" s="4"/>
      <c r="B295" s="4"/>
      <c r="C295" s="4" t="s">
        <v>207</v>
      </c>
      <c r="D295" s="4" t="s">
        <v>208</v>
      </c>
      <c r="E295" s="4" t="s">
        <v>209</v>
      </c>
      <c r="F295" s="4" t="s">
        <v>40</v>
      </c>
      <c r="G295" s="4" t="s">
        <v>45</v>
      </c>
      <c r="H295" s="4" t="s">
        <v>49</v>
      </c>
      <c r="I295" s="5">
        <v>1</v>
      </c>
      <c r="J295" s="11">
        <v>98.28</v>
      </c>
      <c r="K295" s="11">
        <f t="shared" si="24"/>
        <v>98.28</v>
      </c>
      <c r="L295" s="11">
        <v>245.7</v>
      </c>
      <c r="M295" s="11">
        <f t="shared" si="25"/>
        <v>245.7</v>
      </c>
      <c r="N295" s="11">
        <f t="shared" si="26"/>
        <v>72.975995820000009</v>
      </c>
      <c r="O295" s="11">
        <f t="shared" si="27"/>
        <v>72.975995820000009</v>
      </c>
      <c r="P295" s="14">
        <f t="shared" si="29"/>
        <v>65.157139125</v>
      </c>
      <c r="Q295" s="14">
        <f t="shared" si="28"/>
        <v>65.157139125</v>
      </c>
    </row>
    <row r="296" spans="1:17" ht="15" customHeight="1" x14ac:dyDescent="0.35">
      <c r="A296" s="4"/>
      <c r="B296" s="4"/>
      <c r="C296" s="4" t="s">
        <v>207</v>
      </c>
      <c r="D296" s="4" t="s">
        <v>208</v>
      </c>
      <c r="E296" s="4" t="s">
        <v>209</v>
      </c>
      <c r="F296" s="4" t="s">
        <v>40</v>
      </c>
      <c r="G296" s="4" t="s">
        <v>50</v>
      </c>
      <c r="H296" s="4" t="s">
        <v>49</v>
      </c>
      <c r="I296" s="5">
        <v>4</v>
      </c>
      <c r="J296" s="11">
        <v>98.28</v>
      </c>
      <c r="K296" s="11">
        <f t="shared" si="24"/>
        <v>393.12</v>
      </c>
      <c r="L296" s="11">
        <v>245.7</v>
      </c>
      <c r="M296" s="11">
        <f t="shared" si="25"/>
        <v>982.8</v>
      </c>
      <c r="N296" s="11">
        <f t="shared" si="26"/>
        <v>72.975995820000009</v>
      </c>
      <c r="O296" s="11">
        <f t="shared" si="27"/>
        <v>291.90398328000003</v>
      </c>
      <c r="P296" s="14">
        <f t="shared" si="29"/>
        <v>65.157139125</v>
      </c>
      <c r="Q296" s="14">
        <f t="shared" si="28"/>
        <v>260.6285565</v>
      </c>
    </row>
    <row r="297" spans="1:17" ht="15" customHeight="1" x14ac:dyDescent="0.35">
      <c r="A297" s="4"/>
      <c r="B297" s="4"/>
      <c r="C297" s="4" t="s">
        <v>207</v>
      </c>
      <c r="D297" s="4" t="s">
        <v>136</v>
      </c>
      <c r="E297" s="4" t="s">
        <v>137</v>
      </c>
      <c r="F297" s="4" t="s">
        <v>40</v>
      </c>
      <c r="G297" s="4" t="s">
        <v>48</v>
      </c>
      <c r="H297" s="4" t="s">
        <v>49</v>
      </c>
      <c r="I297" s="5">
        <v>1</v>
      </c>
      <c r="J297" s="11">
        <v>98.28</v>
      </c>
      <c r="K297" s="11">
        <f t="shared" si="24"/>
        <v>98.28</v>
      </c>
      <c r="L297" s="11">
        <v>245.7</v>
      </c>
      <c r="M297" s="11">
        <f t="shared" si="25"/>
        <v>245.7</v>
      </c>
      <c r="N297" s="11">
        <f t="shared" si="26"/>
        <v>72.975995820000009</v>
      </c>
      <c r="O297" s="11">
        <f t="shared" si="27"/>
        <v>72.975995820000009</v>
      </c>
      <c r="P297" s="14">
        <f t="shared" si="29"/>
        <v>65.157139125</v>
      </c>
      <c r="Q297" s="14">
        <f t="shared" si="28"/>
        <v>65.157139125</v>
      </c>
    </row>
    <row r="298" spans="1:17" ht="150" customHeight="1" x14ac:dyDescent="0.35">
      <c r="A298" s="4"/>
      <c r="B298" s="4"/>
      <c r="C298" s="4" t="s">
        <v>210</v>
      </c>
      <c r="D298" s="4" t="s">
        <v>142</v>
      </c>
      <c r="E298" s="4" t="s">
        <v>143</v>
      </c>
      <c r="F298" s="4" t="s">
        <v>40</v>
      </c>
      <c r="G298" s="4" t="s">
        <v>105</v>
      </c>
      <c r="H298" s="4" t="s">
        <v>49</v>
      </c>
      <c r="I298" s="5">
        <v>2</v>
      </c>
      <c r="J298" s="11">
        <v>98.28</v>
      </c>
      <c r="K298" s="11">
        <f t="shared" si="24"/>
        <v>196.56</v>
      </c>
      <c r="L298" s="11">
        <v>245.7</v>
      </c>
      <c r="M298" s="11">
        <f t="shared" si="25"/>
        <v>491.4</v>
      </c>
      <c r="N298" s="11">
        <f t="shared" si="26"/>
        <v>72.975995820000009</v>
      </c>
      <c r="O298" s="11">
        <f t="shared" si="27"/>
        <v>145.95199164000002</v>
      </c>
      <c r="P298" s="14">
        <f t="shared" si="29"/>
        <v>65.157139125</v>
      </c>
      <c r="Q298" s="14">
        <f t="shared" si="28"/>
        <v>130.31427825</v>
      </c>
    </row>
    <row r="299" spans="1:17" ht="15" customHeight="1" x14ac:dyDescent="0.35">
      <c r="A299" s="4"/>
      <c r="B299" s="4"/>
      <c r="C299" s="4" t="s">
        <v>210</v>
      </c>
      <c r="D299" s="4" t="s">
        <v>142</v>
      </c>
      <c r="E299" s="4" t="s">
        <v>143</v>
      </c>
      <c r="F299" s="4" t="s">
        <v>40</v>
      </c>
      <c r="G299" s="4" t="s">
        <v>196</v>
      </c>
      <c r="H299" s="4" t="s">
        <v>49</v>
      </c>
      <c r="I299" s="5">
        <v>3</v>
      </c>
      <c r="J299" s="11">
        <v>98.28</v>
      </c>
      <c r="K299" s="11">
        <f t="shared" si="24"/>
        <v>294.84000000000003</v>
      </c>
      <c r="L299" s="11">
        <v>245.7</v>
      </c>
      <c r="M299" s="11">
        <f t="shared" si="25"/>
        <v>737.09999999999991</v>
      </c>
      <c r="N299" s="11">
        <f t="shared" si="26"/>
        <v>72.975995820000009</v>
      </c>
      <c r="O299" s="11">
        <f t="shared" si="27"/>
        <v>218.92798746000003</v>
      </c>
      <c r="P299" s="14">
        <f t="shared" si="29"/>
        <v>65.157139125</v>
      </c>
      <c r="Q299" s="14">
        <f t="shared" si="28"/>
        <v>195.47141737499999</v>
      </c>
    </row>
    <row r="300" spans="1:17" ht="15" customHeight="1" x14ac:dyDescent="0.35">
      <c r="A300" s="4"/>
      <c r="B300" s="4"/>
      <c r="C300" s="4" t="s">
        <v>210</v>
      </c>
      <c r="D300" s="4" t="s">
        <v>142</v>
      </c>
      <c r="E300" s="4" t="s">
        <v>143</v>
      </c>
      <c r="F300" s="4" t="s">
        <v>40</v>
      </c>
      <c r="G300" s="4" t="s">
        <v>63</v>
      </c>
      <c r="H300" s="4" t="s">
        <v>49</v>
      </c>
      <c r="I300" s="5">
        <v>1</v>
      </c>
      <c r="J300" s="11">
        <v>98.28</v>
      </c>
      <c r="K300" s="11">
        <f t="shared" si="24"/>
        <v>98.28</v>
      </c>
      <c r="L300" s="11">
        <v>245.7</v>
      </c>
      <c r="M300" s="11">
        <f t="shared" si="25"/>
        <v>245.7</v>
      </c>
      <c r="N300" s="11">
        <f t="shared" si="26"/>
        <v>72.975995820000009</v>
      </c>
      <c r="O300" s="11">
        <f t="shared" si="27"/>
        <v>72.975995820000009</v>
      </c>
      <c r="P300" s="14">
        <f t="shared" si="29"/>
        <v>65.157139125</v>
      </c>
      <c r="Q300" s="14">
        <f t="shared" si="28"/>
        <v>65.157139125</v>
      </c>
    </row>
    <row r="301" spans="1:17" ht="15" customHeight="1" x14ac:dyDescent="0.35">
      <c r="A301" s="4"/>
      <c r="B301" s="4"/>
      <c r="C301" s="4" t="s">
        <v>210</v>
      </c>
      <c r="D301" s="4" t="s">
        <v>142</v>
      </c>
      <c r="E301" s="4" t="s">
        <v>143</v>
      </c>
      <c r="F301" s="4" t="s">
        <v>40</v>
      </c>
      <c r="G301" s="4" t="s">
        <v>45</v>
      </c>
      <c r="H301" s="4" t="s">
        <v>49</v>
      </c>
      <c r="I301" s="5">
        <v>1</v>
      </c>
      <c r="J301" s="11">
        <v>98.28</v>
      </c>
      <c r="K301" s="11">
        <f t="shared" si="24"/>
        <v>98.28</v>
      </c>
      <c r="L301" s="11">
        <v>245.7</v>
      </c>
      <c r="M301" s="11">
        <f t="shared" si="25"/>
        <v>245.7</v>
      </c>
      <c r="N301" s="11">
        <f t="shared" si="26"/>
        <v>72.975995820000009</v>
      </c>
      <c r="O301" s="11">
        <f t="shared" si="27"/>
        <v>72.975995820000009</v>
      </c>
      <c r="P301" s="14">
        <f t="shared" si="29"/>
        <v>65.157139125</v>
      </c>
      <c r="Q301" s="14">
        <f t="shared" si="28"/>
        <v>65.157139125</v>
      </c>
    </row>
    <row r="302" spans="1:17" ht="15" customHeight="1" x14ac:dyDescent="0.35">
      <c r="A302" s="4"/>
      <c r="B302" s="4"/>
      <c r="C302" s="4" t="s">
        <v>210</v>
      </c>
      <c r="D302" s="4" t="s">
        <v>142</v>
      </c>
      <c r="E302" s="4" t="s">
        <v>143</v>
      </c>
      <c r="F302" s="4" t="s">
        <v>40</v>
      </c>
      <c r="G302" s="4" t="s">
        <v>48</v>
      </c>
      <c r="H302" s="4" t="s">
        <v>49</v>
      </c>
      <c r="I302" s="5">
        <v>1</v>
      </c>
      <c r="J302" s="11">
        <v>98.28</v>
      </c>
      <c r="K302" s="11">
        <f t="shared" si="24"/>
        <v>98.28</v>
      </c>
      <c r="L302" s="11">
        <v>245.7</v>
      </c>
      <c r="M302" s="11">
        <f t="shared" si="25"/>
        <v>245.7</v>
      </c>
      <c r="N302" s="11">
        <f t="shared" si="26"/>
        <v>72.975995820000009</v>
      </c>
      <c r="O302" s="11">
        <f t="shared" si="27"/>
        <v>72.975995820000009</v>
      </c>
      <c r="P302" s="14">
        <f t="shared" si="29"/>
        <v>65.157139125</v>
      </c>
      <c r="Q302" s="14">
        <f t="shared" si="28"/>
        <v>65.157139125</v>
      </c>
    </row>
    <row r="303" spans="1:17" ht="15" customHeight="1" x14ac:dyDescent="0.35">
      <c r="A303" s="4"/>
      <c r="B303" s="4"/>
      <c r="C303" s="4" t="s">
        <v>210</v>
      </c>
      <c r="D303" s="4" t="s">
        <v>122</v>
      </c>
      <c r="E303" s="4" t="s">
        <v>123</v>
      </c>
      <c r="F303" s="4" t="s">
        <v>40</v>
      </c>
      <c r="G303" s="4" t="s">
        <v>105</v>
      </c>
      <c r="H303" s="4" t="s">
        <v>49</v>
      </c>
      <c r="I303" s="5">
        <v>1</v>
      </c>
      <c r="J303" s="11">
        <v>98.28</v>
      </c>
      <c r="K303" s="11">
        <f t="shared" si="24"/>
        <v>98.28</v>
      </c>
      <c r="L303" s="11">
        <v>245.7</v>
      </c>
      <c r="M303" s="11">
        <f t="shared" si="25"/>
        <v>245.7</v>
      </c>
      <c r="N303" s="11">
        <f t="shared" si="26"/>
        <v>72.975995820000009</v>
      </c>
      <c r="O303" s="11">
        <f t="shared" si="27"/>
        <v>72.975995820000009</v>
      </c>
      <c r="P303" s="14">
        <f t="shared" si="29"/>
        <v>65.157139125</v>
      </c>
      <c r="Q303" s="14">
        <f t="shared" si="28"/>
        <v>65.157139125</v>
      </c>
    </row>
    <row r="304" spans="1:17" ht="15" customHeight="1" x14ac:dyDescent="0.35">
      <c r="A304" s="4"/>
      <c r="B304" s="4"/>
      <c r="C304" s="4" t="s">
        <v>210</v>
      </c>
      <c r="D304" s="4" t="s">
        <v>122</v>
      </c>
      <c r="E304" s="4" t="s">
        <v>123</v>
      </c>
      <c r="F304" s="4" t="s">
        <v>40</v>
      </c>
      <c r="G304" s="4" t="s">
        <v>196</v>
      </c>
      <c r="H304" s="4" t="s">
        <v>49</v>
      </c>
      <c r="I304" s="5">
        <v>13</v>
      </c>
      <c r="J304" s="11">
        <v>98.28</v>
      </c>
      <c r="K304" s="11">
        <f t="shared" si="24"/>
        <v>1277.6400000000001</v>
      </c>
      <c r="L304" s="11">
        <v>245.7</v>
      </c>
      <c r="M304" s="11">
        <f t="shared" si="25"/>
        <v>3194.1</v>
      </c>
      <c r="N304" s="11">
        <f t="shared" si="26"/>
        <v>72.975995820000009</v>
      </c>
      <c r="O304" s="11">
        <f t="shared" si="27"/>
        <v>948.68794566000008</v>
      </c>
      <c r="P304" s="14">
        <f t="shared" si="29"/>
        <v>65.157139125</v>
      </c>
      <c r="Q304" s="14">
        <f t="shared" si="28"/>
        <v>847.04280862500002</v>
      </c>
    </row>
    <row r="305" spans="1:17" ht="15" customHeight="1" x14ac:dyDescent="0.35">
      <c r="A305" s="4"/>
      <c r="B305" s="4"/>
      <c r="C305" s="4" t="s">
        <v>210</v>
      </c>
      <c r="D305" s="4" t="s">
        <v>122</v>
      </c>
      <c r="E305" s="4" t="s">
        <v>123</v>
      </c>
      <c r="F305" s="4" t="s">
        <v>40</v>
      </c>
      <c r="G305" s="4" t="s">
        <v>196</v>
      </c>
      <c r="H305" s="4" t="s">
        <v>49</v>
      </c>
      <c r="I305" s="5">
        <v>3</v>
      </c>
      <c r="J305" s="11">
        <v>98.28</v>
      </c>
      <c r="K305" s="11">
        <f t="shared" si="24"/>
        <v>294.84000000000003</v>
      </c>
      <c r="L305" s="11">
        <v>245.7</v>
      </c>
      <c r="M305" s="11">
        <f t="shared" si="25"/>
        <v>737.09999999999991</v>
      </c>
      <c r="N305" s="11">
        <f t="shared" si="26"/>
        <v>72.975995820000009</v>
      </c>
      <c r="O305" s="11">
        <f t="shared" si="27"/>
        <v>218.92798746000003</v>
      </c>
      <c r="P305" s="14">
        <f t="shared" si="29"/>
        <v>65.157139125</v>
      </c>
      <c r="Q305" s="14">
        <f t="shared" si="28"/>
        <v>195.47141737499999</v>
      </c>
    </row>
    <row r="306" spans="1:17" ht="15" customHeight="1" x14ac:dyDescent="0.35">
      <c r="A306" s="4"/>
      <c r="B306" s="4"/>
      <c r="C306" s="4" t="s">
        <v>210</v>
      </c>
      <c r="D306" s="4" t="s">
        <v>122</v>
      </c>
      <c r="E306" s="4" t="s">
        <v>123</v>
      </c>
      <c r="F306" s="4" t="s">
        <v>40</v>
      </c>
      <c r="G306" s="4" t="s">
        <v>41</v>
      </c>
      <c r="H306" s="4" t="s">
        <v>49</v>
      </c>
      <c r="I306" s="5">
        <v>2</v>
      </c>
      <c r="J306" s="11">
        <v>98.28</v>
      </c>
      <c r="K306" s="11">
        <f t="shared" si="24"/>
        <v>196.56</v>
      </c>
      <c r="L306" s="11">
        <v>245.7</v>
      </c>
      <c r="M306" s="11">
        <f t="shared" si="25"/>
        <v>491.4</v>
      </c>
      <c r="N306" s="11">
        <f t="shared" si="26"/>
        <v>72.975995820000009</v>
      </c>
      <c r="O306" s="11">
        <f t="shared" si="27"/>
        <v>145.95199164000002</v>
      </c>
      <c r="P306" s="14">
        <f t="shared" si="29"/>
        <v>65.157139125</v>
      </c>
      <c r="Q306" s="14">
        <f t="shared" si="28"/>
        <v>130.31427825</v>
      </c>
    </row>
    <row r="307" spans="1:17" ht="15" customHeight="1" x14ac:dyDescent="0.35">
      <c r="A307" s="4"/>
      <c r="B307" s="4"/>
      <c r="C307" s="4" t="s">
        <v>210</v>
      </c>
      <c r="D307" s="4" t="s">
        <v>122</v>
      </c>
      <c r="E307" s="4" t="s">
        <v>123</v>
      </c>
      <c r="F307" s="4" t="s">
        <v>40</v>
      </c>
      <c r="G307" s="4" t="s">
        <v>41</v>
      </c>
      <c r="H307" s="4" t="s">
        <v>49</v>
      </c>
      <c r="I307" s="5">
        <v>2</v>
      </c>
      <c r="J307" s="11">
        <v>98.28</v>
      </c>
      <c r="K307" s="11">
        <f t="shared" si="24"/>
        <v>196.56</v>
      </c>
      <c r="L307" s="11">
        <v>245.7</v>
      </c>
      <c r="M307" s="11">
        <f t="shared" si="25"/>
        <v>491.4</v>
      </c>
      <c r="N307" s="11">
        <f t="shared" si="26"/>
        <v>72.975995820000009</v>
      </c>
      <c r="O307" s="11">
        <f t="shared" si="27"/>
        <v>145.95199164000002</v>
      </c>
      <c r="P307" s="14">
        <f t="shared" si="29"/>
        <v>65.157139125</v>
      </c>
      <c r="Q307" s="14">
        <f t="shared" si="28"/>
        <v>130.31427825</v>
      </c>
    </row>
    <row r="308" spans="1:17" ht="15" customHeight="1" x14ac:dyDescent="0.35">
      <c r="A308" s="4"/>
      <c r="B308" s="4"/>
      <c r="C308" s="4" t="s">
        <v>210</v>
      </c>
      <c r="D308" s="4" t="s">
        <v>122</v>
      </c>
      <c r="E308" s="4" t="s">
        <v>123</v>
      </c>
      <c r="F308" s="4" t="s">
        <v>40</v>
      </c>
      <c r="G308" s="4" t="s">
        <v>63</v>
      </c>
      <c r="H308" s="4" t="s">
        <v>49</v>
      </c>
      <c r="I308" s="5">
        <v>3</v>
      </c>
      <c r="J308" s="11">
        <v>98.28</v>
      </c>
      <c r="K308" s="11">
        <f t="shared" si="24"/>
        <v>294.84000000000003</v>
      </c>
      <c r="L308" s="11">
        <v>245.7</v>
      </c>
      <c r="M308" s="11">
        <f t="shared" si="25"/>
        <v>737.09999999999991</v>
      </c>
      <c r="N308" s="11">
        <f t="shared" si="26"/>
        <v>72.975995820000009</v>
      </c>
      <c r="O308" s="11">
        <f t="shared" si="27"/>
        <v>218.92798746000003</v>
      </c>
      <c r="P308" s="14">
        <f t="shared" si="29"/>
        <v>65.157139125</v>
      </c>
      <c r="Q308" s="14">
        <f t="shared" si="28"/>
        <v>195.47141737499999</v>
      </c>
    </row>
    <row r="309" spans="1:17" ht="15" customHeight="1" x14ac:dyDescent="0.35">
      <c r="A309" s="4"/>
      <c r="B309" s="4"/>
      <c r="C309" s="4" t="s">
        <v>210</v>
      </c>
      <c r="D309" s="4" t="s">
        <v>122</v>
      </c>
      <c r="E309" s="4" t="s">
        <v>123</v>
      </c>
      <c r="F309" s="4" t="s">
        <v>40</v>
      </c>
      <c r="G309" s="4" t="s">
        <v>63</v>
      </c>
      <c r="H309" s="4" t="s">
        <v>49</v>
      </c>
      <c r="I309" s="5">
        <v>1</v>
      </c>
      <c r="J309" s="11">
        <v>98.28</v>
      </c>
      <c r="K309" s="11">
        <f t="shared" si="24"/>
        <v>98.28</v>
      </c>
      <c r="L309" s="11">
        <v>245.7</v>
      </c>
      <c r="M309" s="11">
        <f t="shared" si="25"/>
        <v>245.7</v>
      </c>
      <c r="N309" s="11">
        <f t="shared" si="26"/>
        <v>72.975995820000009</v>
      </c>
      <c r="O309" s="11">
        <f t="shared" si="27"/>
        <v>72.975995820000009</v>
      </c>
      <c r="P309" s="14">
        <f t="shared" si="29"/>
        <v>65.157139125</v>
      </c>
      <c r="Q309" s="14">
        <f t="shared" si="28"/>
        <v>65.157139125</v>
      </c>
    </row>
    <row r="310" spans="1:17" ht="15" customHeight="1" x14ac:dyDescent="0.35">
      <c r="A310" s="4"/>
      <c r="B310" s="4"/>
      <c r="C310" s="4" t="s">
        <v>210</v>
      </c>
      <c r="D310" s="4" t="s">
        <v>122</v>
      </c>
      <c r="E310" s="4" t="s">
        <v>123</v>
      </c>
      <c r="F310" s="4" t="s">
        <v>40</v>
      </c>
      <c r="G310" s="4" t="s">
        <v>45</v>
      </c>
      <c r="H310" s="4" t="s">
        <v>49</v>
      </c>
      <c r="I310" s="5">
        <v>2</v>
      </c>
      <c r="J310" s="11">
        <v>98.28</v>
      </c>
      <c r="K310" s="11">
        <f t="shared" si="24"/>
        <v>196.56</v>
      </c>
      <c r="L310" s="11">
        <v>245.7</v>
      </c>
      <c r="M310" s="11">
        <f t="shared" si="25"/>
        <v>491.4</v>
      </c>
      <c r="N310" s="11">
        <f t="shared" si="26"/>
        <v>72.975995820000009</v>
      </c>
      <c r="O310" s="11">
        <f t="shared" si="27"/>
        <v>145.95199164000002</v>
      </c>
      <c r="P310" s="14">
        <f t="shared" si="29"/>
        <v>65.157139125</v>
      </c>
      <c r="Q310" s="14">
        <f t="shared" si="28"/>
        <v>130.31427825</v>
      </c>
    </row>
    <row r="311" spans="1:17" ht="15" customHeight="1" x14ac:dyDescent="0.35">
      <c r="A311" s="4"/>
      <c r="B311" s="4"/>
      <c r="C311" s="4" t="s">
        <v>210</v>
      </c>
      <c r="D311" s="4" t="s">
        <v>122</v>
      </c>
      <c r="E311" s="4" t="s">
        <v>123</v>
      </c>
      <c r="F311" s="4" t="s">
        <v>40</v>
      </c>
      <c r="G311" s="4" t="s">
        <v>45</v>
      </c>
      <c r="H311" s="4" t="s">
        <v>49</v>
      </c>
      <c r="I311" s="5">
        <v>2</v>
      </c>
      <c r="J311" s="11">
        <v>98.28</v>
      </c>
      <c r="K311" s="11">
        <f t="shared" si="24"/>
        <v>196.56</v>
      </c>
      <c r="L311" s="11">
        <v>245.7</v>
      </c>
      <c r="M311" s="11">
        <f t="shared" si="25"/>
        <v>491.4</v>
      </c>
      <c r="N311" s="11">
        <f t="shared" si="26"/>
        <v>72.975995820000009</v>
      </c>
      <c r="O311" s="11">
        <f t="shared" si="27"/>
        <v>145.95199164000002</v>
      </c>
      <c r="P311" s="14">
        <f t="shared" si="29"/>
        <v>65.157139125</v>
      </c>
      <c r="Q311" s="14">
        <f t="shared" si="28"/>
        <v>130.31427825</v>
      </c>
    </row>
    <row r="312" spans="1:17" ht="15" customHeight="1" x14ac:dyDescent="0.35">
      <c r="A312" s="4"/>
      <c r="B312" s="4"/>
      <c r="C312" s="4" t="s">
        <v>210</v>
      </c>
      <c r="D312" s="4" t="s">
        <v>122</v>
      </c>
      <c r="E312" s="4" t="s">
        <v>123</v>
      </c>
      <c r="F312" s="4" t="s">
        <v>40</v>
      </c>
      <c r="G312" s="4" t="s">
        <v>48</v>
      </c>
      <c r="H312" s="4" t="s">
        <v>49</v>
      </c>
      <c r="I312" s="5">
        <v>5</v>
      </c>
      <c r="J312" s="11">
        <v>98.28</v>
      </c>
      <c r="K312" s="11">
        <f t="shared" si="24"/>
        <v>491.4</v>
      </c>
      <c r="L312" s="11">
        <v>245.7</v>
      </c>
      <c r="M312" s="11">
        <f t="shared" si="25"/>
        <v>1228.5</v>
      </c>
      <c r="N312" s="11">
        <f t="shared" si="26"/>
        <v>72.975995820000009</v>
      </c>
      <c r="O312" s="11">
        <f t="shared" si="27"/>
        <v>364.87997910000001</v>
      </c>
      <c r="P312" s="14">
        <f t="shared" si="29"/>
        <v>65.157139125</v>
      </c>
      <c r="Q312" s="14">
        <f t="shared" si="28"/>
        <v>325.78569562500002</v>
      </c>
    </row>
    <row r="313" spans="1:17" ht="15" customHeight="1" x14ac:dyDescent="0.35">
      <c r="A313" s="4"/>
      <c r="B313" s="4"/>
      <c r="C313" s="4" t="s">
        <v>210</v>
      </c>
      <c r="D313" s="4" t="s">
        <v>122</v>
      </c>
      <c r="E313" s="4" t="s">
        <v>123</v>
      </c>
      <c r="F313" s="4" t="s">
        <v>40</v>
      </c>
      <c r="G313" s="4" t="s">
        <v>48</v>
      </c>
      <c r="H313" s="4" t="s">
        <v>49</v>
      </c>
      <c r="I313" s="5">
        <v>1</v>
      </c>
      <c r="J313" s="11">
        <v>98.28</v>
      </c>
      <c r="K313" s="11">
        <f t="shared" si="24"/>
        <v>98.28</v>
      </c>
      <c r="L313" s="11">
        <v>245.7</v>
      </c>
      <c r="M313" s="11">
        <f t="shared" si="25"/>
        <v>245.7</v>
      </c>
      <c r="N313" s="11">
        <f t="shared" si="26"/>
        <v>72.975995820000009</v>
      </c>
      <c r="O313" s="11">
        <f t="shared" si="27"/>
        <v>72.975995820000009</v>
      </c>
      <c r="P313" s="14">
        <f t="shared" si="29"/>
        <v>65.157139125</v>
      </c>
      <c r="Q313" s="14">
        <f t="shared" si="28"/>
        <v>65.157139125</v>
      </c>
    </row>
    <row r="314" spans="1:17" ht="15" customHeight="1" x14ac:dyDescent="0.35">
      <c r="A314" s="4"/>
      <c r="B314" s="4"/>
      <c r="C314" s="4" t="s">
        <v>210</v>
      </c>
      <c r="D314" s="4" t="s">
        <v>122</v>
      </c>
      <c r="E314" s="4" t="s">
        <v>123</v>
      </c>
      <c r="F314" s="4" t="s">
        <v>40</v>
      </c>
      <c r="G314" s="4" t="s">
        <v>50</v>
      </c>
      <c r="H314" s="4" t="s">
        <v>49</v>
      </c>
      <c r="I314" s="5">
        <v>4</v>
      </c>
      <c r="J314" s="11">
        <v>98.28</v>
      </c>
      <c r="K314" s="11">
        <f t="shared" si="24"/>
        <v>393.12</v>
      </c>
      <c r="L314" s="11">
        <v>245.7</v>
      </c>
      <c r="M314" s="11">
        <f t="shared" si="25"/>
        <v>982.8</v>
      </c>
      <c r="N314" s="11">
        <f t="shared" si="26"/>
        <v>72.975995820000009</v>
      </c>
      <c r="O314" s="11">
        <f t="shared" si="27"/>
        <v>291.90398328000003</v>
      </c>
      <c r="P314" s="14">
        <f t="shared" si="29"/>
        <v>65.157139125</v>
      </c>
      <c r="Q314" s="14">
        <f t="shared" si="28"/>
        <v>260.6285565</v>
      </c>
    </row>
    <row r="315" spans="1:17" ht="15" customHeight="1" x14ac:dyDescent="0.35">
      <c r="A315" s="4"/>
      <c r="B315" s="4"/>
      <c r="C315" s="4" t="s">
        <v>210</v>
      </c>
      <c r="D315" s="4" t="s">
        <v>154</v>
      </c>
      <c r="E315" s="4" t="s">
        <v>155</v>
      </c>
      <c r="F315" s="4" t="s">
        <v>40</v>
      </c>
      <c r="G315" s="4" t="s">
        <v>41</v>
      </c>
      <c r="H315" s="4" t="s">
        <v>49</v>
      </c>
      <c r="I315" s="5">
        <v>2</v>
      </c>
      <c r="J315" s="11">
        <v>98.28</v>
      </c>
      <c r="K315" s="11">
        <f t="shared" si="24"/>
        <v>196.56</v>
      </c>
      <c r="L315" s="11">
        <v>245.7</v>
      </c>
      <c r="M315" s="11">
        <f t="shared" si="25"/>
        <v>491.4</v>
      </c>
      <c r="N315" s="11">
        <f t="shared" si="26"/>
        <v>72.975995820000009</v>
      </c>
      <c r="O315" s="11">
        <f t="shared" si="27"/>
        <v>145.95199164000002</v>
      </c>
      <c r="P315" s="14">
        <f t="shared" si="29"/>
        <v>65.157139125</v>
      </c>
      <c r="Q315" s="14">
        <f t="shared" si="28"/>
        <v>130.31427825</v>
      </c>
    </row>
    <row r="316" spans="1:17" ht="15" customHeight="1" x14ac:dyDescent="0.35">
      <c r="A316" s="4"/>
      <c r="B316" s="4"/>
      <c r="C316" s="4" t="s">
        <v>210</v>
      </c>
      <c r="D316" s="4" t="s">
        <v>154</v>
      </c>
      <c r="E316" s="4" t="s">
        <v>155</v>
      </c>
      <c r="F316" s="4" t="s">
        <v>40</v>
      </c>
      <c r="G316" s="4" t="s">
        <v>45</v>
      </c>
      <c r="H316" s="4" t="s">
        <v>49</v>
      </c>
      <c r="I316" s="5">
        <v>1</v>
      </c>
      <c r="J316" s="11">
        <v>98.28</v>
      </c>
      <c r="K316" s="11">
        <f t="shared" si="24"/>
        <v>98.28</v>
      </c>
      <c r="L316" s="11">
        <v>245.7</v>
      </c>
      <c r="M316" s="11">
        <f t="shared" si="25"/>
        <v>245.7</v>
      </c>
      <c r="N316" s="11">
        <f t="shared" si="26"/>
        <v>72.975995820000009</v>
      </c>
      <c r="O316" s="11">
        <f t="shared" si="27"/>
        <v>72.975995820000009</v>
      </c>
      <c r="P316" s="14">
        <f t="shared" si="29"/>
        <v>65.157139125</v>
      </c>
      <c r="Q316" s="14">
        <f t="shared" si="28"/>
        <v>65.157139125</v>
      </c>
    </row>
    <row r="317" spans="1:17" ht="15" customHeight="1" x14ac:dyDescent="0.35">
      <c r="A317" s="4"/>
      <c r="B317" s="4"/>
      <c r="C317" s="4" t="s">
        <v>210</v>
      </c>
      <c r="D317" s="4" t="s">
        <v>132</v>
      </c>
      <c r="E317" s="4" t="s">
        <v>133</v>
      </c>
      <c r="F317" s="4" t="s">
        <v>40</v>
      </c>
      <c r="G317" s="4" t="s">
        <v>48</v>
      </c>
      <c r="H317" s="4" t="s">
        <v>49</v>
      </c>
      <c r="I317" s="5">
        <v>1</v>
      </c>
      <c r="J317" s="11">
        <v>98.28</v>
      </c>
      <c r="K317" s="11">
        <f t="shared" si="24"/>
        <v>98.28</v>
      </c>
      <c r="L317" s="11">
        <v>245.7</v>
      </c>
      <c r="M317" s="11">
        <f t="shared" si="25"/>
        <v>245.7</v>
      </c>
      <c r="N317" s="11">
        <f t="shared" si="26"/>
        <v>72.975995820000009</v>
      </c>
      <c r="O317" s="11">
        <f t="shared" si="27"/>
        <v>72.975995820000009</v>
      </c>
      <c r="P317" s="14">
        <f t="shared" si="29"/>
        <v>65.157139125</v>
      </c>
      <c r="Q317" s="14">
        <f t="shared" si="28"/>
        <v>65.157139125</v>
      </c>
    </row>
    <row r="318" spans="1:17" ht="150" customHeight="1" x14ac:dyDescent="0.35">
      <c r="A318" s="4"/>
      <c r="B318" s="4"/>
      <c r="C318" s="4" t="s">
        <v>211</v>
      </c>
      <c r="D318" s="4" t="s">
        <v>201</v>
      </c>
      <c r="E318" s="4" t="s">
        <v>202</v>
      </c>
      <c r="F318" s="4" t="s">
        <v>40</v>
      </c>
      <c r="G318" s="4" t="s">
        <v>45</v>
      </c>
      <c r="H318" s="4" t="s">
        <v>212</v>
      </c>
      <c r="I318" s="5">
        <v>12</v>
      </c>
      <c r="J318" s="11">
        <v>85.41</v>
      </c>
      <c r="K318" s="11">
        <f t="shared" si="24"/>
        <v>1024.92</v>
      </c>
      <c r="L318" s="11">
        <v>213.52499999999998</v>
      </c>
      <c r="M318" s="11">
        <f t="shared" si="25"/>
        <v>2562.2999999999997</v>
      </c>
      <c r="N318" s="11">
        <f t="shared" si="26"/>
        <v>63.419615414999996</v>
      </c>
      <c r="O318" s="11">
        <f t="shared" si="27"/>
        <v>761.03538497999989</v>
      </c>
      <c r="P318" s="14">
        <f t="shared" si="29"/>
        <v>56.624656620535703</v>
      </c>
      <c r="Q318" s="14">
        <f t="shared" si="28"/>
        <v>679.49587944642849</v>
      </c>
    </row>
    <row r="319" spans="1:17" ht="15" customHeight="1" x14ac:dyDescent="0.35">
      <c r="A319" s="4"/>
      <c r="B319" s="4"/>
      <c r="C319" s="4" t="s">
        <v>213</v>
      </c>
      <c r="D319" s="4" t="s">
        <v>154</v>
      </c>
      <c r="E319" s="4" t="s">
        <v>155</v>
      </c>
      <c r="F319" s="4" t="s">
        <v>40</v>
      </c>
      <c r="G319" s="4" t="s">
        <v>45</v>
      </c>
      <c r="H319" s="4" t="s">
        <v>212</v>
      </c>
      <c r="I319" s="5">
        <v>1</v>
      </c>
      <c r="J319" s="11">
        <v>95.94</v>
      </c>
      <c r="K319" s="11">
        <f t="shared" si="24"/>
        <v>95.94</v>
      </c>
      <c r="L319" s="11">
        <v>239.85</v>
      </c>
      <c r="M319" s="11">
        <f t="shared" si="25"/>
        <v>239.85</v>
      </c>
      <c r="N319" s="11">
        <f t="shared" si="26"/>
        <v>71.238472110000004</v>
      </c>
      <c r="O319" s="11">
        <f t="shared" si="27"/>
        <v>71.238472110000004</v>
      </c>
      <c r="P319" s="14">
        <f t="shared" si="29"/>
        <v>63.605778669642852</v>
      </c>
      <c r="Q319" s="14">
        <f t="shared" si="28"/>
        <v>63.605778669642852</v>
      </c>
    </row>
    <row r="320" spans="1:17" ht="15" customHeight="1" x14ac:dyDescent="0.35">
      <c r="A320" s="4"/>
      <c r="B320" s="4"/>
      <c r="C320" s="4" t="s">
        <v>214</v>
      </c>
      <c r="D320" s="4" t="s">
        <v>43</v>
      </c>
      <c r="E320" s="4" t="s">
        <v>44</v>
      </c>
      <c r="F320" s="4" t="s">
        <v>40</v>
      </c>
      <c r="G320" s="4" t="s">
        <v>63</v>
      </c>
      <c r="H320" s="4" t="s">
        <v>212</v>
      </c>
      <c r="I320" s="5">
        <v>1</v>
      </c>
      <c r="J320" s="11">
        <v>146.25</v>
      </c>
      <c r="K320" s="11">
        <f t="shared" si="24"/>
        <v>146.25</v>
      </c>
      <c r="L320" s="11">
        <v>365.625</v>
      </c>
      <c r="M320" s="11">
        <f t="shared" si="25"/>
        <v>365.625</v>
      </c>
      <c r="N320" s="11">
        <f t="shared" si="26"/>
        <v>108.595231875</v>
      </c>
      <c r="O320" s="11">
        <f t="shared" si="27"/>
        <v>108.595231875</v>
      </c>
      <c r="P320" s="14">
        <f t="shared" si="29"/>
        <v>96.960028459821416</v>
      </c>
      <c r="Q320" s="14">
        <f t="shared" si="28"/>
        <v>96.960028459821416</v>
      </c>
    </row>
    <row r="321" spans="1:17" ht="15" customHeight="1" x14ac:dyDescent="0.35">
      <c r="A321" s="4"/>
      <c r="B321" s="4"/>
      <c r="C321" s="4" t="s">
        <v>214</v>
      </c>
      <c r="D321" s="4" t="s">
        <v>43</v>
      </c>
      <c r="E321" s="4" t="s">
        <v>44</v>
      </c>
      <c r="F321" s="4" t="s">
        <v>40</v>
      </c>
      <c r="G321" s="4" t="s">
        <v>48</v>
      </c>
      <c r="H321" s="4" t="s">
        <v>212</v>
      </c>
      <c r="I321" s="5">
        <v>1</v>
      </c>
      <c r="J321" s="11">
        <v>146.25</v>
      </c>
      <c r="K321" s="11">
        <f t="shared" si="24"/>
        <v>146.25</v>
      </c>
      <c r="L321" s="11">
        <v>365.625</v>
      </c>
      <c r="M321" s="11">
        <f t="shared" si="25"/>
        <v>365.625</v>
      </c>
      <c r="N321" s="11">
        <f t="shared" si="26"/>
        <v>108.595231875</v>
      </c>
      <c r="O321" s="11">
        <f t="shared" si="27"/>
        <v>108.595231875</v>
      </c>
      <c r="P321" s="14">
        <f t="shared" si="29"/>
        <v>96.960028459821416</v>
      </c>
      <c r="Q321" s="14">
        <f t="shared" si="28"/>
        <v>96.960028459821416</v>
      </c>
    </row>
    <row r="322" spans="1:17" ht="15" customHeight="1" x14ac:dyDescent="0.35">
      <c r="A322" s="4"/>
      <c r="B322" s="4"/>
      <c r="C322" s="4" t="s">
        <v>215</v>
      </c>
      <c r="D322" s="4" t="s">
        <v>43</v>
      </c>
      <c r="E322" s="4" t="s">
        <v>44</v>
      </c>
      <c r="F322" s="4" t="s">
        <v>40</v>
      </c>
      <c r="G322" s="4" t="s">
        <v>105</v>
      </c>
      <c r="H322" s="4" t="s">
        <v>56</v>
      </c>
      <c r="I322" s="5">
        <v>5</v>
      </c>
      <c r="J322" s="11">
        <v>187.2</v>
      </c>
      <c r="K322" s="11">
        <f t="shared" si="24"/>
        <v>936</v>
      </c>
      <c r="L322" s="11">
        <v>468</v>
      </c>
      <c r="M322" s="11">
        <f t="shared" si="25"/>
        <v>2340</v>
      </c>
      <c r="N322" s="11">
        <f t="shared" si="26"/>
        <v>139.0018968</v>
      </c>
      <c r="O322" s="11">
        <f t="shared" si="27"/>
        <v>695.00948399999993</v>
      </c>
      <c r="P322" s="14">
        <f t="shared" si="29"/>
        <v>124.10883642857141</v>
      </c>
      <c r="Q322" s="14">
        <f t="shared" si="28"/>
        <v>620.54418214285704</v>
      </c>
    </row>
    <row r="323" spans="1:17" ht="15" customHeight="1" x14ac:dyDescent="0.35">
      <c r="A323" s="4"/>
      <c r="B323" s="4"/>
      <c r="C323" s="4" t="s">
        <v>215</v>
      </c>
      <c r="D323" s="4" t="s">
        <v>43</v>
      </c>
      <c r="E323" s="4" t="s">
        <v>44</v>
      </c>
      <c r="F323" s="4" t="s">
        <v>40</v>
      </c>
      <c r="G323" s="4" t="s">
        <v>63</v>
      </c>
      <c r="H323" s="4" t="s">
        <v>56</v>
      </c>
      <c r="I323" s="5">
        <v>2</v>
      </c>
      <c r="J323" s="11">
        <v>187.2</v>
      </c>
      <c r="K323" s="11">
        <f t="shared" si="24"/>
        <v>374.4</v>
      </c>
      <c r="L323" s="11">
        <v>468</v>
      </c>
      <c r="M323" s="11">
        <f t="shared" si="25"/>
        <v>936</v>
      </c>
      <c r="N323" s="11">
        <f t="shared" si="26"/>
        <v>139.0018968</v>
      </c>
      <c r="O323" s="11">
        <f t="shared" si="27"/>
        <v>278.00379359999999</v>
      </c>
      <c r="P323" s="14">
        <f t="shared" si="29"/>
        <v>124.10883642857141</v>
      </c>
      <c r="Q323" s="14">
        <f t="shared" si="28"/>
        <v>248.21767285714282</v>
      </c>
    </row>
    <row r="324" spans="1:17" ht="15" customHeight="1" x14ac:dyDescent="0.35">
      <c r="A324" s="4"/>
      <c r="B324" s="4"/>
      <c r="C324" s="4" t="s">
        <v>215</v>
      </c>
      <c r="D324" s="4" t="s">
        <v>43</v>
      </c>
      <c r="E324" s="4" t="s">
        <v>44</v>
      </c>
      <c r="F324" s="4" t="s">
        <v>40</v>
      </c>
      <c r="G324" s="4" t="s">
        <v>45</v>
      </c>
      <c r="H324" s="4" t="s">
        <v>56</v>
      </c>
      <c r="I324" s="5">
        <v>1</v>
      </c>
      <c r="J324" s="11">
        <v>187.2</v>
      </c>
      <c r="K324" s="11">
        <f t="shared" si="24"/>
        <v>187.2</v>
      </c>
      <c r="L324" s="11">
        <v>468</v>
      </c>
      <c r="M324" s="11">
        <f t="shared" si="25"/>
        <v>468</v>
      </c>
      <c r="N324" s="11">
        <f t="shared" si="26"/>
        <v>139.0018968</v>
      </c>
      <c r="O324" s="11">
        <f t="shared" si="27"/>
        <v>139.0018968</v>
      </c>
      <c r="P324" s="14">
        <f t="shared" si="29"/>
        <v>124.10883642857141</v>
      </c>
      <c r="Q324" s="14">
        <f t="shared" si="28"/>
        <v>124.10883642857141</v>
      </c>
    </row>
    <row r="325" spans="1:17" ht="15" customHeight="1" x14ac:dyDescent="0.35">
      <c r="A325" s="4"/>
      <c r="B325" s="4"/>
      <c r="C325" s="4" t="s">
        <v>215</v>
      </c>
      <c r="D325" s="4" t="s">
        <v>43</v>
      </c>
      <c r="E325" s="4" t="s">
        <v>44</v>
      </c>
      <c r="F325" s="4" t="s">
        <v>40</v>
      </c>
      <c r="G325" s="4" t="s">
        <v>48</v>
      </c>
      <c r="H325" s="4" t="s">
        <v>56</v>
      </c>
      <c r="I325" s="5">
        <v>3</v>
      </c>
      <c r="J325" s="11">
        <v>187.2</v>
      </c>
      <c r="K325" s="11">
        <f t="shared" si="24"/>
        <v>561.59999999999991</v>
      </c>
      <c r="L325" s="11">
        <v>468</v>
      </c>
      <c r="M325" s="11">
        <f t="shared" si="25"/>
        <v>1404</v>
      </c>
      <c r="N325" s="11">
        <f t="shared" si="26"/>
        <v>139.0018968</v>
      </c>
      <c r="O325" s="11">
        <f t="shared" si="27"/>
        <v>417.00569039999999</v>
      </c>
      <c r="P325" s="14">
        <f t="shared" si="29"/>
        <v>124.10883642857141</v>
      </c>
      <c r="Q325" s="14">
        <f t="shared" si="28"/>
        <v>372.32650928571422</v>
      </c>
    </row>
    <row r="326" spans="1:17" ht="15" customHeight="1" x14ac:dyDescent="0.35">
      <c r="A326" s="4"/>
      <c r="B326" s="4"/>
      <c r="C326" s="4" t="s">
        <v>215</v>
      </c>
      <c r="D326" s="4" t="s">
        <v>43</v>
      </c>
      <c r="E326" s="4" t="s">
        <v>44</v>
      </c>
      <c r="F326" s="4" t="s">
        <v>40</v>
      </c>
      <c r="G326" s="4" t="s">
        <v>50</v>
      </c>
      <c r="H326" s="4" t="s">
        <v>56</v>
      </c>
      <c r="I326" s="5">
        <v>1</v>
      </c>
      <c r="J326" s="11">
        <v>187.2</v>
      </c>
      <c r="K326" s="11">
        <f t="shared" si="24"/>
        <v>187.2</v>
      </c>
      <c r="L326" s="11">
        <v>468</v>
      </c>
      <c r="M326" s="11">
        <f t="shared" si="25"/>
        <v>468</v>
      </c>
      <c r="N326" s="11">
        <f t="shared" si="26"/>
        <v>139.0018968</v>
      </c>
      <c r="O326" s="11">
        <f t="shared" si="27"/>
        <v>139.0018968</v>
      </c>
      <c r="P326" s="14">
        <f t="shared" si="29"/>
        <v>124.10883642857141</v>
      </c>
      <c r="Q326" s="14">
        <f t="shared" si="28"/>
        <v>124.10883642857141</v>
      </c>
    </row>
    <row r="327" spans="1:17" ht="15" customHeight="1" x14ac:dyDescent="0.35">
      <c r="A327" s="4"/>
      <c r="B327" s="4"/>
      <c r="C327" s="4" t="s">
        <v>216</v>
      </c>
      <c r="D327" s="4" t="s">
        <v>208</v>
      </c>
      <c r="E327" s="4" t="s">
        <v>209</v>
      </c>
      <c r="F327" s="4" t="s">
        <v>40</v>
      </c>
      <c r="G327" s="4" t="s">
        <v>63</v>
      </c>
      <c r="H327" s="4" t="s">
        <v>217</v>
      </c>
      <c r="I327" s="5">
        <v>1</v>
      </c>
      <c r="J327" s="11">
        <v>51.48</v>
      </c>
      <c r="K327" s="11">
        <f t="shared" si="24"/>
        <v>51.48</v>
      </c>
      <c r="L327" s="11">
        <v>128.69999999999999</v>
      </c>
      <c r="M327" s="11">
        <f t="shared" si="25"/>
        <v>128.69999999999999</v>
      </c>
      <c r="N327" s="11">
        <f t="shared" si="26"/>
        <v>38.225521619999995</v>
      </c>
      <c r="O327" s="11">
        <f t="shared" si="27"/>
        <v>38.225521619999995</v>
      </c>
      <c r="P327" s="14">
        <f t="shared" si="29"/>
        <v>34.129930017857134</v>
      </c>
      <c r="Q327" s="14">
        <f t="shared" si="28"/>
        <v>34.129930017857134</v>
      </c>
    </row>
    <row r="328" spans="1:17" ht="15" customHeight="1" x14ac:dyDescent="0.35">
      <c r="A328" s="4"/>
      <c r="B328" s="4"/>
      <c r="C328" s="4" t="s">
        <v>216</v>
      </c>
      <c r="D328" s="4" t="s">
        <v>208</v>
      </c>
      <c r="E328" s="4" t="s">
        <v>209</v>
      </c>
      <c r="F328" s="4" t="s">
        <v>40</v>
      </c>
      <c r="G328" s="4" t="s">
        <v>48</v>
      </c>
      <c r="H328" s="4" t="s">
        <v>217</v>
      </c>
      <c r="I328" s="5">
        <v>1</v>
      </c>
      <c r="J328" s="11">
        <v>51.48</v>
      </c>
      <c r="K328" s="11">
        <f t="shared" si="24"/>
        <v>51.48</v>
      </c>
      <c r="L328" s="11">
        <v>128.69999999999999</v>
      </c>
      <c r="M328" s="11">
        <f t="shared" si="25"/>
        <v>128.69999999999999</v>
      </c>
      <c r="N328" s="11">
        <f t="shared" si="26"/>
        <v>38.225521619999995</v>
      </c>
      <c r="O328" s="11">
        <f t="shared" si="27"/>
        <v>38.225521619999995</v>
      </c>
      <c r="P328" s="14">
        <f t="shared" si="29"/>
        <v>34.129930017857134</v>
      </c>
      <c r="Q328" s="14">
        <f t="shared" si="28"/>
        <v>34.129930017857134</v>
      </c>
    </row>
    <row r="329" spans="1:17" ht="15" customHeight="1" x14ac:dyDescent="0.35">
      <c r="A329" s="4"/>
      <c r="B329" s="4"/>
      <c r="C329" s="4" t="s">
        <v>218</v>
      </c>
      <c r="D329" s="4" t="s">
        <v>122</v>
      </c>
      <c r="E329" s="4" t="s">
        <v>123</v>
      </c>
      <c r="F329" s="4" t="s">
        <v>40</v>
      </c>
      <c r="G329" s="4" t="s">
        <v>63</v>
      </c>
      <c r="H329" s="4" t="s">
        <v>217</v>
      </c>
      <c r="I329" s="5">
        <v>1</v>
      </c>
      <c r="J329" s="11">
        <v>51.48</v>
      </c>
      <c r="K329" s="11">
        <f t="shared" si="24"/>
        <v>51.48</v>
      </c>
      <c r="L329" s="11">
        <v>128.69999999999999</v>
      </c>
      <c r="M329" s="11">
        <f t="shared" si="25"/>
        <v>128.69999999999999</v>
      </c>
      <c r="N329" s="11">
        <f t="shared" si="26"/>
        <v>38.225521619999995</v>
      </c>
      <c r="O329" s="11">
        <f t="shared" si="27"/>
        <v>38.225521619999995</v>
      </c>
      <c r="P329" s="14">
        <f t="shared" si="29"/>
        <v>34.129930017857134</v>
      </c>
      <c r="Q329" s="14">
        <f t="shared" si="28"/>
        <v>34.129930017857134</v>
      </c>
    </row>
    <row r="330" spans="1:17" ht="15" customHeight="1" x14ac:dyDescent="0.35">
      <c r="A330" s="4"/>
      <c r="B330" s="4"/>
      <c r="C330" s="4" t="s">
        <v>219</v>
      </c>
      <c r="D330" s="4" t="s">
        <v>122</v>
      </c>
      <c r="E330" s="4" t="s">
        <v>123</v>
      </c>
      <c r="F330" s="4" t="s">
        <v>40</v>
      </c>
      <c r="G330" s="4" t="s">
        <v>41</v>
      </c>
      <c r="H330" s="4" t="s">
        <v>217</v>
      </c>
      <c r="I330" s="5">
        <v>1</v>
      </c>
      <c r="J330" s="11">
        <v>56.16</v>
      </c>
      <c r="K330" s="11">
        <f t="shared" si="24"/>
        <v>56.16</v>
      </c>
      <c r="L330" s="11">
        <v>140.39999999999998</v>
      </c>
      <c r="M330" s="11">
        <f t="shared" si="25"/>
        <v>140.39999999999998</v>
      </c>
      <c r="N330" s="11">
        <f t="shared" si="26"/>
        <v>41.700569039999998</v>
      </c>
      <c r="O330" s="11">
        <f t="shared" si="27"/>
        <v>41.700569039999998</v>
      </c>
      <c r="P330" s="14">
        <f t="shared" si="29"/>
        <v>37.232650928571424</v>
      </c>
      <c r="Q330" s="14">
        <f t="shared" si="28"/>
        <v>37.232650928571424</v>
      </c>
    </row>
    <row r="331" spans="1:17" ht="15" customHeight="1" x14ac:dyDescent="0.35">
      <c r="A331" s="4"/>
      <c r="B331" s="4"/>
      <c r="C331" s="4" t="s">
        <v>220</v>
      </c>
      <c r="D331" s="4" t="s">
        <v>66</v>
      </c>
      <c r="E331" s="4" t="s">
        <v>67</v>
      </c>
      <c r="F331" s="4" t="s">
        <v>221</v>
      </c>
      <c r="G331" s="4" t="s">
        <v>105</v>
      </c>
      <c r="H331" s="4" t="s">
        <v>222</v>
      </c>
      <c r="I331" s="5">
        <v>1</v>
      </c>
      <c r="J331" s="11">
        <v>122.85</v>
      </c>
      <c r="K331" s="11">
        <f t="shared" si="24"/>
        <v>122.85</v>
      </c>
      <c r="L331" s="11">
        <v>307.125</v>
      </c>
      <c r="M331" s="11">
        <f t="shared" si="25"/>
        <v>307.125</v>
      </c>
      <c r="N331" s="11">
        <f t="shared" si="26"/>
        <v>91.219994775000004</v>
      </c>
      <c r="O331" s="11">
        <f t="shared" si="27"/>
        <v>91.219994775000004</v>
      </c>
      <c r="P331" s="14">
        <f t="shared" si="29"/>
        <v>81.44642390624999</v>
      </c>
      <c r="Q331" s="14">
        <f t="shared" si="28"/>
        <v>81.44642390624999</v>
      </c>
    </row>
    <row r="332" spans="1:17" ht="15" customHeight="1" x14ac:dyDescent="0.35">
      <c r="A332" s="4"/>
      <c r="B332" s="4"/>
      <c r="C332" s="4" t="s">
        <v>223</v>
      </c>
      <c r="D332" s="4" t="s">
        <v>43</v>
      </c>
      <c r="E332" s="4" t="s">
        <v>44</v>
      </c>
      <c r="F332" s="4" t="s">
        <v>40</v>
      </c>
      <c r="G332" s="4" t="s">
        <v>105</v>
      </c>
      <c r="H332" s="4" t="s">
        <v>217</v>
      </c>
      <c r="I332" s="5">
        <v>1</v>
      </c>
      <c r="J332" s="11">
        <v>56.16</v>
      </c>
      <c r="K332" s="11">
        <f t="shared" si="24"/>
        <v>56.16</v>
      </c>
      <c r="L332" s="11">
        <v>140.39999999999998</v>
      </c>
      <c r="M332" s="11">
        <f t="shared" si="25"/>
        <v>140.39999999999998</v>
      </c>
      <c r="N332" s="11">
        <f t="shared" si="26"/>
        <v>41.700569039999998</v>
      </c>
      <c r="O332" s="11">
        <f t="shared" si="27"/>
        <v>41.700569039999998</v>
      </c>
      <c r="P332" s="14">
        <f t="shared" si="29"/>
        <v>37.232650928571424</v>
      </c>
      <c r="Q332" s="14">
        <f t="shared" si="28"/>
        <v>37.232650928571424</v>
      </c>
    </row>
    <row r="333" spans="1:17" ht="15" customHeight="1" x14ac:dyDescent="0.35">
      <c r="A333" s="4"/>
      <c r="B333" s="4"/>
      <c r="C333" s="4" t="s">
        <v>224</v>
      </c>
      <c r="D333" s="4" t="s">
        <v>43</v>
      </c>
      <c r="E333" s="4" t="s">
        <v>44</v>
      </c>
      <c r="F333" s="4" t="s">
        <v>40</v>
      </c>
      <c r="G333" s="4" t="s">
        <v>105</v>
      </c>
      <c r="H333" s="4" t="s">
        <v>217</v>
      </c>
      <c r="I333" s="5">
        <v>9</v>
      </c>
      <c r="J333" s="11">
        <v>99.449999999999989</v>
      </c>
      <c r="K333" s="11">
        <f t="shared" si="24"/>
        <v>895.05</v>
      </c>
      <c r="L333" s="11">
        <v>248.62499999999997</v>
      </c>
      <c r="M333" s="11">
        <f t="shared" si="25"/>
        <v>2237.6249999999995</v>
      </c>
      <c r="N333" s="11">
        <f t="shared" si="26"/>
        <v>73.844757674999997</v>
      </c>
      <c r="O333" s="11">
        <f t="shared" si="27"/>
        <v>664.60281907499996</v>
      </c>
      <c r="P333" s="14">
        <f t="shared" si="29"/>
        <v>65.932819352678564</v>
      </c>
      <c r="Q333" s="14">
        <f t="shared" si="28"/>
        <v>593.39537417410702</v>
      </c>
    </row>
    <row r="334" spans="1:17" ht="15" customHeight="1" x14ac:dyDescent="0.35">
      <c r="A334" s="4"/>
      <c r="B334" s="4"/>
      <c r="C334" s="4" t="s">
        <v>224</v>
      </c>
      <c r="D334" s="4" t="s">
        <v>43</v>
      </c>
      <c r="E334" s="4" t="s">
        <v>44</v>
      </c>
      <c r="F334" s="4" t="s">
        <v>40</v>
      </c>
      <c r="G334" s="4" t="s">
        <v>196</v>
      </c>
      <c r="H334" s="4" t="s">
        <v>217</v>
      </c>
      <c r="I334" s="5">
        <v>1</v>
      </c>
      <c r="J334" s="11">
        <v>99.449999999999989</v>
      </c>
      <c r="K334" s="11">
        <f t="shared" si="24"/>
        <v>99.449999999999989</v>
      </c>
      <c r="L334" s="11">
        <v>248.62499999999997</v>
      </c>
      <c r="M334" s="11">
        <f t="shared" si="25"/>
        <v>248.62499999999997</v>
      </c>
      <c r="N334" s="11">
        <f t="shared" si="26"/>
        <v>73.844757674999997</v>
      </c>
      <c r="O334" s="11">
        <f t="shared" si="27"/>
        <v>73.844757674999997</v>
      </c>
      <c r="P334" s="14">
        <f t="shared" si="29"/>
        <v>65.932819352678564</v>
      </c>
      <c r="Q334" s="14">
        <f t="shared" si="28"/>
        <v>65.932819352678564</v>
      </c>
    </row>
    <row r="335" spans="1:17" ht="15" customHeight="1" x14ac:dyDescent="0.35">
      <c r="A335" s="4"/>
      <c r="B335" s="4"/>
      <c r="C335" s="4" t="s">
        <v>224</v>
      </c>
      <c r="D335" s="4" t="s">
        <v>43</v>
      </c>
      <c r="E335" s="4" t="s">
        <v>44</v>
      </c>
      <c r="F335" s="4" t="s">
        <v>40</v>
      </c>
      <c r="G335" s="4" t="s">
        <v>41</v>
      </c>
      <c r="H335" s="4" t="s">
        <v>217</v>
      </c>
      <c r="I335" s="5">
        <v>4</v>
      </c>
      <c r="J335" s="11">
        <v>99.449999999999989</v>
      </c>
      <c r="K335" s="11">
        <f t="shared" ref="K335:K398" si="30">SUM(J335*I335)</f>
        <v>397.79999999999995</v>
      </c>
      <c r="L335" s="11">
        <v>248.62499999999997</v>
      </c>
      <c r="M335" s="11">
        <f t="shared" ref="M335:M398" si="31">SUM(L335*I335)</f>
        <v>994.49999999999989</v>
      </c>
      <c r="N335" s="11">
        <f t="shared" ref="N335:N403" si="32">SUM(J335*0.7425315)</f>
        <v>73.844757674999997</v>
      </c>
      <c r="O335" s="11">
        <f t="shared" ref="O335:O398" si="33">SUM(N335*I335)</f>
        <v>295.37903069999999</v>
      </c>
      <c r="P335" s="14">
        <f t="shared" si="29"/>
        <v>65.932819352678564</v>
      </c>
      <c r="Q335" s="14">
        <f t="shared" ref="Q335:Q398" si="34">SUM(P335*I335)</f>
        <v>263.73127741071426</v>
      </c>
    </row>
    <row r="336" spans="1:17" ht="15" customHeight="1" x14ac:dyDescent="0.35">
      <c r="A336" s="4"/>
      <c r="B336" s="4"/>
      <c r="C336" s="4" t="s">
        <v>224</v>
      </c>
      <c r="D336" s="4" t="s">
        <v>43</v>
      </c>
      <c r="E336" s="4" t="s">
        <v>44</v>
      </c>
      <c r="F336" s="4" t="s">
        <v>40</v>
      </c>
      <c r="G336" s="4" t="s">
        <v>63</v>
      </c>
      <c r="H336" s="4" t="s">
        <v>217</v>
      </c>
      <c r="I336" s="5">
        <v>7</v>
      </c>
      <c r="J336" s="11">
        <v>99.449999999999989</v>
      </c>
      <c r="K336" s="11">
        <f t="shared" si="30"/>
        <v>696.14999999999986</v>
      </c>
      <c r="L336" s="11">
        <v>248.62499999999997</v>
      </c>
      <c r="M336" s="11">
        <f t="shared" si="31"/>
        <v>1740.3749999999998</v>
      </c>
      <c r="N336" s="11">
        <f t="shared" si="32"/>
        <v>73.844757674999997</v>
      </c>
      <c r="O336" s="11">
        <f t="shared" si="33"/>
        <v>516.91330372499999</v>
      </c>
      <c r="P336" s="14">
        <f t="shared" ref="P336:P399" si="35">SUM(N336/1.12)</f>
        <v>65.932819352678564</v>
      </c>
      <c r="Q336" s="14">
        <f t="shared" si="34"/>
        <v>461.52973546874995</v>
      </c>
    </row>
    <row r="337" spans="1:17" ht="15" customHeight="1" x14ac:dyDescent="0.35">
      <c r="A337" s="4"/>
      <c r="B337" s="4"/>
      <c r="C337" s="4" t="s">
        <v>224</v>
      </c>
      <c r="D337" s="4" t="s">
        <v>43</v>
      </c>
      <c r="E337" s="4" t="s">
        <v>44</v>
      </c>
      <c r="F337" s="4" t="s">
        <v>40</v>
      </c>
      <c r="G337" s="4" t="s">
        <v>45</v>
      </c>
      <c r="H337" s="4" t="s">
        <v>217</v>
      </c>
      <c r="I337" s="5">
        <v>6</v>
      </c>
      <c r="J337" s="11">
        <v>99.449999999999989</v>
      </c>
      <c r="K337" s="11">
        <f t="shared" si="30"/>
        <v>596.69999999999993</v>
      </c>
      <c r="L337" s="11">
        <v>248.62499999999997</v>
      </c>
      <c r="M337" s="11">
        <f t="shared" si="31"/>
        <v>1491.7499999999998</v>
      </c>
      <c r="N337" s="11">
        <f t="shared" si="32"/>
        <v>73.844757674999997</v>
      </c>
      <c r="O337" s="11">
        <f t="shared" si="33"/>
        <v>443.06854605000001</v>
      </c>
      <c r="P337" s="14">
        <f t="shared" si="35"/>
        <v>65.932819352678564</v>
      </c>
      <c r="Q337" s="14">
        <f t="shared" si="34"/>
        <v>395.59691611607138</v>
      </c>
    </row>
    <row r="338" spans="1:17" ht="15" customHeight="1" x14ac:dyDescent="0.35">
      <c r="A338" s="4"/>
      <c r="B338" s="4"/>
      <c r="C338" s="4" t="s">
        <v>224</v>
      </c>
      <c r="D338" s="4" t="s">
        <v>43</v>
      </c>
      <c r="E338" s="4" t="s">
        <v>44</v>
      </c>
      <c r="F338" s="4" t="s">
        <v>40</v>
      </c>
      <c r="G338" s="4" t="s">
        <v>48</v>
      </c>
      <c r="H338" s="4" t="s">
        <v>217</v>
      </c>
      <c r="I338" s="5">
        <v>3</v>
      </c>
      <c r="J338" s="11">
        <v>99.449999999999989</v>
      </c>
      <c r="K338" s="11">
        <f t="shared" si="30"/>
        <v>298.34999999999997</v>
      </c>
      <c r="L338" s="11">
        <v>248.62499999999997</v>
      </c>
      <c r="M338" s="11">
        <f t="shared" si="31"/>
        <v>745.87499999999989</v>
      </c>
      <c r="N338" s="11">
        <f t="shared" si="32"/>
        <v>73.844757674999997</v>
      </c>
      <c r="O338" s="11">
        <f t="shared" si="33"/>
        <v>221.534273025</v>
      </c>
      <c r="P338" s="14">
        <f t="shared" si="35"/>
        <v>65.932819352678564</v>
      </c>
      <c r="Q338" s="14">
        <f t="shared" si="34"/>
        <v>197.79845805803569</v>
      </c>
    </row>
    <row r="339" spans="1:17" ht="15" customHeight="1" x14ac:dyDescent="0.35">
      <c r="A339" s="4"/>
      <c r="B339" s="4"/>
      <c r="C339" s="4" t="s">
        <v>224</v>
      </c>
      <c r="D339" s="4" t="s">
        <v>201</v>
      </c>
      <c r="E339" s="4" t="s">
        <v>202</v>
      </c>
      <c r="F339" s="4" t="s">
        <v>40</v>
      </c>
      <c r="G339" s="4" t="s">
        <v>105</v>
      </c>
      <c r="H339" s="4" t="s">
        <v>217</v>
      </c>
      <c r="I339" s="5">
        <v>3</v>
      </c>
      <c r="J339" s="11">
        <v>99.449999999999989</v>
      </c>
      <c r="K339" s="11">
        <f t="shared" si="30"/>
        <v>298.34999999999997</v>
      </c>
      <c r="L339" s="11">
        <v>248.62499999999997</v>
      </c>
      <c r="M339" s="11">
        <f t="shared" si="31"/>
        <v>745.87499999999989</v>
      </c>
      <c r="N339" s="11">
        <f t="shared" si="32"/>
        <v>73.844757674999997</v>
      </c>
      <c r="O339" s="11">
        <f t="shared" si="33"/>
        <v>221.534273025</v>
      </c>
      <c r="P339" s="14">
        <f t="shared" si="35"/>
        <v>65.932819352678564</v>
      </c>
      <c r="Q339" s="14">
        <f t="shared" si="34"/>
        <v>197.79845805803569</v>
      </c>
    </row>
    <row r="340" spans="1:17" ht="15" customHeight="1" x14ac:dyDescent="0.35">
      <c r="A340" s="4"/>
      <c r="B340" s="4"/>
      <c r="C340" s="4" t="s">
        <v>224</v>
      </c>
      <c r="D340" s="4" t="s">
        <v>201</v>
      </c>
      <c r="E340" s="4" t="s">
        <v>202</v>
      </c>
      <c r="F340" s="4" t="s">
        <v>40</v>
      </c>
      <c r="G340" s="4" t="s">
        <v>196</v>
      </c>
      <c r="H340" s="4" t="s">
        <v>217</v>
      </c>
      <c r="I340" s="5">
        <v>2</v>
      </c>
      <c r="J340" s="11">
        <v>99.449999999999989</v>
      </c>
      <c r="K340" s="11">
        <f t="shared" si="30"/>
        <v>198.89999999999998</v>
      </c>
      <c r="L340" s="11">
        <v>248.62499999999997</v>
      </c>
      <c r="M340" s="11">
        <f t="shared" si="31"/>
        <v>497.24999999999994</v>
      </c>
      <c r="N340" s="11">
        <f t="shared" si="32"/>
        <v>73.844757674999997</v>
      </c>
      <c r="O340" s="11">
        <f t="shared" si="33"/>
        <v>147.68951534999999</v>
      </c>
      <c r="P340" s="14">
        <f t="shared" si="35"/>
        <v>65.932819352678564</v>
      </c>
      <c r="Q340" s="14">
        <f t="shared" si="34"/>
        <v>131.86563870535713</v>
      </c>
    </row>
    <row r="341" spans="1:17" ht="15" customHeight="1" x14ac:dyDescent="0.35">
      <c r="A341" s="4"/>
      <c r="B341" s="4"/>
      <c r="C341" s="4" t="s">
        <v>224</v>
      </c>
      <c r="D341" s="4" t="s">
        <v>201</v>
      </c>
      <c r="E341" s="4" t="s">
        <v>202</v>
      </c>
      <c r="F341" s="4" t="s">
        <v>40</v>
      </c>
      <c r="G341" s="4" t="s">
        <v>45</v>
      </c>
      <c r="H341" s="4" t="s">
        <v>217</v>
      </c>
      <c r="I341" s="5">
        <v>2</v>
      </c>
      <c r="J341" s="11">
        <v>99.449999999999989</v>
      </c>
      <c r="K341" s="11">
        <f t="shared" si="30"/>
        <v>198.89999999999998</v>
      </c>
      <c r="L341" s="11">
        <v>248.62499999999997</v>
      </c>
      <c r="M341" s="11">
        <f t="shared" si="31"/>
        <v>497.24999999999994</v>
      </c>
      <c r="N341" s="11">
        <f t="shared" si="32"/>
        <v>73.844757674999997</v>
      </c>
      <c r="O341" s="11">
        <f t="shared" si="33"/>
        <v>147.68951534999999</v>
      </c>
      <c r="P341" s="14">
        <f t="shared" si="35"/>
        <v>65.932819352678564</v>
      </c>
      <c r="Q341" s="14">
        <f t="shared" si="34"/>
        <v>131.86563870535713</v>
      </c>
    </row>
    <row r="342" spans="1:17" ht="15" customHeight="1" x14ac:dyDescent="0.35">
      <c r="A342" s="4"/>
      <c r="B342" s="4"/>
      <c r="C342" s="4" t="s">
        <v>224</v>
      </c>
      <c r="D342" s="4" t="s">
        <v>225</v>
      </c>
      <c r="E342" s="4" t="s">
        <v>226</v>
      </c>
      <c r="F342" s="4" t="s">
        <v>40</v>
      </c>
      <c r="G342" s="4" t="s">
        <v>105</v>
      </c>
      <c r="H342" s="4" t="s">
        <v>217</v>
      </c>
      <c r="I342" s="5">
        <v>8</v>
      </c>
      <c r="J342" s="11">
        <v>99.449999999999989</v>
      </c>
      <c r="K342" s="11">
        <f t="shared" si="30"/>
        <v>795.59999999999991</v>
      </c>
      <c r="L342" s="11">
        <v>248.62499999999997</v>
      </c>
      <c r="M342" s="11">
        <f t="shared" si="31"/>
        <v>1988.9999999999998</v>
      </c>
      <c r="N342" s="11">
        <f t="shared" si="32"/>
        <v>73.844757674999997</v>
      </c>
      <c r="O342" s="11">
        <f t="shared" si="33"/>
        <v>590.75806139999997</v>
      </c>
      <c r="P342" s="14">
        <f t="shared" si="35"/>
        <v>65.932819352678564</v>
      </c>
      <c r="Q342" s="14">
        <f t="shared" si="34"/>
        <v>527.46255482142851</v>
      </c>
    </row>
    <row r="343" spans="1:17" ht="15" customHeight="1" x14ac:dyDescent="0.35">
      <c r="A343" s="4"/>
      <c r="B343" s="4"/>
      <c r="C343" s="4" t="s">
        <v>224</v>
      </c>
      <c r="D343" s="4" t="s">
        <v>225</v>
      </c>
      <c r="E343" s="4" t="s">
        <v>226</v>
      </c>
      <c r="F343" s="4" t="s">
        <v>40</v>
      </c>
      <c r="G343" s="4" t="s">
        <v>196</v>
      </c>
      <c r="H343" s="4" t="s">
        <v>217</v>
      </c>
      <c r="I343" s="5">
        <v>3</v>
      </c>
      <c r="J343" s="11">
        <v>99.449999999999989</v>
      </c>
      <c r="K343" s="11">
        <f t="shared" si="30"/>
        <v>298.34999999999997</v>
      </c>
      <c r="L343" s="11">
        <v>248.62499999999997</v>
      </c>
      <c r="M343" s="11">
        <f t="shared" si="31"/>
        <v>745.87499999999989</v>
      </c>
      <c r="N343" s="11">
        <f t="shared" si="32"/>
        <v>73.844757674999997</v>
      </c>
      <c r="O343" s="11">
        <f t="shared" si="33"/>
        <v>221.534273025</v>
      </c>
      <c r="P343" s="14">
        <f t="shared" si="35"/>
        <v>65.932819352678564</v>
      </c>
      <c r="Q343" s="14">
        <f t="shared" si="34"/>
        <v>197.79845805803569</v>
      </c>
    </row>
    <row r="344" spans="1:17" ht="15" customHeight="1" x14ac:dyDescent="0.35">
      <c r="A344" s="4"/>
      <c r="B344" s="4"/>
      <c r="C344" s="4" t="s">
        <v>224</v>
      </c>
      <c r="D344" s="4" t="s">
        <v>225</v>
      </c>
      <c r="E344" s="4" t="s">
        <v>226</v>
      </c>
      <c r="F344" s="4" t="s">
        <v>40</v>
      </c>
      <c r="G344" s="4" t="s">
        <v>41</v>
      </c>
      <c r="H344" s="4" t="s">
        <v>217</v>
      </c>
      <c r="I344" s="5">
        <v>3</v>
      </c>
      <c r="J344" s="11">
        <v>99.449999999999989</v>
      </c>
      <c r="K344" s="11">
        <f t="shared" si="30"/>
        <v>298.34999999999997</v>
      </c>
      <c r="L344" s="11">
        <v>248.62499999999997</v>
      </c>
      <c r="M344" s="11">
        <f t="shared" si="31"/>
        <v>745.87499999999989</v>
      </c>
      <c r="N344" s="11">
        <f t="shared" si="32"/>
        <v>73.844757674999997</v>
      </c>
      <c r="O344" s="11">
        <f t="shared" si="33"/>
        <v>221.534273025</v>
      </c>
      <c r="P344" s="14">
        <f t="shared" si="35"/>
        <v>65.932819352678564</v>
      </c>
      <c r="Q344" s="14">
        <f t="shared" si="34"/>
        <v>197.79845805803569</v>
      </c>
    </row>
    <row r="345" spans="1:17" ht="15" customHeight="1" x14ac:dyDescent="0.35">
      <c r="A345" s="4"/>
      <c r="B345" s="4"/>
      <c r="C345" s="4" t="s">
        <v>224</v>
      </c>
      <c r="D345" s="4" t="s">
        <v>225</v>
      </c>
      <c r="E345" s="4" t="s">
        <v>226</v>
      </c>
      <c r="F345" s="4" t="s">
        <v>40</v>
      </c>
      <c r="G345" s="4" t="s">
        <v>63</v>
      </c>
      <c r="H345" s="4" t="s">
        <v>217</v>
      </c>
      <c r="I345" s="5">
        <v>2</v>
      </c>
      <c r="J345" s="11">
        <v>99.449999999999989</v>
      </c>
      <c r="K345" s="11">
        <f t="shared" si="30"/>
        <v>198.89999999999998</v>
      </c>
      <c r="L345" s="11">
        <v>248.62499999999997</v>
      </c>
      <c r="M345" s="11">
        <f t="shared" si="31"/>
        <v>497.24999999999994</v>
      </c>
      <c r="N345" s="11">
        <f t="shared" si="32"/>
        <v>73.844757674999997</v>
      </c>
      <c r="O345" s="11">
        <f t="shared" si="33"/>
        <v>147.68951534999999</v>
      </c>
      <c r="P345" s="14">
        <f t="shared" si="35"/>
        <v>65.932819352678564</v>
      </c>
      <c r="Q345" s="14">
        <f t="shared" si="34"/>
        <v>131.86563870535713</v>
      </c>
    </row>
    <row r="346" spans="1:17" ht="15" customHeight="1" x14ac:dyDescent="0.35">
      <c r="A346" s="4"/>
      <c r="B346" s="4"/>
      <c r="C346" s="4" t="s">
        <v>224</v>
      </c>
      <c r="D346" s="4" t="s">
        <v>225</v>
      </c>
      <c r="E346" s="4" t="s">
        <v>226</v>
      </c>
      <c r="F346" s="4" t="s">
        <v>40</v>
      </c>
      <c r="G346" s="4" t="s">
        <v>45</v>
      </c>
      <c r="H346" s="4" t="s">
        <v>217</v>
      </c>
      <c r="I346" s="5">
        <v>3</v>
      </c>
      <c r="J346" s="11">
        <v>99.449999999999989</v>
      </c>
      <c r="K346" s="11">
        <f t="shared" si="30"/>
        <v>298.34999999999997</v>
      </c>
      <c r="L346" s="11">
        <v>248.62499999999997</v>
      </c>
      <c r="M346" s="11">
        <f t="shared" si="31"/>
        <v>745.87499999999989</v>
      </c>
      <c r="N346" s="11">
        <f t="shared" si="32"/>
        <v>73.844757674999997</v>
      </c>
      <c r="O346" s="11">
        <f t="shared" si="33"/>
        <v>221.534273025</v>
      </c>
      <c r="P346" s="14">
        <f t="shared" si="35"/>
        <v>65.932819352678564</v>
      </c>
      <c r="Q346" s="14">
        <f t="shared" si="34"/>
        <v>197.79845805803569</v>
      </c>
    </row>
    <row r="347" spans="1:17" ht="15" customHeight="1" x14ac:dyDescent="0.35">
      <c r="A347" s="4"/>
      <c r="B347" s="4"/>
      <c r="C347" s="4" t="s">
        <v>224</v>
      </c>
      <c r="D347" s="4" t="s">
        <v>225</v>
      </c>
      <c r="E347" s="4" t="s">
        <v>226</v>
      </c>
      <c r="F347" s="4" t="s">
        <v>40</v>
      </c>
      <c r="G347" s="4" t="s">
        <v>48</v>
      </c>
      <c r="H347" s="4" t="s">
        <v>217</v>
      </c>
      <c r="I347" s="5">
        <v>3</v>
      </c>
      <c r="J347" s="11">
        <v>99.449999999999989</v>
      </c>
      <c r="K347" s="11">
        <f t="shared" si="30"/>
        <v>298.34999999999997</v>
      </c>
      <c r="L347" s="11">
        <v>248.62499999999997</v>
      </c>
      <c r="M347" s="11">
        <f t="shared" si="31"/>
        <v>745.87499999999989</v>
      </c>
      <c r="N347" s="11">
        <f t="shared" si="32"/>
        <v>73.844757674999997</v>
      </c>
      <c r="O347" s="11">
        <f t="shared" si="33"/>
        <v>221.534273025</v>
      </c>
      <c r="P347" s="14">
        <f t="shared" si="35"/>
        <v>65.932819352678564</v>
      </c>
      <c r="Q347" s="14">
        <f t="shared" si="34"/>
        <v>197.79845805803569</v>
      </c>
    </row>
    <row r="348" spans="1:17" ht="15" customHeight="1" x14ac:dyDescent="0.35">
      <c r="A348" s="4"/>
      <c r="B348" s="4"/>
      <c r="C348" s="4" t="s">
        <v>227</v>
      </c>
      <c r="D348" s="4" t="s">
        <v>66</v>
      </c>
      <c r="E348" s="4" t="s">
        <v>67</v>
      </c>
      <c r="F348" s="4" t="s">
        <v>68</v>
      </c>
      <c r="G348" s="4" t="s">
        <v>60</v>
      </c>
      <c r="H348" s="4" t="s">
        <v>69</v>
      </c>
      <c r="I348" s="5">
        <v>1</v>
      </c>
      <c r="J348" s="11">
        <v>87.75</v>
      </c>
      <c r="K348" s="11">
        <f t="shared" si="30"/>
        <v>87.75</v>
      </c>
      <c r="L348" s="11">
        <v>219.375</v>
      </c>
      <c r="M348" s="11">
        <f t="shared" si="31"/>
        <v>219.375</v>
      </c>
      <c r="N348" s="11">
        <f t="shared" si="32"/>
        <v>65.157139125</v>
      </c>
      <c r="O348" s="11">
        <f t="shared" si="33"/>
        <v>65.157139125</v>
      </c>
      <c r="P348" s="14">
        <f t="shared" si="35"/>
        <v>58.176017075892851</v>
      </c>
      <c r="Q348" s="14">
        <f t="shared" si="34"/>
        <v>58.176017075892851</v>
      </c>
    </row>
    <row r="349" spans="1:17" ht="15" customHeight="1" x14ac:dyDescent="0.35">
      <c r="A349" s="4"/>
      <c r="B349" s="4"/>
      <c r="C349" s="4" t="s">
        <v>227</v>
      </c>
      <c r="D349" s="4" t="s">
        <v>228</v>
      </c>
      <c r="E349" s="4" t="s">
        <v>229</v>
      </c>
      <c r="F349" s="4" t="s">
        <v>68</v>
      </c>
      <c r="G349" s="4" t="s">
        <v>60</v>
      </c>
      <c r="H349" s="4" t="s">
        <v>69</v>
      </c>
      <c r="I349" s="5">
        <v>29</v>
      </c>
      <c r="J349" s="11">
        <v>87.75</v>
      </c>
      <c r="K349" s="11">
        <f t="shared" si="30"/>
        <v>2544.75</v>
      </c>
      <c r="L349" s="11">
        <v>219.375</v>
      </c>
      <c r="M349" s="11">
        <f t="shared" si="31"/>
        <v>6361.875</v>
      </c>
      <c r="N349" s="11">
        <f t="shared" si="32"/>
        <v>65.157139125</v>
      </c>
      <c r="O349" s="11">
        <f t="shared" si="33"/>
        <v>1889.5570346249999</v>
      </c>
      <c r="P349" s="14">
        <f t="shared" si="35"/>
        <v>58.176017075892851</v>
      </c>
      <c r="Q349" s="14">
        <f t="shared" si="34"/>
        <v>1687.1044952008926</v>
      </c>
    </row>
    <row r="350" spans="1:17" ht="15" customHeight="1" x14ac:dyDescent="0.35">
      <c r="A350" s="4"/>
      <c r="B350" s="4"/>
      <c r="C350" s="4" t="s">
        <v>230</v>
      </c>
      <c r="D350" s="4" t="s">
        <v>228</v>
      </c>
      <c r="E350" s="4" t="s">
        <v>229</v>
      </c>
      <c r="F350" s="4" t="s">
        <v>68</v>
      </c>
      <c r="G350" s="4" t="s">
        <v>60</v>
      </c>
      <c r="H350" s="4" t="s">
        <v>69</v>
      </c>
      <c r="I350" s="5">
        <v>29</v>
      </c>
      <c r="J350" s="11">
        <v>87.75</v>
      </c>
      <c r="K350" s="11">
        <f t="shared" si="30"/>
        <v>2544.75</v>
      </c>
      <c r="L350" s="11">
        <v>219.375</v>
      </c>
      <c r="M350" s="11">
        <f t="shared" si="31"/>
        <v>6361.875</v>
      </c>
      <c r="N350" s="11">
        <f t="shared" si="32"/>
        <v>65.157139125</v>
      </c>
      <c r="O350" s="11">
        <f t="shared" si="33"/>
        <v>1889.5570346249999</v>
      </c>
      <c r="P350" s="14">
        <f t="shared" si="35"/>
        <v>58.176017075892851</v>
      </c>
      <c r="Q350" s="14">
        <f t="shared" si="34"/>
        <v>1687.1044952008926</v>
      </c>
    </row>
    <row r="351" spans="1:17" ht="15" customHeight="1" x14ac:dyDescent="0.35">
      <c r="A351" s="4"/>
      <c r="B351" s="4"/>
      <c r="C351" s="4" t="s">
        <v>231</v>
      </c>
      <c r="D351" s="4" t="s">
        <v>43</v>
      </c>
      <c r="E351" s="4" t="s">
        <v>44</v>
      </c>
      <c r="F351" s="4" t="s">
        <v>68</v>
      </c>
      <c r="G351" s="4" t="s">
        <v>63</v>
      </c>
      <c r="H351" s="4" t="s">
        <v>87</v>
      </c>
      <c r="I351" s="5">
        <v>1</v>
      </c>
      <c r="J351" s="11">
        <v>146.25</v>
      </c>
      <c r="K351" s="11">
        <f t="shared" si="30"/>
        <v>146.25</v>
      </c>
      <c r="L351" s="11">
        <v>365.625</v>
      </c>
      <c r="M351" s="11">
        <f t="shared" si="31"/>
        <v>365.625</v>
      </c>
      <c r="N351" s="11">
        <f t="shared" si="32"/>
        <v>108.595231875</v>
      </c>
      <c r="O351" s="11">
        <f t="shared" si="33"/>
        <v>108.595231875</v>
      </c>
      <c r="P351" s="14">
        <f t="shared" si="35"/>
        <v>96.960028459821416</v>
      </c>
      <c r="Q351" s="14">
        <f t="shared" si="34"/>
        <v>96.960028459821416</v>
      </c>
    </row>
    <row r="352" spans="1:17" ht="150" customHeight="1" x14ac:dyDescent="0.35">
      <c r="A352" s="4"/>
      <c r="B352" s="4"/>
      <c r="C352" s="4" t="s">
        <v>232</v>
      </c>
      <c r="D352" s="4" t="s">
        <v>233</v>
      </c>
      <c r="E352" s="4" t="s">
        <v>234</v>
      </c>
      <c r="F352" s="4" t="s">
        <v>32</v>
      </c>
      <c r="G352" s="4" t="s">
        <v>105</v>
      </c>
      <c r="H352" s="4" t="s">
        <v>139</v>
      </c>
      <c r="I352" s="5">
        <v>2</v>
      </c>
      <c r="J352" s="11">
        <v>432.9</v>
      </c>
      <c r="K352" s="11">
        <f t="shared" si="30"/>
        <v>865.8</v>
      </c>
      <c r="L352" s="11">
        <v>1082.25</v>
      </c>
      <c r="M352" s="11">
        <f t="shared" si="31"/>
        <v>2164.5</v>
      </c>
      <c r="N352" s="11">
        <f t="shared" si="32"/>
        <v>321.44188635</v>
      </c>
      <c r="O352" s="11">
        <f t="shared" si="33"/>
        <v>642.88377270000001</v>
      </c>
      <c r="P352" s="14">
        <f t="shared" si="35"/>
        <v>287.00168424107142</v>
      </c>
      <c r="Q352" s="14">
        <f t="shared" si="34"/>
        <v>574.00336848214283</v>
      </c>
    </row>
    <row r="353" spans="1:17" ht="15" customHeight="1" x14ac:dyDescent="0.35">
      <c r="A353" s="4"/>
      <c r="B353" s="4"/>
      <c r="C353" s="4" t="s">
        <v>232</v>
      </c>
      <c r="D353" s="4" t="s">
        <v>233</v>
      </c>
      <c r="E353" s="4" t="s">
        <v>234</v>
      </c>
      <c r="F353" s="4" t="s">
        <v>32</v>
      </c>
      <c r="G353" s="4" t="s">
        <v>105</v>
      </c>
      <c r="H353" s="4" t="s">
        <v>139</v>
      </c>
      <c r="I353" s="5">
        <v>2</v>
      </c>
      <c r="J353" s="11">
        <v>432.9</v>
      </c>
      <c r="K353" s="11">
        <f t="shared" si="30"/>
        <v>865.8</v>
      </c>
      <c r="L353" s="11">
        <v>1082.25</v>
      </c>
      <c r="M353" s="11">
        <f t="shared" si="31"/>
        <v>2164.5</v>
      </c>
      <c r="N353" s="11">
        <f t="shared" si="32"/>
        <v>321.44188635</v>
      </c>
      <c r="O353" s="11">
        <f t="shared" si="33"/>
        <v>642.88377270000001</v>
      </c>
      <c r="P353" s="14">
        <f t="shared" si="35"/>
        <v>287.00168424107142</v>
      </c>
      <c r="Q353" s="14">
        <f t="shared" si="34"/>
        <v>574.00336848214283</v>
      </c>
    </row>
    <row r="354" spans="1:17" ht="15" customHeight="1" x14ac:dyDescent="0.35">
      <c r="A354" s="4"/>
      <c r="B354" s="4"/>
      <c r="C354" s="4" t="s">
        <v>232</v>
      </c>
      <c r="D354" s="4" t="s">
        <v>233</v>
      </c>
      <c r="E354" s="4" t="s">
        <v>234</v>
      </c>
      <c r="F354" s="4" t="s">
        <v>32</v>
      </c>
      <c r="G354" s="4" t="s">
        <v>196</v>
      </c>
      <c r="H354" s="4" t="s">
        <v>139</v>
      </c>
      <c r="I354" s="5">
        <v>6</v>
      </c>
      <c r="J354" s="11">
        <v>432.9</v>
      </c>
      <c r="K354" s="11">
        <f t="shared" si="30"/>
        <v>2597.3999999999996</v>
      </c>
      <c r="L354" s="11">
        <v>1082.25</v>
      </c>
      <c r="M354" s="11">
        <f t="shared" si="31"/>
        <v>6493.5</v>
      </c>
      <c r="N354" s="11">
        <f t="shared" si="32"/>
        <v>321.44188635</v>
      </c>
      <c r="O354" s="11">
        <f t="shared" si="33"/>
        <v>1928.6513181</v>
      </c>
      <c r="P354" s="14">
        <f t="shared" si="35"/>
        <v>287.00168424107142</v>
      </c>
      <c r="Q354" s="14">
        <f t="shared" si="34"/>
        <v>1722.0101054464285</v>
      </c>
    </row>
    <row r="355" spans="1:17" ht="15" customHeight="1" x14ac:dyDescent="0.35">
      <c r="A355" s="4"/>
      <c r="B355" s="4"/>
      <c r="C355" s="4" t="s">
        <v>232</v>
      </c>
      <c r="D355" s="4" t="s">
        <v>233</v>
      </c>
      <c r="E355" s="4" t="s">
        <v>234</v>
      </c>
      <c r="F355" s="4" t="s">
        <v>32</v>
      </c>
      <c r="G355" s="4" t="s">
        <v>196</v>
      </c>
      <c r="H355" s="4" t="s">
        <v>139</v>
      </c>
      <c r="I355" s="5">
        <v>1</v>
      </c>
      <c r="J355" s="11">
        <v>432.9</v>
      </c>
      <c r="K355" s="11">
        <f t="shared" si="30"/>
        <v>432.9</v>
      </c>
      <c r="L355" s="11">
        <v>1082.25</v>
      </c>
      <c r="M355" s="11">
        <f t="shared" si="31"/>
        <v>1082.25</v>
      </c>
      <c r="N355" s="11">
        <f t="shared" si="32"/>
        <v>321.44188635</v>
      </c>
      <c r="O355" s="11">
        <f t="shared" si="33"/>
        <v>321.44188635</v>
      </c>
      <c r="P355" s="14">
        <f t="shared" si="35"/>
        <v>287.00168424107142</v>
      </c>
      <c r="Q355" s="14">
        <f t="shared" si="34"/>
        <v>287.00168424107142</v>
      </c>
    </row>
    <row r="356" spans="1:17" ht="15" customHeight="1" x14ac:dyDescent="0.35">
      <c r="A356" s="4"/>
      <c r="B356" s="4"/>
      <c r="C356" s="4" t="s">
        <v>232</v>
      </c>
      <c r="D356" s="4" t="s">
        <v>233</v>
      </c>
      <c r="E356" s="4" t="s">
        <v>234</v>
      </c>
      <c r="F356" s="4" t="s">
        <v>32</v>
      </c>
      <c r="G356" s="4" t="s">
        <v>41</v>
      </c>
      <c r="H356" s="4" t="s">
        <v>139</v>
      </c>
      <c r="I356" s="5">
        <v>4</v>
      </c>
      <c r="J356" s="11">
        <v>432.9</v>
      </c>
      <c r="K356" s="11">
        <f t="shared" si="30"/>
        <v>1731.6</v>
      </c>
      <c r="L356" s="11">
        <v>1082.25</v>
      </c>
      <c r="M356" s="11">
        <f t="shared" si="31"/>
        <v>4329</v>
      </c>
      <c r="N356" s="11">
        <f t="shared" si="32"/>
        <v>321.44188635</v>
      </c>
      <c r="O356" s="11">
        <f t="shared" si="33"/>
        <v>1285.7675454</v>
      </c>
      <c r="P356" s="14">
        <f t="shared" si="35"/>
        <v>287.00168424107142</v>
      </c>
      <c r="Q356" s="14">
        <f t="shared" si="34"/>
        <v>1148.0067369642857</v>
      </c>
    </row>
    <row r="357" spans="1:17" ht="15" customHeight="1" x14ac:dyDescent="0.35">
      <c r="A357" s="4"/>
      <c r="B357" s="4"/>
      <c r="C357" s="4" t="s">
        <v>232</v>
      </c>
      <c r="D357" s="4" t="s">
        <v>233</v>
      </c>
      <c r="E357" s="4" t="s">
        <v>234</v>
      </c>
      <c r="F357" s="4" t="s">
        <v>32</v>
      </c>
      <c r="G357" s="4" t="s">
        <v>63</v>
      </c>
      <c r="H357" s="4" t="s">
        <v>139</v>
      </c>
      <c r="I357" s="5">
        <v>2</v>
      </c>
      <c r="J357" s="11">
        <v>432.9</v>
      </c>
      <c r="K357" s="11">
        <f t="shared" si="30"/>
        <v>865.8</v>
      </c>
      <c r="L357" s="11">
        <v>1082.25</v>
      </c>
      <c r="M357" s="11">
        <f t="shared" si="31"/>
        <v>2164.5</v>
      </c>
      <c r="N357" s="11">
        <f t="shared" si="32"/>
        <v>321.44188635</v>
      </c>
      <c r="O357" s="11">
        <f t="shared" si="33"/>
        <v>642.88377270000001</v>
      </c>
      <c r="P357" s="14">
        <f t="shared" si="35"/>
        <v>287.00168424107142</v>
      </c>
      <c r="Q357" s="14">
        <f t="shared" si="34"/>
        <v>574.00336848214283</v>
      </c>
    </row>
    <row r="358" spans="1:17" ht="15" customHeight="1" x14ac:dyDescent="0.35">
      <c r="A358" s="4"/>
      <c r="B358" s="4"/>
      <c r="C358" s="4" t="s">
        <v>232</v>
      </c>
      <c r="D358" s="4" t="s">
        <v>233</v>
      </c>
      <c r="E358" s="4" t="s">
        <v>234</v>
      </c>
      <c r="F358" s="4" t="s">
        <v>32</v>
      </c>
      <c r="G358" s="4" t="s">
        <v>45</v>
      </c>
      <c r="H358" s="4" t="s">
        <v>139</v>
      </c>
      <c r="I358" s="5">
        <v>3</v>
      </c>
      <c r="J358" s="11">
        <v>432.9</v>
      </c>
      <c r="K358" s="11">
        <f t="shared" si="30"/>
        <v>1298.6999999999998</v>
      </c>
      <c r="L358" s="11">
        <v>1082.25</v>
      </c>
      <c r="M358" s="11">
        <f t="shared" si="31"/>
        <v>3246.75</v>
      </c>
      <c r="N358" s="11">
        <f t="shared" si="32"/>
        <v>321.44188635</v>
      </c>
      <c r="O358" s="11">
        <f t="shared" si="33"/>
        <v>964.32565905000001</v>
      </c>
      <c r="P358" s="14">
        <f t="shared" si="35"/>
        <v>287.00168424107142</v>
      </c>
      <c r="Q358" s="14">
        <f t="shared" si="34"/>
        <v>861.00505272321425</v>
      </c>
    </row>
    <row r="359" spans="1:17" ht="15" customHeight="1" x14ac:dyDescent="0.35">
      <c r="A359" s="4"/>
      <c r="B359" s="4"/>
      <c r="C359" s="4" t="s">
        <v>232</v>
      </c>
      <c r="D359" s="4" t="s">
        <v>233</v>
      </c>
      <c r="E359" s="4" t="s">
        <v>234</v>
      </c>
      <c r="F359" s="4" t="s">
        <v>32</v>
      </c>
      <c r="G359" s="4" t="s">
        <v>48</v>
      </c>
      <c r="H359" s="4" t="s">
        <v>139</v>
      </c>
      <c r="I359" s="5">
        <v>2</v>
      </c>
      <c r="J359" s="11">
        <v>432.9</v>
      </c>
      <c r="K359" s="11">
        <f t="shared" si="30"/>
        <v>865.8</v>
      </c>
      <c r="L359" s="11">
        <v>1082.25</v>
      </c>
      <c r="M359" s="11">
        <f t="shared" si="31"/>
        <v>2164.5</v>
      </c>
      <c r="N359" s="11">
        <f t="shared" si="32"/>
        <v>321.44188635</v>
      </c>
      <c r="O359" s="11">
        <f t="shared" si="33"/>
        <v>642.88377270000001</v>
      </c>
      <c r="P359" s="14">
        <f t="shared" si="35"/>
        <v>287.00168424107142</v>
      </c>
      <c r="Q359" s="14">
        <f t="shared" si="34"/>
        <v>574.00336848214283</v>
      </c>
    </row>
    <row r="360" spans="1:17" ht="15" customHeight="1" x14ac:dyDescent="0.35">
      <c r="A360" s="4"/>
      <c r="B360" s="4"/>
      <c r="C360" s="4" t="s">
        <v>232</v>
      </c>
      <c r="D360" s="4" t="s">
        <v>233</v>
      </c>
      <c r="E360" s="4" t="s">
        <v>234</v>
      </c>
      <c r="F360" s="4" t="s">
        <v>32</v>
      </c>
      <c r="G360" s="4" t="s">
        <v>48</v>
      </c>
      <c r="H360" s="4" t="s">
        <v>139</v>
      </c>
      <c r="I360" s="5">
        <v>2</v>
      </c>
      <c r="J360" s="11">
        <v>432.9</v>
      </c>
      <c r="K360" s="11">
        <f t="shared" si="30"/>
        <v>865.8</v>
      </c>
      <c r="L360" s="11">
        <v>1082.25</v>
      </c>
      <c r="M360" s="11">
        <f t="shared" si="31"/>
        <v>2164.5</v>
      </c>
      <c r="N360" s="11">
        <f t="shared" si="32"/>
        <v>321.44188635</v>
      </c>
      <c r="O360" s="11">
        <f t="shared" si="33"/>
        <v>642.88377270000001</v>
      </c>
      <c r="P360" s="14">
        <f t="shared" si="35"/>
        <v>287.00168424107142</v>
      </c>
      <c r="Q360" s="14">
        <f t="shared" si="34"/>
        <v>574.00336848214283</v>
      </c>
    </row>
    <row r="361" spans="1:17" ht="15" customHeight="1" x14ac:dyDescent="0.35">
      <c r="A361" s="4"/>
      <c r="B361" s="4"/>
      <c r="C361" s="4" t="s">
        <v>235</v>
      </c>
      <c r="D361" s="4" t="s">
        <v>236</v>
      </c>
      <c r="E361" s="4" t="s">
        <v>237</v>
      </c>
      <c r="F361" s="4" t="s">
        <v>32</v>
      </c>
      <c r="G361" s="4" t="s">
        <v>41</v>
      </c>
      <c r="H361" s="4" t="s">
        <v>114</v>
      </c>
      <c r="I361" s="5">
        <v>2</v>
      </c>
      <c r="J361" s="11">
        <v>351</v>
      </c>
      <c r="K361" s="11">
        <f t="shared" si="30"/>
        <v>702</v>
      </c>
      <c r="L361" s="11">
        <v>877.5</v>
      </c>
      <c r="M361" s="11">
        <f t="shared" si="31"/>
        <v>1755</v>
      </c>
      <c r="N361" s="11">
        <f t="shared" si="32"/>
        <v>260.6285565</v>
      </c>
      <c r="O361" s="11">
        <f t="shared" si="33"/>
        <v>521.257113</v>
      </c>
      <c r="P361" s="14">
        <f t="shared" si="35"/>
        <v>232.7040683035714</v>
      </c>
      <c r="Q361" s="14">
        <f t="shared" si="34"/>
        <v>465.40813660714281</v>
      </c>
    </row>
    <row r="362" spans="1:17" ht="15" customHeight="1" x14ac:dyDescent="0.35">
      <c r="A362" s="4"/>
      <c r="B362" s="4"/>
      <c r="C362" s="4" t="s">
        <v>235</v>
      </c>
      <c r="D362" s="4" t="s">
        <v>236</v>
      </c>
      <c r="E362" s="4" t="s">
        <v>237</v>
      </c>
      <c r="F362" s="4" t="s">
        <v>32</v>
      </c>
      <c r="G362" s="4" t="s">
        <v>48</v>
      </c>
      <c r="H362" s="4" t="s">
        <v>114</v>
      </c>
      <c r="I362" s="5">
        <v>1</v>
      </c>
      <c r="J362" s="11">
        <v>351</v>
      </c>
      <c r="K362" s="11">
        <f t="shared" si="30"/>
        <v>351</v>
      </c>
      <c r="L362" s="11">
        <v>877.5</v>
      </c>
      <c r="M362" s="11">
        <f t="shared" si="31"/>
        <v>877.5</v>
      </c>
      <c r="N362" s="11">
        <f t="shared" si="32"/>
        <v>260.6285565</v>
      </c>
      <c r="O362" s="11">
        <f t="shared" si="33"/>
        <v>260.6285565</v>
      </c>
      <c r="P362" s="14">
        <f t="shared" si="35"/>
        <v>232.7040683035714</v>
      </c>
      <c r="Q362" s="14">
        <f t="shared" si="34"/>
        <v>232.7040683035714</v>
      </c>
    </row>
    <row r="363" spans="1:17" ht="15" customHeight="1" x14ac:dyDescent="0.35">
      <c r="A363" s="4"/>
      <c r="B363" s="4"/>
      <c r="C363" s="4" t="s">
        <v>235</v>
      </c>
      <c r="D363" s="4" t="s">
        <v>236</v>
      </c>
      <c r="E363" s="4" t="s">
        <v>237</v>
      </c>
      <c r="F363" s="4" t="s">
        <v>32</v>
      </c>
      <c r="G363" s="4" t="s">
        <v>50</v>
      </c>
      <c r="H363" s="4" t="s">
        <v>114</v>
      </c>
      <c r="I363" s="5">
        <v>2</v>
      </c>
      <c r="J363" s="11">
        <v>351</v>
      </c>
      <c r="K363" s="11">
        <f t="shared" si="30"/>
        <v>702</v>
      </c>
      <c r="L363" s="11">
        <v>877.5</v>
      </c>
      <c r="M363" s="11">
        <f t="shared" si="31"/>
        <v>1755</v>
      </c>
      <c r="N363" s="11">
        <f t="shared" si="32"/>
        <v>260.6285565</v>
      </c>
      <c r="O363" s="11">
        <f t="shared" si="33"/>
        <v>521.257113</v>
      </c>
      <c r="P363" s="14">
        <f t="shared" si="35"/>
        <v>232.7040683035714</v>
      </c>
      <c r="Q363" s="14">
        <f t="shared" si="34"/>
        <v>465.40813660714281</v>
      </c>
    </row>
    <row r="364" spans="1:17" ht="15" customHeight="1" x14ac:dyDescent="0.35">
      <c r="A364" s="4"/>
      <c r="B364" s="4"/>
      <c r="C364" s="4" t="s">
        <v>235</v>
      </c>
      <c r="D364" s="4" t="s">
        <v>119</v>
      </c>
      <c r="E364" s="4" t="s">
        <v>120</v>
      </c>
      <c r="F364" s="4" t="s">
        <v>32</v>
      </c>
      <c r="G364" s="4" t="s">
        <v>105</v>
      </c>
      <c r="H364" s="4" t="s">
        <v>114</v>
      </c>
      <c r="I364" s="5">
        <v>1</v>
      </c>
      <c r="J364" s="11">
        <v>351</v>
      </c>
      <c r="K364" s="11">
        <f t="shared" si="30"/>
        <v>351</v>
      </c>
      <c r="L364" s="11">
        <v>877.5</v>
      </c>
      <c r="M364" s="11">
        <f t="shared" si="31"/>
        <v>877.5</v>
      </c>
      <c r="N364" s="11">
        <f t="shared" si="32"/>
        <v>260.6285565</v>
      </c>
      <c r="O364" s="11">
        <f t="shared" si="33"/>
        <v>260.6285565</v>
      </c>
      <c r="P364" s="14">
        <f t="shared" si="35"/>
        <v>232.7040683035714</v>
      </c>
      <c r="Q364" s="14">
        <f t="shared" si="34"/>
        <v>232.7040683035714</v>
      </c>
    </row>
    <row r="365" spans="1:17" ht="15" customHeight="1" x14ac:dyDescent="0.35">
      <c r="A365" s="4"/>
      <c r="B365" s="4"/>
      <c r="C365" s="4" t="s">
        <v>235</v>
      </c>
      <c r="D365" s="4" t="s">
        <v>119</v>
      </c>
      <c r="E365" s="4" t="s">
        <v>120</v>
      </c>
      <c r="F365" s="4" t="s">
        <v>32</v>
      </c>
      <c r="G365" s="4" t="s">
        <v>196</v>
      </c>
      <c r="H365" s="4" t="s">
        <v>114</v>
      </c>
      <c r="I365" s="5">
        <v>2</v>
      </c>
      <c r="J365" s="11">
        <v>351</v>
      </c>
      <c r="K365" s="11">
        <f t="shared" si="30"/>
        <v>702</v>
      </c>
      <c r="L365" s="11">
        <v>877.5</v>
      </c>
      <c r="M365" s="11">
        <f t="shared" si="31"/>
        <v>1755</v>
      </c>
      <c r="N365" s="11">
        <f t="shared" si="32"/>
        <v>260.6285565</v>
      </c>
      <c r="O365" s="11">
        <f t="shared" si="33"/>
        <v>521.257113</v>
      </c>
      <c r="P365" s="14">
        <f t="shared" si="35"/>
        <v>232.7040683035714</v>
      </c>
      <c r="Q365" s="14">
        <f t="shared" si="34"/>
        <v>465.40813660714281</v>
      </c>
    </row>
    <row r="366" spans="1:17" ht="15" customHeight="1" x14ac:dyDescent="0.35">
      <c r="A366" s="4"/>
      <c r="B366" s="4"/>
      <c r="C366" s="4" t="s">
        <v>235</v>
      </c>
      <c r="D366" s="4" t="s">
        <v>119</v>
      </c>
      <c r="E366" s="4" t="s">
        <v>120</v>
      </c>
      <c r="F366" s="4" t="s">
        <v>32</v>
      </c>
      <c r="G366" s="4" t="s">
        <v>41</v>
      </c>
      <c r="H366" s="4" t="s">
        <v>114</v>
      </c>
      <c r="I366" s="5">
        <v>1</v>
      </c>
      <c r="J366" s="11">
        <v>351</v>
      </c>
      <c r="K366" s="11">
        <f t="shared" si="30"/>
        <v>351</v>
      </c>
      <c r="L366" s="11">
        <v>877.5</v>
      </c>
      <c r="M366" s="11">
        <f t="shared" si="31"/>
        <v>877.5</v>
      </c>
      <c r="N366" s="11">
        <f t="shared" si="32"/>
        <v>260.6285565</v>
      </c>
      <c r="O366" s="11">
        <f t="shared" si="33"/>
        <v>260.6285565</v>
      </c>
      <c r="P366" s="14">
        <f t="shared" si="35"/>
        <v>232.7040683035714</v>
      </c>
      <c r="Q366" s="14">
        <f t="shared" si="34"/>
        <v>232.7040683035714</v>
      </c>
    </row>
    <row r="367" spans="1:17" ht="15" customHeight="1" x14ac:dyDescent="0.35">
      <c r="A367" s="4"/>
      <c r="B367" s="4"/>
      <c r="C367" s="4" t="s">
        <v>235</v>
      </c>
      <c r="D367" s="4" t="s">
        <v>119</v>
      </c>
      <c r="E367" s="4" t="s">
        <v>120</v>
      </c>
      <c r="F367" s="4" t="s">
        <v>32</v>
      </c>
      <c r="G367" s="4" t="s">
        <v>63</v>
      </c>
      <c r="H367" s="4" t="s">
        <v>114</v>
      </c>
      <c r="I367" s="5">
        <v>4</v>
      </c>
      <c r="J367" s="11">
        <v>351</v>
      </c>
      <c r="K367" s="11">
        <f t="shared" si="30"/>
        <v>1404</v>
      </c>
      <c r="L367" s="11">
        <v>877.5</v>
      </c>
      <c r="M367" s="11">
        <f t="shared" si="31"/>
        <v>3510</v>
      </c>
      <c r="N367" s="11">
        <f t="shared" si="32"/>
        <v>260.6285565</v>
      </c>
      <c r="O367" s="11">
        <f t="shared" si="33"/>
        <v>1042.514226</v>
      </c>
      <c r="P367" s="14">
        <f t="shared" si="35"/>
        <v>232.7040683035714</v>
      </c>
      <c r="Q367" s="14">
        <f t="shared" si="34"/>
        <v>930.81627321428562</v>
      </c>
    </row>
    <row r="368" spans="1:17" ht="15" customHeight="1" x14ac:dyDescent="0.35">
      <c r="A368" s="4"/>
      <c r="B368" s="4"/>
      <c r="C368" s="4" t="s">
        <v>235</v>
      </c>
      <c r="D368" s="4" t="s">
        <v>119</v>
      </c>
      <c r="E368" s="4" t="s">
        <v>120</v>
      </c>
      <c r="F368" s="4" t="s">
        <v>32</v>
      </c>
      <c r="G368" s="4" t="s">
        <v>48</v>
      </c>
      <c r="H368" s="4" t="s">
        <v>114</v>
      </c>
      <c r="I368" s="5">
        <v>2</v>
      </c>
      <c r="J368" s="11">
        <v>351</v>
      </c>
      <c r="K368" s="11">
        <f t="shared" si="30"/>
        <v>702</v>
      </c>
      <c r="L368" s="11">
        <v>877.5</v>
      </c>
      <c r="M368" s="11">
        <f t="shared" si="31"/>
        <v>1755</v>
      </c>
      <c r="N368" s="11">
        <f t="shared" si="32"/>
        <v>260.6285565</v>
      </c>
      <c r="O368" s="11">
        <f t="shared" si="33"/>
        <v>521.257113</v>
      </c>
      <c r="P368" s="14">
        <f t="shared" si="35"/>
        <v>232.7040683035714</v>
      </c>
      <c r="Q368" s="14">
        <f t="shared" si="34"/>
        <v>465.40813660714281</v>
      </c>
    </row>
    <row r="369" spans="1:17" ht="15" customHeight="1" x14ac:dyDescent="0.35">
      <c r="A369" s="4"/>
      <c r="B369" s="4"/>
      <c r="C369" s="4" t="s">
        <v>235</v>
      </c>
      <c r="D369" s="4" t="s">
        <v>119</v>
      </c>
      <c r="E369" s="4" t="s">
        <v>120</v>
      </c>
      <c r="F369" s="4" t="s">
        <v>32</v>
      </c>
      <c r="G369" s="4" t="s">
        <v>50</v>
      </c>
      <c r="H369" s="4" t="s">
        <v>114</v>
      </c>
      <c r="I369" s="5">
        <v>1</v>
      </c>
      <c r="J369" s="11">
        <v>351</v>
      </c>
      <c r="K369" s="11">
        <f t="shared" si="30"/>
        <v>351</v>
      </c>
      <c r="L369" s="11">
        <v>877.5</v>
      </c>
      <c r="M369" s="11">
        <f t="shared" si="31"/>
        <v>877.5</v>
      </c>
      <c r="N369" s="11">
        <f t="shared" si="32"/>
        <v>260.6285565</v>
      </c>
      <c r="O369" s="11">
        <f t="shared" si="33"/>
        <v>260.6285565</v>
      </c>
      <c r="P369" s="14">
        <f t="shared" si="35"/>
        <v>232.7040683035714</v>
      </c>
      <c r="Q369" s="14">
        <f t="shared" si="34"/>
        <v>232.7040683035714</v>
      </c>
    </row>
    <row r="370" spans="1:17" ht="15" customHeight="1" x14ac:dyDescent="0.35">
      <c r="A370" s="4"/>
      <c r="B370" s="4"/>
      <c r="C370" s="4" t="s">
        <v>238</v>
      </c>
      <c r="D370" s="4" t="s">
        <v>239</v>
      </c>
      <c r="E370" s="4" t="s">
        <v>240</v>
      </c>
      <c r="F370" s="4" t="s">
        <v>40</v>
      </c>
      <c r="G370" s="4" t="s">
        <v>45</v>
      </c>
      <c r="H370" s="4" t="s">
        <v>112</v>
      </c>
      <c r="I370" s="5">
        <v>4</v>
      </c>
      <c r="J370" s="11">
        <v>368.54999999999995</v>
      </c>
      <c r="K370" s="11">
        <f t="shared" si="30"/>
        <v>1474.1999999999998</v>
      </c>
      <c r="L370" s="11">
        <v>921.37499999999989</v>
      </c>
      <c r="M370" s="11">
        <f t="shared" si="31"/>
        <v>3685.4999999999995</v>
      </c>
      <c r="N370" s="11">
        <f t="shared" si="32"/>
        <v>273.65998432499998</v>
      </c>
      <c r="O370" s="11">
        <f t="shared" si="33"/>
        <v>1094.6399372999999</v>
      </c>
      <c r="P370" s="14">
        <f t="shared" si="35"/>
        <v>244.33927171874996</v>
      </c>
      <c r="Q370" s="14">
        <f t="shared" si="34"/>
        <v>977.35708687499982</v>
      </c>
    </row>
    <row r="371" spans="1:17" ht="15" customHeight="1" x14ac:dyDescent="0.35">
      <c r="A371" s="4"/>
      <c r="B371" s="4"/>
      <c r="C371" s="4" t="s">
        <v>238</v>
      </c>
      <c r="D371" s="4" t="s">
        <v>241</v>
      </c>
      <c r="E371" s="4" t="s">
        <v>242</v>
      </c>
      <c r="F371" s="4" t="s">
        <v>40</v>
      </c>
      <c r="G371" s="4" t="s">
        <v>45</v>
      </c>
      <c r="H371" s="4" t="s">
        <v>112</v>
      </c>
      <c r="I371" s="5">
        <v>4</v>
      </c>
      <c r="J371" s="11">
        <v>368.54999999999995</v>
      </c>
      <c r="K371" s="11">
        <f t="shared" si="30"/>
        <v>1474.1999999999998</v>
      </c>
      <c r="L371" s="11">
        <v>921.37499999999989</v>
      </c>
      <c r="M371" s="11">
        <f t="shared" si="31"/>
        <v>3685.4999999999995</v>
      </c>
      <c r="N371" s="11">
        <f t="shared" si="32"/>
        <v>273.65998432499998</v>
      </c>
      <c r="O371" s="11">
        <f t="shared" si="33"/>
        <v>1094.6399372999999</v>
      </c>
      <c r="P371" s="14">
        <f t="shared" si="35"/>
        <v>244.33927171874996</v>
      </c>
      <c r="Q371" s="14">
        <f t="shared" si="34"/>
        <v>977.35708687499982</v>
      </c>
    </row>
    <row r="372" spans="1:17" ht="15" customHeight="1" x14ac:dyDescent="0.35">
      <c r="A372" s="4"/>
      <c r="B372" s="4"/>
      <c r="C372" s="4" t="s">
        <v>238</v>
      </c>
      <c r="D372" s="4" t="s">
        <v>43</v>
      </c>
      <c r="E372" s="4" t="s">
        <v>44</v>
      </c>
      <c r="F372" s="4" t="s">
        <v>40</v>
      </c>
      <c r="G372" s="4" t="s">
        <v>45</v>
      </c>
      <c r="H372" s="4" t="s">
        <v>112</v>
      </c>
      <c r="I372" s="5">
        <v>5</v>
      </c>
      <c r="J372" s="11">
        <v>368.54999999999995</v>
      </c>
      <c r="K372" s="11">
        <f t="shared" si="30"/>
        <v>1842.7499999999998</v>
      </c>
      <c r="L372" s="11">
        <v>921.37499999999989</v>
      </c>
      <c r="M372" s="11">
        <f t="shared" si="31"/>
        <v>4606.8749999999991</v>
      </c>
      <c r="N372" s="11">
        <f t="shared" si="32"/>
        <v>273.65998432499998</v>
      </c>
      <c r="O372" s="11">
        <f t="shared" si="33"/>
        <v>1368.299921625</v>
      </c>
      <c r="P372" s="14">
        <f t="shared" si="35"/>
        <v>244.33927171874996</v>
      </c>
      <c r="Q372" s="14">
        <f t="shared" si="34"/>
        <v>1221.6963585937497</v>
      </c>
    </row>
    <row r="373" spans="1:17" ht="15" customHeight="1" x14ac:dyDescent="0.35">
      <c r="A373" s="4"/>
      <c r="B373" s="4"/>
      <c r="C373" s="4" t="s">
        <v>243</v>
      </c>
      <c r="D373" s="4" t="s">
        <v>239</v>
      </c>
      <c r="E373" s="4" t="s">
        <v>240</v>
      </c>
      <c r="F373" s="4" t="s">
        <v>40</v>
      </c>
      <c r="G373" s="4" t="s">
        <v>41</v>
      </c>
      <c r="H373" s="4" t="s">
        <v>114</v>
      </c>
      <c r="I373" s="5">
        <v>9</v>
      </c>
      <c r="J373" s="11">
        <v>381.41999999999996</v>
      </c>
      <c r="K373" s="11">
        <f t="shared" si="30"/>
        <v>3432.7799999999997</v>
      </c>
      <c r="L373" s="11">
        <v>953.55</v>
      </c>
      <c r="M373" s="11">
        <f t="shared" si="31"/>
        <v>8581.9499999999989</v>
      </c>
      <c r="N373" s="11">
        <f t="shared" si="32"/>
        <v>283.21636472999995</v>
      </c>
      <c r="O373" s="11">
        <f t="shared" si="33"/>
        <v>2548.9472825699995</v>
      </c>
      <c r="P373" s="14">
        <f t="shared" si="35"/>
        <v>252.87175422321423</v>
      </c>
      <c r="Q373" s="14">
        <f t="shared" si="34"/>
        <v>2275.8457880089281</v>
      </c>
    </row>
    <row r="374" spans="1:17" ht="15" customHeight="1" x14ac:dyDescent="0.35">
      <c r="A374" s="4"/>
      <c r="B374" s="4"/>
      <c r="C374" s="4" t="s">
        <v>243</v>
      </c>
      <c r="D374" s="4" t="s">
        <v>239</v>
      </c>
      <c r="E374" s="4" t="s">
        <v>240</v>
      </c>
      <c r="F374" s="4" t="s">
        <v>40</v>
      </c>
      <c r="G374" s="4" t="s">
        <v>45</v>
      </c>
      <c r="H374" s="4" t="s">
        <v>114</v>
      </c>
      <c r="I374" s="5">
        <v>3</v>
      </c>
      <c r="J374" s="11">
        <v>381.41999999999996</v>
      </c>
      <c r="K374" s="11">
        <f t="shared" si="30"/>
        <v>1144.2599999999998</v>
      </c>
      <c r="L374" s="11">
        <v>953.55</v>
      </c>
      <c r="M374" s="11">
        <f t="shared" si="31"/>
        <v>2860.6499999999996</v>
      </c>
      <c r="N374" s="11">
        <f t="shared" si="32"/>
        <v>283.21636472999995</v>
      </c>
      <c r="O374" s="11">
        <f t="shared" si="33"/>
        <v>849.64909418999991</v>
      </c>
      <c r="P374" s="14">
        <f t="shared" si="35"/>
        <v>252.87175422321423</v>
      </c>
      <c r="Q374" s="14">
        <f t="shared" si="34"/>
        <v>758.61526266964268</v>
      </c>
    </row>
    <row r="375" spans="1:17" ht="15" customHeight="1" x14ac:dyDescent="0.35">
      <c r="A375" s="4"/>
      <c r="B375" s="4"/>
      <c r="C375" s="4" t="s">
        <v>243</v>
      </c>
      <c r="D375" s="4" t="s">
        <v>43</v>
      </c>
      <c r="E375" s="4" t="s">
        <v>44</v>
      </c>
      <c r="F375" s="4" t="s">
        <v>40</v>
      </c>
      <c r="G375" s="4" t="s">
        <v>196</v>
      </c>
      <c r="H375" s="4" t="s">
        <v>114</v>
      </c>
      <c r="I375" s="5">
        <v>4</v>
      </c>
      <c r="J375" s="11">
        <v>381.41999999999996</v>
      </c>
      <c r="K375" s="11">
        <f t="shared" si="30"/>
        <v>1525.6799999999998</v>
      </c>
      <c r="L375" s="11">
        <v>953.55</v>
      </c>
      <c r="M375" s="11">
        <f t="shared" si="31"/>
        <v>3814.2</v>
      </c>
      <c r="N375" s="11">
        <f t="shared" si="32"/>
        <v>283.21636472999995</v>
      </c>
      <c r="O375" s="11">
        <f t="shared" si="33"/>
        <v>1132.8654589199998</v>
      </c>
      <c r="P375" s="14">
        <f t="shared" si="35"/>
        <v>252.87175422321423</v>
      </c>
      <c r="Q375" s="14">
        <f t="shared" si="34"/>
        <v>1011.4870168928569</v>
      </c>
    </row>
    <row r="376" spans="1:17" ht="15" customHeight="1" x14ac:dyDescent="0.35">
      <c r="A376" s="4"/>
      <c r="B376" s="4"/>
      <c r="C376" s="4" t="s">
        <v>243</v>
      </c>
      <c r="D376" s="4" t="s">
        <v>43</v>
      </c>
      <c r="E376" s="4" t="s">
        <v>44</v>
      </c>
      <c r="F376" s="4" t="s">
        <v>40</v>
      </c>
      <c r="G376" s="4" t="s">
        <v>41</v>
      </c>
      <c r="H376" s="4" t="s">
        <v>114</v>
      </c>
      <c r="I376" s="5">
        <v>1</v>
      </c>
      <c r="J376" s="11">
        <v>381.41999999999996</v>
      </c>
      <c r="K376" s="11">
        <f t="shared" si="30"/>
        <v>381.41999999999996</v>
      </c>
      <c r="L376" s="11">
        <v>953.55</v>
      </c>
      <c r="M376" s="11">
        <f t="shared" si="31"/>
        <v>953.55</v>
      </c>
      <c r="N376" s="11">
        <f t="shared" si="32"/>
        <v>283.21636472999995</v>
      </c>
      <c r="O376" s="11">
        <f t="shared" si="33"/>
        <v>283.21636472999995</v>
      </c>
      <c r="P376" s="14">
        <f t="shared" si="35"/>
        <v>252.87175422321423</v>
      </c>
      <c r="Q376" s="14">
        <f t="shared" si="34"/>
        <v>252.87175422321423</v>
      </c>
    </row>
    <row r="377" spans="1:17" ht="15" customHeight="1" x14ac:dyDescent="0.35">
      <c r="A377" s="4"/>
      <c r="B377" s="4"/>
      <c r="C377" s="4" t="s">
        <v>243</v>
      </c>
      <c r="D377" s="4" t="s">
        <v>43</v>
      </c>
      <c r="E377" s="4" t="s">
        <v>44</v>
      </c>
      <c r="F377" s="4" t="s">
        <v>40</v>
      </c>
      <c r="G377" s="4" t="s">
        <v>45</v>
      </c>
      <c r="H377" s="4" t="s">
        <v>114</v>
      </c>
      <c r="I377" s="5">
        <v>5</v>
      </c>
      <c r="J377" s="11">
        <v>381.41999999999996</v>
      </c>
      <c r="K377" s="11">
        <f t="shared" si="30"/>
        <v>1907.1</v>
      </c>
      <c r="L377" s="11">
        <v>953.55</v>
      </c>
      <c r="M377" s="11">
        <f t="shared" si="31"/>
        <v>4767.75</v>
      </c>
      <c r="N377" s="11">
        <f t="shared" si="32"/>
        <v>283.21636472999995</v>
      </c>
      <c r="O377" s="11">
        <f t="shared" si="33"/>
        <v>1416.0818236499997</v>
      </c>
      <c r="P377" s="14">
        <f t="shared" si="35"/>
        <v>252.87175422321423</v>
      </c>
      <c r="Q377" s="14">
        <f t="shared" si="34"/>
        <v>1264.3587711160712</v>
      </c>
    </row>
    <row r="378" spans="1:17" ht="150" customHeight="1" x14ac:dyDescent="0.35">
      <c r="A378" s="4"/>
      <c r="B378" s="4"/>
      <c r="C378" s="4" t="s">
        <v>244</v>
      </c>
      <c r="D378" s="4" t="s">
        <v>233</v>
      </c>
      <c r="E378" s="4" t="s">
        <v>234</v>
      </c>
      <c r="F378" s="4" t="s">
        <v>40</v>
      </c>
      <c r="G378" s="4" t="s">
        <v>105</v>
      </c>
      <c r="H378" s="4" t="s">
        <v>34</v>
      </c>
      <c r="I378" s="5">
        <v>1</v>
      </c>
      <c r="J378" s="11">
        <v>245.7</v>
      </c>
      <c r="K378" s="11">
        <f t="shared" si="30"/>
        <v>245.7</v>
      </c>
      <c r="L378" s="11">
        <v>614.25</v>
      </c>
      <c r="M378" s="11">
        <f t="shared" si="31"/>
        <v>614.25</v>
      </c>
      <c r="N378" s="11">
        <f t="shared" si="32"/>
        <v>182.43998955000001</v>
      </c>
      <c r="O378" s="11">
        <f t="shared" si="33"/>
        <v>182.43998955000001</v>
      </c>
      <c r="P378" s="14">
        <f t="shared" si="35"/>
        <v>162.89284781249998</v>
      </c>
      <c r="Q378" s="14">
        <f t="shared" si="34"/>
        <v>162.89284781249998</v>
      </c>
    </row>
    <row r="379" spans="1:17" ht="15" customHeight="1" x14ac:dyDescent="0.35">
      <c r="A379" s="4"/>
      <c r="B379" s="4"/>
      <c r="C379" s="4" t="s">
        <v>244</v>
      </c>
      <c r="D379" s="4" t="s">
        <v>233</v>
      </c>
      <c r="E379" s="4" t="s">
        <v>234</v>
      </c>
      <c r="F379" s="4" t="s">
        <v>40</v>
      </c>
      <c r="G379" s="4" t="s">
        <v>105</v>
      </c>
      <c r="H379" s="4" t="s">
        <v>34</v>
      </c>
      <c r="I379" s="5">
        <v>2</v>
      </c>
      <c r="J379" s="11">
        <v>245.7</v>
      </c>
      <c r="K379" s="11">
        <f t="shared" si="30"/>
        <v>491.4</v>
      </c>
      <c r="L379" s="11">
        <v>614.25</v>
      </c>
      <c r="M379" s="11">
        <f t="shared" si="31"/>
        <v>1228.5</v>
      </c>
      <c r="N379" s="11">
        <f t="shared" si="32"/>
        <v>182.43998955000001</v>
      </c>
      <c r="O379" s="11">
        <f t="shared" si="33"/>
        <v>364.87997910000001</v>
      </c>
      <c r="P379" s="14">
        <f t="shared" si="35"/>
        <v>162.89284781249998</v>
      </c>
      <c r="Q379" s="14">
        <f t="shared" si="34"/>
        <v>325.78569562499996</v>
      </c>
    </row>
    <row r="380" spans="1:17" ht="15" customHeight="1" x14ac:dyDescent="0.35">
      <c r="A380" s="4"/>
      <c r="B380" s="4"/>
      <c r="C380" s="4" t="s">
        <v>244</v>
      </c>
      <c r="D380" s="4" t="s">
        <v>233</v>
      </c>
      <c r="E380" s="4" t="s">
        <v>234</v>
      </c>
      <c r="F380" s="4" t="s">
        <v>40</v>
      </c>
      <c r="G380" s="4" t="s">
        <v>196</v>
      </c>
      <c r="H380" s="4" t="s">
        <v>34</v>
      </c>
      <c r="I380" s="5">
        <v>2</v>
      </c>
      <c r="J380" s="11">
        <v>245.7</v>
      </c>
      <c r="K380" s="11">
        <f t="shared" si="30"/>
        <v>491.4</v>
      </c>
      <c r="L380" s="11">
        <v>614.25</v>
      </c>
      <c r="M380" s="11">
        <f t="shared" si="31"/>
        <v>1228.5</v>
      </c>
      <c r="N380" s="11">
        <f t="shared" si="32"/>
        <v>182.43998955000001</v>
      </c>
      <c r="O380" s="11">
        <f t="shared" si="33"/>
        <v>364.87997910000001</v>
      </c>
      <c r="P380" s="14">
        <f t="shared" si="35"/>
        <v>162.89284781249998</v>
      </c>
      <c r="Q380" s="14">
        <f t="shared" si="34"/>
        <v>325.78569562499996</v>
      </c>
    </row>
    <row r="381" spans="1:17" ht="15" customHeight="1" x14ac:dyDescent="0.35">
      <c r="A381" s="4"/>
      <c r="B381" s="4"/>
      <c r="C381" s="4" t="s">
        <v>244</v>
      </c>
      <c r="D381" s="4" t="s">
        <v>233</v>
      </c>
      <c r="E381" s="4" t="s">
        <v>234</v>
      </c>
      <c r="F381" s="4" t="s">
        <v>40</v>
      </c>
      <c r="G381" s="4" t="s">
        <v>196</v>
      </c>
      <c r="H381" s="4" t="s">
        <v>34</v>
      </c>
      <c r="I381" s="5">
        <v>2</v>
      </c>
      <c r="J381" s="11">
        <v>245.7</v>
      </c>
      <c r="K381" s="11">
        <f t="shared" si="30"/>
        <v>491.4</v>
      </c>
      <c r="L381" s="11">
        <v>614.25</v>
      </c>
      <c r="M381" s="11">
        <f t="shared" si="31"/>
        <v>1228.5</v>
      </c>
      <c r="N381" s="11">
        <f t="shared" si="32"/>
        <v>182.43998955000001</v>
      </c>
      <c r="O381" s="11">
        <f t="shared" si="33"/>
        <v>364.87997910000001</v>
      </c>
      <c r="P381" s="14">
        <f t="shared" si="35"/>
        <v>162.89284781249998</v>
      </c>
      <c r="Q381" s="14">
        <f t="shared" si="34"/>
        <v>325.78569562499996</v>
      </c>
    </row>
    <row r="382" spans="1:17" ht="15" customHeight="1" x14ac:dyDescent="0.35">
      <c r="A382" s="4"/>
      <c r="B382" s="4"/>
      <c r="C382" s="4" t="s">
        <v>244</v>
      </c>
      <c r="D382" s="4" t="s">
        <v>233</v>
      </c>
      <c r="E382" s="4" t="s">
        <v>234</v>
      </c>
      <c r="F382" s="4" t="s">
        <v>40</v>
      </c>
      <c r="G382" s="4" t="s">
        <v>196</v>
      </c>
      <c r="H382" s="4" t="s">
        <v>34</v>
      </c>
      <c r="I382" s="5">
        <v>1</v>
      </c>
      <c r="J382" s="11">
        <v>245.7</v>
      </c>
      <c r="K382" s="11">
        <f t="shared" si="30"/>
        <v>245.7</v>
      </c>
      <c r="L382" s="11">
        <v>614.25</v>
      </c>
      <c r="M382" s="11">
        <f t="shared" si="31"/>
        <v>614.25</v>
      </c>
      <c r="N382" s="11">
        <f t="shared" si="32"/>
        <v>182.43998955000001</v>
      </c>
      <c r="O382" s="11">
        <f t="shared" si="33"/>
        <v>182.43998955000001</v>
      </c>
      <c r="P382" s="14">
        <f t="shared" si="35"/>
        <v>162.89284781249998</v>
      </c>
      <c r="Q382" s="14">
        <f t="shared" si="34"/>
        <v>162.89284781249998</v>
      </c>
    </row>
    <row r="383" spans="1:17" ht="15" customHeight="1" x14ac:dyDescent="0.35">
      <c r="A383" s="4"/>
      <c r="B383" s="4"/>
      <c r="C383" s="4" t="s">
        <v>244</v>
      </c>
      <c r="D383" s="4" t="s">
        <v>233</v>
      </c>
      <c r="E383" s="4" t="s">
        <v>234</v>
      </c>
      <c r="F383" s="4" t="s">
        <v>40</v>
      </c>
      <c r="G383" s="4" t="s">
        <v>63</v>
      </c>
      <c r="H383" s="4" t="s">
        <v>34</v>
      </c>
      <c r="I383" s="5">
        <v>1</v>
      </c>
      <c r="J383" s="11">
        <v>245.7</v>
      </c>
      <c r="K383" s="11">
        <f t="shared" si="30"/>
        <v>245.7</v>
      </c>
      <c r="L383" s="11">
        <v>614.25</v>
      </c>
      <c r="M383" s="11">
        <f t="shared" si="31"/>
        <v>614.25</v>
      </c>
      <c r="N383" s="11">
        <f t="shared" si="32"/>
        <v>182.43998955000001</v>
      </c>
      <c r="O383" s="11">
        <f t="shared" si="33"/>
        <v>182.43998955000001</v>
      </c>
      <c r="P383" s="14">
        <f t="shared" si="35"/>
        <v>162.89284781249998</v>
      </c>
      <c r="Q383" s="14">
        <f t="shared" si="34"/>
        <v>162.89284781249998</v>
      </c>
    </row>
    <row r="384" spans="1:17" ht="15" customHeight="1" x14ac:dyDescent="0.35">
      <c r="A384" s="4"/>
      <c r="B384" s="4"/>
      <c r="C384" s="4" t="s">
        <v>244</v>
      </c>
      <c r="D384" s="4" t="s">
        <v>233</v>
      </c>
      <c r="E384" s="4" t="s">
        <v>234</v>
      </c>
      <c r="F384" s="4" t="s">
        <v>40</v>
      </c>
      <c r="G384" s="4" t="s">
        <v>45</v>
      </c>
      <c r="H384" s="4" t="s">
        <v>34</v>
      </c>
      <c r="I384" s="5">
        <v>1</v>
      </c>
      <c r="J384" s="11">
        <v>245.7</v>
      </c>
      <c r="K384" s="11">
        <f t="shared" si="30"/>
        <v>245.7</v>
      </c>
      <c r="L384" s="11">
        <v>614.25</v>
      </c>
      <c r="M384" s="11">
        <f t="shared" si="31"/>
        <v>614.25</v>
      </c>
      <c r="N384" s="11">
        <f t="shared" si="32"/>
        <v>182.43998955000001</v>
      </c>
      <c r="O384" s="11">
        <f t="shared" si="33"/>
        <v>182.43998955000001</v>
      </c>
      <c r="P384" s="14">
        <f t="shared" si="35"/>
        <v>162.89284781249998</v>
      </c>
      <c r="Q384" s="14">
        <f t="shared" si="34"/>
        <v>162.89284781249998</v>
      </c>
    </row>
    <row r="385" spans="1:17" ht="15" customHeight="1" x14ac:dyDescent="0.35">
      <c r="A385" s="4"/>
      <c r="B385" s="4"/>
      <c r="C385" s="4" t="s">
        <v>244</v>
      </c>
      <c r="D385" s="4" t="s">
        <v>233</v>
      </c>
      <c r="E385" s="4" t="s">
        <v>234</v>
      </c>
      <c r="F385" s="4" t="s">
        <v>40</v>
      </c>
      <c r="G385" s="4" t="s">
        <v>48</v>
      </c>
      <c r="H385" s="4" t="s">
        <v>34</v>
      </c>
      <c r="I385" s="5">
        <v>1</v>
      </c>
      <c r="J385" s="11">
        <v>245.7</v>
      </c>
      <c r="K385" s="11">
        <f t="shared" si="30"/>
        <v>245.7</v>
      </c>
      <c r="L385" s="11">
        <v>614.25</v>
      </c>
      <c r="M385" s="11">
        <f t="shared" si="31"/>
        <v>614.25</v>
      </c>
      <c r="N385" s="11">
        <f t="shared" si="32"/>
        <v>182.43998955000001</v>
      </c>
      <c r="O385" s="11">
        <f t="shared" si="33"/>
        <v>182.43998955000001</v>
      </c>
      <c r="P385" s="14">
        <f t="shared" si="35"/>
        <v>162.89284781249998</v>
      </c>
      <c r="Q385" s="14">
        <f t="shared" si="34"/>
        <v>162.89284781249998</v>
      </c>
    </row>
    <row r="386" spans="1:17" ht="15" customHeight="1" x14ac:dyDescent="0.35">
      <c r="A386" s="4"/>
      <c r="B386" s="4"/>
      <c r="C386" s="4" t="s">
        <v>244</v>
      </c>
      <c r="D386" s="4" t="s">
        <v>233</v>
      </c>
      <c r="E386" s="4" t="s">
        <v>234</v>
      </c>
      <c r="F386" s="4" t="s">
        <v>40</v>
      </c>
      <c r="G386" s="4" t="s">
        <v>48</v>
      </c>
      <c r="H386" s="4" t="s">
        <v>34</v>
      </c>
      <c r="I386" s="5">
        <v>2</v>
      </c>
      <c r="J386" s="11">
        <v>245.7</v>
      </c>
      <c r="K386" s="11">
        <f t="shared" si="30"/>
        <v>491.4</v>
      </c>
      <c r="L386" s="11">
        <v>614.25</v>
      </c>
      <c r="M386" s="11">
        <f t="shared" si="31"/>
        <v>1228.5</v>
      </c>
      <c r="N386" s="11">
        <f t="shared" si="32"/>
        <v>182.43998955000001</v>
      </c>
      <c r="O386" s="11">
        <f t="shared" si="33"/>
        <v>364.87997910000001</v>
      </c>
      <c r="P386" s="14">
        <f t="shared" si="35"/>
        <v>162.89284781249998</v>
      </c>
      <c r="Q386" s="14">
        <f t="shared" si="34"/>
        <v>325.78569562499996</v>
      </c>
    </row>
    <row r="387" spans="1:17" ht="15" customHeight="1" x14ac:dyDescent="0.35">
      <c r="A387" s="4"/>
      <c r="B387" s="4"/>
      <c r="C387" s="4" t="s">
        <v>245</v>
      </c>
      <c r="D387" s="4" t="s">
        <v>119</v>
      </c>
      <c r="E387" s="4" t="s">
        <v>120</v>
      </c>
      <c r="F387" s="4" t="s">
        <v>32</v>
      </c>
      <c r="G387" s="4" t="s">
        <v>105</v>
      </c>
      <c r="H387" s="4" t="s">
        <v>169</v>
      </c>
      <c r="I387" s="5">
        <v>2</v>
      </c>
      <c r="J387" s="11">
        <v>222.29999999999998</v>
      </c>
      <c r="K387" s="11">
        <f t="shared" si="30"/>
        <v>444.59999999999997</v>
      </c>
      <c r="L387" s="11">
        <v>555.75</v>
      </c>
      <c r="M387" s="11">
        <f t="shared" si="31"/>
        <v>1111.5</v>
      </c>
      <c r="N387" s="11">
        <f t="shared" si="32"/>
        <v>165.06475244999999</v>
      </c>
      <c r="O387" s="11">
        <f t="shared" si="33"/>
        <v>330.12950489999997</v>
      </c>
      <c r="P387" s="14">
        <f t="shared" si="35"/>
        <v>147.37924325892854</v>
      </c>
      <c r="Q387" s="14">
        <f t="shared" si="34"/>
        <v>294.75848651785708</v>
      </c>
    </row>
    <row r="388" spans="1:17" ht="15" customHeight="1" x14ac:dyDescent="0.35">
      <c r="A388" s="4"/>
      <c r="B388" s="4"/>
      <c r="C388" s="4" t="s">
        <v>245</v>
      </c>
      <c r="D388" s="4" t="s">
        <v>119</v>
      </c>
      <c r="E388" s="4" t="s">
        <v>120</v>
      </c>
      <c r="F388" s="4" t="s">
        <v>32</v>
      </c>
      <c r="G388" s="4" t="s">
        <v>196</v>
      </c>
      <c r="H388" s="4" t="s">
        <v>169</v>
      </c>
      <c r="I388" s="5">
        <v>3</v>
      </c>
      <c r="J388" s="11">
        <v>222.29999999999998</v>
      </c>
      <c r="K388" s="11">
        <f t="shared" si="30"/>
        <v>666.9</v>
      </c>
      <c r="L388" s="11">
        <v>555.75</v>
      </c>
      <c r="M388" s="11">
        <f t="shared" si="31"/>
        <v>1667.25</v>
      </c>
      <c r="N388" s="11">
        <f t="shared" si="32"/>
        <v>165.06475244999999</v>
      </c>
      <c r="O388" s="11">
        <f t="shared" si="33"/>
        <v>495.19425734999993</v>
      </c>
      <c r="P388" s="14">
        <f t="shared" si="35"/>
        <v>147.37924325892854</v>
      </c>
      <c r="Q388" s="14">
        <f t="shared" si="34"/>
        <v>442.13772977678559</v>
      </c>
    </row>
    <row r="389" spans="1:17" ht="15" customHeight="1" x14ac:dyDescent="0.35">
      <c r="A389" s="4"/>
      <c r="B389" s="4"/>
      <c r="C389" s="4" t="s">
        <v>245</v>
      </c>
      <c r="D389" s="4" t="s">
        <v>119</v>
      </c>
      <c r="E389" s="4" t="s">
        <v>120</v>
      </c>
      <c r="F389" s="4" t="s">
        <v>32</v>
      </c>
      <c r="G389" s="4" t="s">
        <v>41</v>
      </c>
      <c r="H389" s="4" t="s">
        <v>169</v>
      </c>
      <c r="I389" s="5">
        <v>1</v>
      </c>
      <c r="J389" s="11">
        <v>222.29999999999998</v>
      </c>
      <c r="K389" s="11">
        <f t="shared" si="30"/>
        <v>222.29999999999998</v>
      </c>
      <c r="L389" s="11">
        <v>555.75</v>
      </c>
      <c r="M389" s="11">
        <f t="shared" si="31"/>
        <v>555.75</v>
      </c>
      <c r="N389" s="11">
        <f t="shared" si="32"/>
        <v>165.06475244999999</v>
      </c>
      <c r="O389" s="11">
        <f t="shared" si="33"/>
        <v>165.06475244999999</v>
      </c>
      <c r="P389" s="14">
        <f t="shared" si="35"/>
        <v>147.37924325892854</v>
      </c>
      <c r="Q389" s="14">
        <f t="shared" si="34"/>
        <v>147.37924325892854</v>
      </c>
    </row>
    <row r="390" spans="1:17" ht="15" customHeight="1" x14ac:dyDescent="0.35">
      <c r="A390" s="4"/>
      <c r="B390" s="4"/>
      <c r="C390" s="4" t="s">
        <v>245</v>
      </c>
      <c r="D390" s="4" t="s">
        <v>119</v>
      </c>
      <c r="E390" s="4" t="s">
        <v>120</v>
      </c>
      <c r="F390" s="4" t="s">
        <v>32</v>
      </c>
      <c r="G390" s="4" t="s">
        <v>63</v>
      </c>
      <c r="H390" s="4" t="s">
        <v>169</v>
      </c>
      <c r="I390" s="5">
        <v>2</v>
      </c>
      <c r="J390" s="11">
        <v>222.29999999999998</v>
      </c>
      <c r="K390" s="11">
        <f t="shared" si="30"/>
        <v>444.59999999999997</v>
      </c>
      <c r="L390" s="11">
        <v>555.75</v>
      </c>
      <c r="M390" s="11">
        <f t="shared" si="31"/>
        <v>1111.5</v>
      </c>
      <c r="N390" s="11">
        <f t="shared" si="32"/>
        <v>165.06475244999999</v>
      </c>
      <c r="O390" s="11">
        <f t="shared" si="33"/>
        <v>330.12950489999997</v>
      </c>
      <c r="P390" s="14">
        <f t="shared" si="35"/>
        <v>147.37924325892854</v>
      </c>
      <c r="Q390" s="14">
        <f t="shared" si="34"/>
        <v>294.75848651785708</v>
      </c>
    </row>
    <row r="391" spans="1:17" ht="15" customHeight="1" x14ac:dyDescent="0.35">
      <c r="A391" s="4"/>
      <c r="B391" s="4"/>
      <c r="C391" s="4" t="s">
        <v>245</v>
      </c>
      <c r="D391" s="4" t="s">
        <v>246</v>
      </c>
      <c r="E391" s="4" t="s">
        <v>247</v>
      </c>
      <c r="F391" s="4" t="s">
        <v>32</v>
      </c>
      <c r="G391" s="4" t="s">
        <v>196</v>
      </c>
      <c r="H391" s="4" t="s">
        <v>169</v>
      </c>
      <c r="I391" s="5">
        <v>1</v>
      </c>
      <c r="J391" s="11">
        <v>222.29999999999998</v>
      </c>
      <c r="K391" s="11">
        <f t="shared" si="30"/>
        <v>222.29999999999998</v>
      </c>
      <c r="L391" s="11">
        <v>555.75</v>
      </c>
      <c r="M391" s="11">
        <f t="shared" si="31"/>
        <v>555.75</v>
      </c>
      <c r="N391" s="11">
        <f t="shared" si="32"/>
        <v>165.06475244999999</v>
      </c>
      <c r="O391" s="11">
        <f t="shared" si="33"/>
        <v>165.06475244999999</v>
      </c>
      <c r="P391" s="14">
        <f t="shared" si="35"/>
        <v>147.37924325892854</v>
      </c>
      <c r="Q391" s="14">
        <f t="shared" si="34"/>
        <v>147.37924325892854</v>
      </c>
    </row>
    <row r="392" spans="1:17" ht="15" customHeight="1" x14ac:dyDescent="0.35">
      <c r="A392" s="4"/>
      <c r="B392" s="4"/>
      <c r="C392" s="4" t="s">
        <v>245</v>
      </c>
      <c r="D392" s="4" t="s">
        <v>246</v>
      </c>
      <c r="E392" s="4" t="s">
        <v>247</v>
      </c>
      <c r="F392" s="4" t="s">
        <v>32</v>
      </c>
      <c r="G392" s="4" t="s">
        <v>63</v>
      </c>
      <c r="H392" s="4" t="s">
        <v>169</v>
      </c>
      <c r="I392" s="5">
        <v>1</v>
      </c>
      <c r="J392" s="11">
        <v>222.29999999999998</v>
      </c>
      <c r="K392" s="11">
        <f t="shared" si="30"/>
        <v>222.29999999999998</v>
      </c>
      <c r="L392" s="11">
        <v>555.75</v>
      </c>
      <c r="M392" s="11">
        <f t="shared" si="31"/>
        <v>555.75</v>
      </c>
      <c r="N392" s="11">
        <f t="shared" si="32"/>
        <v>165.06475244999999</v>
      </c>
      <c r="O392" s="11">
        <f t="shared" si="33"/>
        <v>165.06475244999999</v>
      </c>
      <c r="P392" s="14">
        <f t="shared" si="35"/>
        <v>147.37924325892854</v>
      </c>
      <c r="Q392" s="14">
        <f t="shared" si="34"/>
        <v>147.37924325892854</v>
      </c>
    </row>
    <row r="393" spans="1:17" ht="150" customHeight="1" x14ac:dyDescent="0.35">
      <c r="A393" s="4"/>
      <c r="B393" s="4"/>
      <c r="C393" s="4" t="s">
        <v>248</v>
      </c>
      <c r="D393" s="4" t="s">
        <v>249</v>
      </c>
      <c r="E393" s="4" t="s">
        <v>250</v>
      </c>
      <c r="F393" s="4" t="s">
        <v>40</v>
      </c>
      <c r="G393" s="4" t="s">
        <v>105</v>
      </c>
      <c r="H393" s="4" t="s">
        <v>56</v>
      </c>
      <c r="I393" s="5">
        <v>2</v>
      </c>
      <c r="J393" s="11">
        <v>263.25</v>
      </c>
      <c r="K393" s="11">
        <f t="shared" si="30"/>
        <v>526.5</v>
      </c>
      <c r="L393" s="11">
        <v>658.125</v>
      </c>
      <c r="M393" s="11">
        <f t="shared" si="31"/>
        <v>1316.25</v>
      </c>
      <c r="N393" s="11">
        <f t="shared" si="32"/>
        <v>195.47141737500002</v>
      </c>
      <c r="O393" s="11">
        <f t="shared" si="33"/>
        <v>390.94283475000003</v>
      </c>
      <c r="P393" s="14">
        <f t="shared" si="35"/>
        <v>174.52805122767856</v>
      </c>
      <c r="Q393" s="14">
        <f t="shared" si="34"/>
        <v>349.05610245535712</v>
      </c>
    </row>
    <row r="394" spans="1:17" ht="15" customHeight="1" x14ac:dyDescent="0.35">
      <c r="A394" s="4"/>
      <c r="B394" s="4"/>
      <c r="C394" s="4" t="s">
        <v>248</v>
      </c>
      <c r="D394" s="4" t="s">
        <v>249</v>
      </c>
      <c r="E394" s="4" t="s">
        <v>250</v>
      </c>
      <c r="F394" s="4" t="s">
        <v>40</v>
      </c>
      <c r="G394" s="4" t="s">
        <v>105</v>
      </c>
      <c r="H394" s="4" t="s">
        <v>56</v>
      </c>
      <c r="I394" s="5">
        <v>5</v>
      </c>
      <c r="J394" s="11">
        <v>263.25</v>
      </c>
      <c r="K394" s="11">
        <f t="shared" si="30"/>
        <v>1316.25</v>
      </c>
      <c r="L394" s="11">
        <v>658.125</v>
      </c>
      <c r="M394" s="11">
        <f t="shared" si="31"/>
        <v>3290.625</v>
      </c>
      <c r="N394" s="11">
        <f t="shared" si="32"/>
        <v>195.47141737500002</v>
      </c>
      <c r="O394" s="11">
        <f t="shared" si="33"/>
        <v>977.35708687500005</v>
      </c>
      <c r="P394" s="14">
        <f t="shared" si="35"/>
        <v>174.52805122767856</v>
      </c>
      <c r="Q394" s="14">
        <f t="shared" si="34"/>
        <v>872.64025613839283</v>
      </c>
    </row>
    <row r="395" spans="1:17" ht="15" customHeight="1" x14ac:dyDescent="0.35">
      <c r="A395" s="4"/>
      <c r="B395" s="4"/>
      <c r="C395" s="4" t="s">
        <v>248</v>
      </c>
      <c r="D395" s="4" t="s">
        <v>249</v>
      </c>
      <c r="E395" s="4" t="s">
        <v>250</v>
      </c>
      <c r="F395" s="4" t="s">
        <v>40</v>
      </c>
      <c r="G395" s="4" t="s">
        <v>196</v>
      </c>
      <c r="H395" s="4" t="s">
        <v>56</v>
      </c>
      <c r="I395" s="5">
        <v>2</v>
      </c>
      <c r="J395" s="11">
        <v>263.25</v>
      </c>
      <c r="K395" s="11">
        <f t="shared" si="30"/>
        <v>526.5</v>
      </c>
      <c r="L395" s="11">
        <v>658.125</v>
      </c>
      <c r="M395" s="11">
        <f t="shared" si="31"/>
        <v>1316.25</v>
      </c>
      <c r="N395" s="11">
        <f t="shared" si="32"/>
        <v>195.47141737500002</v>
      </c>
      <c r="O395" s="11">
        <f t="shared" si="33"/>
        <v>390.94283475000003</v>
      </c>
      <c r="P395" s="14">
        <f t="shared" si="35"/>
        <v>174.52805122767856</v>
      </c>
      <c r="Q395" s="14">
        <f t="shared" si="34"/>
        <v>349.05610245535712</v>
      </c>
    </row>
    <row r="396" spans="1:17" ht="15" customHeight="1" x14ac:dyDescent="0.35">
      <c r="A396" s="4"/>
      <c r="B396" s="4"/>
      <c r="C396" s="4" t="s">
        <v>248</v>
      </c>
      <c r="D396" s="4" t="s">
        <v>249</v>
      </c>
      <c r="E396" s="4" t="s">
        <v>250</v>
      </c>
      <c r="F396" s="4" t="s">
        <v>40</v>
      </c>
      <c r="G396" s="4" t="s">
        <v>196</v>
      </c>
      <c r="H396" s="4" t="s">
        <v>56</v>
      </c>
      <c r="I396" s="5">
        <v>7</v>
      </c>
      <c r="J396" s="11">
        <v>263.25</v>
      </c>
      <c r="K396" s="11">
        <f t="shared" si="30"/>
        <v>1842.75</v>
      </c>
      <c r="L396" s="11">
        <v>658.125</v>
      </c>
      <c r="M396" s="11">
        <f t="shared" si="31"/>
        <v>4606.875</v>
      </c>
      <c r="N396" s="11">
        <f t="shared" si="32"/>
        <v>195.47141737500002</v>
      </c>
      <c r="O396" s="11">
        <f t="shared" si="33"/>
        <v>1368.299921625</v>
      </c>
      <c r="P396" s="14">
        <f t="shared" si="35"/>
        <v>174.52805122767856</v>
      </c>
      <c r="Q396" s="14">
        <f t="shared" si="34"/>
        <v>1221.6963585937499</v>
      </c>
    </row>
    <row r="397" spans="1:17" ht="15" customHeight="1" x14ac:dyDescent="0.35">
      <c r="A397" s="4"/>
      <c r="B397" s="4"/>
      <c r="C397" s="4" t="s">
        <v>248</v>
      </c>
      <c r="D397" s="4" t="s">
        <v>249</v>
      </c>
      <c r="E397" s="4" t="s">
        <v>250</v>
      </c>
      <c r="F397" s="4" t="s">
        <v>40</v>
      </c>
      <c r="G397" s="4" t="s">
        <v>41</v>
      </c>
      <c r="H397" s="4" t="s">
        <v>56</v>
      </c>
      <c r="I397" s="5">
        <v>3</v>
      </c>
      <c r="J397" s="11">
        <v>263.25</v>
      </c>
      <c r="K397" s="11">
        <f t="shared" si="30"/>
        <v>789.75</v>
      </c>
      <c r="L397" s="11">
        <v>658.125</v>
      </c>
      <c r="M397" s="11">
        <f t="shared" si="31"/>
        <v>1974.375</v>
      </c>
      <c r="N397" s="11">
        <f t="shared" si="32"/>
        <v>195.47141737500002</v>
      </c>
      <c r="O397" s="11">
        <f t="shared" si="33"/>
        <v>586.41425212500008</v>
      </c>
      <c r="P397" s="14">
        <f t="shared" si="35"/>
        <v>174.52805122767856</v>
      </c>
      <c r="Q397" s="14">
        <f t="shared" si="34"/>
        <v>523.58415368303565</v>
      </c>
    </row>
    <row r="398" spans="1:17" ht="15" customHeight="1" x14ac:dyDescent="0.35">
      <c r="A398" s="4"/>
      <c r="B398" s="4"/>
      <c r="C398" s="4" t="s">
        <v>248</v>
      </c>
      <c r="D398" s="4" t="s">
        <v>249</v>
      </c>
      <c r="E398" s="4" t="s">
        <v>250</v>
      </c>
      <c r="F398" s="4" t="s">
        <v>40</v>
      </c>
      <c r="G398" s="4" t="s">
        <v>41</v>
      </c>
      <c r="H398" s="4" t="s">
        <v>56</v>
      </c>
      <c r="I398" s="5">
        <v>2</v>
      </c>
      <c r="J398" s="11">
        <v>263.25</v>
      </c>
      <c r="K398" s="11">
        <f t="shared" si="30"/>
        <v>526.5</v>
      </c>
      <c r="L398" s="11">
        <v>658.125</v>
      </c>
      <c r="M398" s="11">
        <f t="shared" si="31"/>
        <v>1316.25</v>
      </c>
      <c r="N398" s="11">
        <f t="shared" si="32"/>
        <v>195.47141737500002</v>
      </c>
      <c r="O398" s="11">
        <f t="shared" si="33"/>
        <v>390.94283475000003</v>
      </c>
      <c r="P398" s="14">
        <f t="shared" si="35"/>
        <v>174.52805122767856</v>
      </c>
      <c r="Q398" s="14">
        <f t="shared" si="34"/>
        <v>349.05610245535712</v>
      </c>
    </row>
    <row r="399" spans="1:17" ht="15" customHeight="1" x14ac:dyDescent="0.35">
      <c r="A399" s="4"/>
      <c r="B399" s="4"/>
      <c r="C399" s="4" t="s">
        <v>248</v>
      </c>
      <c r="D399" s="4" t="s">
        <v>249</v>
      </c>
      <c r="E399" s="4" t="s">
        <v>250</v>
      </c>
      <c r="F399" s="4" t="s">
        <v>40</v>
      </c>
      <c r="G399" s="4" t="s">
        <v>63</v>
      </c>
      <c r="H399" s="4" t="s">
        <v>56</v>
      </c>
      <c r="I399" s="5">
        <v>2</v>
      </c>
      <c r="J399" s="11">
        <v>263.25</v>
      </c>
      <c r="K399" s="11">
        <f t="shared" ref="K399:K462" si="36">SUM(J399*I399)</f>
        <v>526.5</v>
      </c>
      <c r="L399" s="11">
        <v>658.125</v>
      </c>
      <c r="M399" s="11">
        <f t="shared" ref="M399:M462" si="37">SUM(L399*I399)</f>
        <v>1316.25</v>
      </c>
      <c r="N399" s="11">
        <f t="shared" si="32"/>
        <v>195.47141737500002</v>
      </c>
      <c r="O399" s="11">
        <f t="shared" ref="O399:O462" si="38">SUM(N399*I399)</f>
        <v>390.94283475000003</v>
      </c>
      <c r="P399" s="14">
        <f t="shared" si="35"/>
        <v>174.52805122767856</v>
      </c>
      <c r="Q399" s="14">
        <f t="shared" ref="Q399:Q462" si="39">SUM(P399*I399)</f>
        <v>349.05610245535712</v>
      </c>
    </row>
    <row r="400" spans="1:17" ht="15" customHeight="1" x14ac:dyDescent="0.35">
      <c r="A400" s="4"/>
      <c r="B400" s="4"/>
      <c r="C400" s="4" t="s">
        <v>248</v>
      </c>
      <c r="D400" s="4" t="s">
        <v>249</v>
      </c>
      <c r="E400" s="4" t="s">
        <v>250</v>
      </c>
      <c r="F400" s="4" t="s">
        <v>40</v>
      </c>
      <c r="G400" s="4" t="s">
        <v>63</v>
      </c>
      <c r="H400" s="4" t="s">
        <v>56</v>
      </c>
      <c r="I400" s="5">
        <v>2</v>
      </c>
      <c r="J400" s="11">
        <v>263.25</v>
      </c>
      <c r="K400" s="11">
        <f t="shared" si="36"/>
        <v>526.5</v>
      </c>
      <c r="L400" s="11">
        <v>658.125</v>
      </c>
      <c r="M400" s="11">
        <f t="shared" si="37"/>
        <v>1316.25</v>
      </c>
      <c r="N400" s="11">
        <f t="shared" si="32"/>
        <v>195.47141737500002</v>
      </c>
      <c r="O400" s="11">
        <f t="shared" si="38"/>
        <v>390.94283475000003</v>
      </c>
      <c r="P400" s="14">
        <f t="shared" ref="P400:P403" si="40">SUM(N400/1.12)</f>
        <v>174.52805122767856</v>
      </c>
      <c r="Q400" s="14">
        <f t="shared" si="39"/>
        <v>349.05610245535712</v>
      </c>
    </row>
    <row r="401" spans="1:17" ht="15" customHeight="1" x14ac:dyDescent="0.35">
      <c r="A401" s="4"/>
      <c r="B401" s="4"/>
      <c r="C401" s="4" t="s">
        <v>248</v>
      </c>
      <c r="D401" s="4" t="s">
        <v>249</v>
      </c>
      <c r="E401" s="4" t="s">
        <v>250</v>
      </c>
      <c r="F401" s="4" t="s">
        <v>40</v>
      </c>
      <c r="G401" s="4" t="s">
        <v>45</v>
      </c>
      <c r="H401" s="4" t="s">
        <v>56</v>
      </c>
      <c r="I401" s="5">
        <v>1</v>
      </c>
      <c r="J401" s="11">
        <v>263.25</v>
      </c>
      <c r="K401" s="11">
        <f t="shared" si="36"/>
        <v>263.25</v>
      </c>
      <c r="L401" s="11">
        <v>658.125</v>
      </c>
      <c r="M401" s="11">
        <f t="shared" si="37"/>
        <v>658.125</v>
      </c>
      <c r="N401" s="11">
        <f t="shared" si="32"/>
        <v>195.47141737500002</v>
      </c>
      <c r="O401" s="11">
        <f t="shared" si="38"/>
        <v>195.47141737500002</v>
      </c>
      <c r="P401" s="14">
        <f t="shared" si="40"/>
        <v>174.52805122767856</v>
      </c>
      <c r="Q401" s="14">
        <f t="shared" si="39"/>
        <v>174.52805122767856</v>
      </c>
    </row>
    <row r="402" spans="1:17" ht="15" customHeight="1" x14ac:dyDescent="0.35">
      <c r="A402" s="4"/>
      <c r="B402" s="4"/>
      <c r="C402" s="4" t="s">
        <v>248</v>
      </c>
      <c r="D402" s="4" t="s">
        <v>249</v>
      </c>
      <c r="E402" s="4" t="s">
        <v>250</v>
      </c>
      <c r="F402" s="4" t="s">
        <v>40</v>
      </c>
      <c r="G402" s="4" t="s">
        <v>48</v>
      </c>
      <c r="H402" s="4" t="s">
        <v>56</v>
      </c>
      <c r="I402" s="5">
        <v>2</v>
      </c>
      <c r="J402" s="11">
        <v>263.25</v>
      </c>
      <c r="K402" s="11">
        <f t="shared" si="36"/>
        <v>526.5</v>
      </c>
      <c r="L402" s="11">
        <v>658.125</v>
      </c>
      <c r="M402" s="11">
        <f t="shared" si="37"/>
        <v>1316.25</v>
      </c>
      <c r="N402" s="11">
        <f t="shared" si="32"/>
        <v>195.47141737500002</v>
      </c>
      <c r="O402" s="11">
        <f t="shared" si="38"/>
        <v>390.94283475000003</v>
      </c>
      <c r="P402" s="14">
        <f t="shared" si="40"/>
        <v>174.52805122767856</v>
      </c>
      <c r="Q402" s="14">
        <f t="shared" si="39"/>
        <v>349.05610245535712</v>
      </c>
    </row>
    <row r="403" spans="1:17" ht="15" customHeight="1" x14ac:dyDescent="0.35">
      <c r="A403" s="7"/>
      <c r="B403" s="7"/>
      <c r="C403" s="7" t="s">
        <v>248</v>
      </c>
      <c r="D403" s="7" t="s">
        <v>249</v>
      </c>
      <c r="E403" s="7" t="s">
        <v>250</v>
      </c>
      <c r="F403" s="7" t="s">
        <v>40</v>
      </c>
      <c r="G403" s="7" t="s">
        <v>48</v>
      </c>
      <c r="H403" s="7" t="s">
        <v>56</v>
      </c>
      <c r="I403" s="8">
        <v>2</v>
      </c>
      <c r="J403" s="12">
        <v>263.25</v>
      </c>
      <c r="K403" s="11">
        <f t="shared" si="36"/>
        <v>526.5</v>
      </c>
      <c r="L403" s="12">
        <v>658.125</v>
      </c>
      <c r="M403" s="11">
        <f t="shared" si="37"/>
        <v>1316.25</v>
      </c>
      <c r="N403" s="11">
        <f t="shared" si="32"/>
        <v>195.47141737500002</v>
      </c>
      <c r="O403" s="11">
        <f t="shared" si="38"/>
        <v>390.94283475000003</v>
      </c>
      <c r="P403" s="14">
        <f t="shared" si="40"/>
        <v>174.52805122767856</v>
      </c>
      <c r="Q403" s="14">
        <f t="shared" si="39"/>
        <v>349.05610245535712</v>
      </c>
    </row>
    <row r="404" spans="1:17" ht="30" customHeight="1" x14ac:dyDescent="0.35">
      <c r="A404" s="3"/>
      <c r="B404" s="3"/>
      <c r="C404" s="3"/>
      <c r="D404" s="3"/>
      <c r="E404" s="3"/>
      <c r="F404" s="3"/>
      <c r="G404" s="3"/>
      <c r="H404" s="3"/>
      <c r="I404" s="3">
        <f>SUM(I15:I403)</f>
        <v>1349</v>
      </c>
      <c r="J404" s="10"/>
      <c r="K404" s="10">
        <f t="shared" ref="K404:O404" si="41">SUM(K15:K403)</f>
        <v>187121.61000000016</v>
      </c>
      <c r="L404" s="10"/>
      <c r="M404" s="10">
        <f t="shared" si="41"/>
        <v>467804.02499999997</v>
      </c>
      <c r="N404" s="10"/>
      <c r="O404" s="10">
        <f t="shared" si="41"/>
        <v>138943.68975571499</v>
      </c>
      <c r="P404" s="15"/>
      <c r="Q404" s="15">
        <f>SUM(Q15:Q403)</f>
        <v>124056.8658533173</v>
      </c>
    </row>
  </sheetData>
  <sheetProtection sheet="1" objects="1" scenarios="1" selectLockedCells="1" selectUnlockedCells="1"/>
  <mergeCells count="12">
    <mergeCell ref="A12:C12"/>
    <mergeCell ref="A1:C1"/>
    <mergeCell ref="A2:C2"/>
    <mergeCell ref="A3:C3"/>
    <mergeCell ref="A4:C4"/>
    <mergeCell ref="A5:C5"/>
    <mergeCell ref="A6:C6"/>
    <mergeCell ref="A7:C7"/>
    <mergeCell ref="A8:C8"/>
    <mergeCell ref="A9:C9"/>
    <mergeCell ref="A10:C10"/>
    <mergeCell ref="A11:C11"/>
  </mergeCells>
  <pageMargins left="0.7" right="0.7" top="0.75" bottom="0.75" header="0.3" footer="0.3"/>
  <pageSetup paperSize="9" orientation="portrait" horizontalDpi="0" verticalDpi="0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34545f7-dfad-40dc-8880-0a5cc848d94b">
      <Terms xmlns="http://schemas.microsoft.com/office/infopath/2007/PartnerControls"/>
    </lcf76f155ced4ddcb4097134ff3c332f>
    <TaxCatchAll xmlns="3287f65e-bd81-4ef8-9d4a-f770dbe35018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0098658C623A54E96A5025728B7D444" ma:contentTypeVersion="10" ma:contentTypeDescription="Create a new document." ma:contentTypeScope="" ma:versionID="e87a13b66acd407c3e7f48fd769c63d6">
  <xsd:schema xmlns:xsd="http://www.w3.org/2001/XMLSchema" xmlns:xs="http://www.w3.org/2001/XMLSchema" xmlns:p="http://schemas.microsoft.com/office/2006/metadata/properties" xmlns:ns2="534545f7-dfad-40dc-8880-0a5cc848d94b" xmlns:ns3="3287f65e-bd81-4ef8-9d4a-f770dbe35018" targetNamespace="http://schemas.microsoft.com/office/2006/metadata/properties" ma:root="true" ma:fieldsID="90cb2660f7168e0d07c8b93d84999f32" ns2:_="" ns3:_="">
    <xsd:import namespace="534545f7-dfad-40dc-8880-0a5cc848d94b"/>
    <xsd:import namespace="3287f65e-bd81-4ef8-9d4a-f770dbe3501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4545f7-dfad-40dc-8880-0a5cc848d94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dcd6e26e-a0d5-4514-a7a5-f199c78bb59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287f65e-bd81-4ef8-9d4a-f770dbe35018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918f3c1e-5d59-4341-848b-a6119cdf5478}" ma:internalName="TaxCatchAll" ma:showField="CatchAllData" ma:web="3287f65e-bd81-4ef8-9d4a-f770dbe3501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4362A80-4DC7-4A69-B9A8-51764D88336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6645375-FFA6-47AB-8A83-DCCEA1630378}">
  <ds:schemaRefs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purl.org/dc/dcmitype/"/>
    <ds:schemaRef ds:uri="534545f7-dfad-40dc-8880-0a5cc848d94b"/>
    <ds:schemaRef ds:uri="http://schemas.microsoft.com/office/2006/metadata/properties"/>
    <ds:schemaRef ds:uri="3287f65e-bd81-4ef8-9d4a-f770dbe35018"/>
    <ds:schemaRef ds:uri="http://www.w3.org/XML/1998/namespace"/>
    <ds:schemaRef ds:uri="http://schemas.openxmlformats.org/package/2006/metadata/core-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9BAD5DFB-1F56-4D7B-83FD-8FBE73B80A7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34545f7-dfad-40dc-8880-0a5cc848d94b"/>
    <ds:schemaRef ds:uri="3287f65e-bd81-4ef8-9d4a-f770dbe3501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CP COMPANY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Ikenna Monza Trading</cp:lastModifiedBy>
  <cp:revision/>
  <dcterms:created xsi:type="dcterms:W3CDTF">2025-11-28T15:56:49Z</dcterms:created>
  <dcterms:modified xsi:type="dcterms:W3CDTF">2026-01-15T14:07:03Z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0x01010040098658C623A54E96A5025728B7D444</vt:lpwstr>
  </property>
  <property fmtid="{D5CDD505-2E9C-101B-9397-08002B2CF9AE}" pid="3" name="MediaServiceImageTags">
    <vt:lpwstr/>
  </property>
</Properties>
</file>