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F8F15121-72A6-4408-95E0-89EE440D911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mN7m33fNGqP9ndVTh0Ac4EHXwVQ=="/>
    </ext>
  </extLst>
</workbook>
</file>

<file path=xl/calcChain.xml><?xml version="1.0" encoding="utf-8"?>
<calcChain xmlns="http://schemas.openxmlformats.org/spreadsheetml/2006/main">
  <c r="J16" i="1" l="1"/>
  <c r="L16" i="1" s="1"/>
  <c r="M16" i="1" s="1"/>
  <c r="J17" i="1"/>
  <c r="L17" i="1" s="1"/>
  <c r="M17" i="1" s="1"/>
  <c r="J18" i="1"/>
  <c r="L18" i="1" s="1"/>
  <c r="M18" i="1" s="1"/>
  <c r="J19" i="1"/>
  <c r="L19" i="1" s="1"/>
  <c r="M19" i="1" s="1"/>
  <c r="J20" i="1"/>
  <c r="L20" i="1" s="1"/>
  <c r="M20" i="1" s="1"/>
  <c r="J21" i="1"/>
  <c r="L21" i="1" s="1"/>
  <c r="M21" i="1" s="1"/>
  <c r="J22" i="1"/>
  <c r="L22" i="1" s="1"/>
  <c r="M22" i="1" s="1"/>
  <c r="J23" i="1"/>
  <c r="L23" i="1" s="1"/>
  <c r="M23" i="1" s="1"/>
  <c r="J24" i="1"/>
  <c r="L24" i="1" s="1"/>
  <c r="M24" i="1" s="1"/>
  <c r="J25" i="1"/>
  <c r="L25" i="1" s="1"/>
  <c r="M25" i="1" s="1"/>
  <c r="J26" i="1"/>
  <c r="L26" i="1" s="1"/>
  <c r="M26" i="1" s="1"/>
  <c r="J27" i="1"/>
  <c r="K27" i="1" s="1"/>
  <c r="J28" i="1"/>
  <c r="L28" i="1" s="1"/>
  <c r="M28" i="1" s="1"/>
  <c r="J29" i="1"/>
  <c r="L29" i="1" s="1"/>
  <c r="M29" i="1" s="1"/>
  <c r="J30" i="1"/>
  <c r="L30" i="1" s="1"/>
  <c r="M30" i="1" s="1"/>
  <c r="J31" i="1"/>
  <c r="L31" i="1" s="1"/>
  <c r="M31" i="1" s="1"/>
  <c r="J32" i="1"/>
  <c r="L32" i="1" s="1"/>
  <c r="M32" i="1" s="1"/>
  <c r="J33" i="1"/>
  <c r="L33" i="1" s="1"/>
  <c r="M33" i="1" s="1"/>
  <c r="J34" i="1"/>
  <c r="K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L39" i="1" s="1"/>
  <c r="M39" i="1" s="1"/>
  <c r="J40" i="1"/>
  <c r="L40" i="1" s="1"/>
  <c r="M40" i="1" s="1"/>
  <c r="J41" i="1"/>
  <c r="L41" i="1" s="1"/>
  <c r="M41" i="1" s="1"/>
  <c r="J42" i="1"/>
  <c r="L42" i="1" s="1"/>
  <c r="M42" i="1" s="1"/>
  <c r="J43" i="1"/>
  <c r="L43" i="1" s="1"/>
  <c r="M43" i="1" s="1"/>
  <c r="J44" i="1"/>
  <c r="L44" i="1" s="1"/>
  <c r="M44" i="1" s="1"/>
  <c r="J15" i="1"/>
  <c r="L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5" i="1"/>
  <c r="G45" i="1"/>
  <c r="K37" i="1" l="1"/>
  <c r="I45" i="1"/>
  <c r="M15" i="1"/>
  <c r="L27" i="1"/>
  <c r="M27" i="1" s="1"/>
  <c r="K38" i="1"/>
  <c r="K28" i="1"/>
  <c r="K18" i="1"/>
  <c r="K35" i="1"/>
  <c r="K44" i="1"/>
  <c r="K24" i="1"/>
  <c r="L34" i="1"/>
  <c r="M34" i="1" s="1"/>
  <c r="K23" i="1"/>
  <c r="K22" i="1"/>
  <c r="K41" i="1"/>
  <c r="K31" i="1"/>
  <c r="K21" i="1"/>
  <c r="K36" i="1"/>
  <c r="K26" i="1"/>
  <c r="K16" i="1"/>
  <c r="K15" i="1"/>
  <c r="K25" i="1"/>
  <c r="K43" i="1"/>
  <c r="K32" i="1"/>
  <c r="K40" i="1"/>
  <c r="K30" i="1"/>
  <c r="K20" i="1"/>
  <c r="K17" i="1"/>
  <c r="K33" i="1"/>
  <c r="K42" i="1"/>
  <c r="K39" i="1"/>
  <c r="K29" i="1"/>
  <c r="K19" i="1"/>
  <c r="K45" i="1" l="1"/>
  <c r="M45" i="1"/>
</calcChain>
</file>

<file path=xl/sharedStrings.xml><?xml version="1.0" encoding="utf-8"?>
<sst xmlns="http://schemas.openxmlformats.org/spreadsheetml/2006/main" count="142" uniqueCount="97">
  <si>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</si>
  <si>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</si>
  <si>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</si>
  <si>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</si>
  <si>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</si>
  <si>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</si>
  <si>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</si>
  <si>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</si>
  <si>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</si>
  <si>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</si>
  <si>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</si>
  <si>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</si>
  <si>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Codice Prodotto</t>
  </si>
  <si>
    <t>Descrizione</t>
  </si>
  <si>
    <t>Diametro mm</t>
  </si>
  <si>
    <t>M/F/U</t>
  </si>
  <si>
    <t>Immagine</t>
  </si>
  <si>
    <t>Codice Ean</t>
  </si>
  <si>
    <t>QTY</t>
  </si>
  <si>
    <t>RRP €</t>
  </si>
  <si>
    <t>RRP TOT €</t>
  </si>
  <si>
    <t>COST €</t>
  </si>
  <si>
    <t>COST TOT €</t>
  </si>
  <si>
    <t>COST £</t>
  </si>
  <si>
    <t>COST TOT £</t>
  </si>
  <si>
    <t>02040RGYFNK0PSA</t>
  </si>
  <si>
    <t>STEALTH  ACC/TIT SOLO TEMPO LADY RG</t>
  </si>
  <si>
    <t>DONNA</t>
  </si>
  <si>
    <t>0360V02-00GRNK0PD</t>
  </si>
  <si>
    <t>TUTTOTONDO MEDIO ACCIAIO</t>
  </si>
  <si>
    <t>UOMO</t>
  </si>
  <si>
    <t>8053830584327</t>
  </si>
  <si>
    <t>0360V03-00MWNC0PS</t>
  </si>
  <si>
    <t>8056666912173</t>
  </si>
  <si>
    <t>0360V04-00MWNK0PY</t>
  </si>
  <si>
    <t>8056666912180</t>
  </si>
  <si>
    <t>0360V05-00BKGY0PK</t>
  </si>
  <si>
    <t>0361V02-00GRNK0PD</t>
  </si>
  <si>
    <t>TUTTOTONDO PICCOLO ACCIAIO</t>
  </si>
  <si>
    <t>8053830584457</t>
  </si>
  <si>
    <t>0361V05-00BKGY0PK</t>
  </si>
  <si>
    <t>8053830584563</t>
  </si>
  <si>
    <t>041000AGDFGYPSA</t>
  </si>
  <si>
    <t xml:space="preserve">OVALE DONNA ACCIAIO SOLO TEMPO </t>
  </si>
  <si>
    <t>8056666912197</t>
  </si>
  <si>
    <t>041000AGVTBLSIV</t>
  </si>
  <si>
    <t>OVALE DONNA ACCIAIO SOLO TEMPO</t>
  </si>
  <si>
    <t>8056666912258</t>
  </si>
  <si>
    <t>041000BKFXAGSIF</t>
  </si>
  <si>
    <t>8052862936807</t>
  </si>
  <si>
    <t>041000BKGYAGSIK</t>
  </si>
  <si>
    <t>8053800499392</t>
  </si>
  <si>
    <t>041000BLGYAGSIB</t>
  </si>
  <si>
    <t>8056666912265</t>
  </si>
  <si>
    <t>042100BLFNK0SIB</t>
  </si>
  <si>
    <t>TONDO DONNA ACCIAIO SOLO TEMPO</t>
  </si>
  <si>
    <t>8053800499484</t>
  </si>
  <si>
    <t>042100WHFNK0PSK</t>
  </si>
  <si>
    <t>8056666912289</t>
  </si>
  <si>
    <t>042100WHFNK0PSW</t>
  </si>
  <si>
    <t>8056666912326</t>
  </si>
  <si>
    <t>0558A07S-00GYFXSF</t>
  </si>
  <si>
    <t>NUOVO MARE 39 mm S.T. ACC/TITANIO</t>
  </si>
  <si>
    <t>8052862930379</t>
  </si>
  <si>
    <t>0590V14-0RMWPSW</t>
  </si>
  <si>
    <t xml:space="preserve">NEW TOSCANO AUTOMATICO ACCIAIO PVD RG  </t>
  </si>
  <si>
    <t>8053830588325</t>
  </si>
  <si>
    <t>0595V05-00BLPSB</t>
  </si>
  <si>
    <t>NEW TOSCANO LADY ACCIAIO S.T</t>
  </si>
  <si>
    <t>8053830588332</t>
  </si>
  <si>
    <t>0595V10-00MKPSK</t>
  </si>
  <si>
    <t>8053830588356</t>
  </si>
  <si>
    <t>0595V11-00MNPSN</t>
  </si>
  <si>
    <t>UNISEX</t>
  </si>
  <si>
    <t>8053830588363</t>
  </si>
  <si>
    <t>0595V12-00MWPSA</t>
  </si>
  <si>
    <t>8053830588370</t>
  </si>
  <si>
    <t>0595V13-R0MKPSK</t>
  </si>
  <si>
    <t xml:space="preserve">NEW TOSCANO LADY ACCIAIO S.T. PVD RG    </t>
  </si>
  <si>
    <t>8053830588394</t>
  </si>
  <si>
    <t>488N5NMWF5N0PSN</t>
  </si>
  <si>
    <t>QUARZO TONNEAU M. ACCIAIO HISTORY</t>
  </si>
  <si>
    <t>8058640480722</t>
  </si>
  <si>
    <t>F253A08S-00WHCA1NJ</t>
  </si>
  <si>
    <t>1960 SOLO TEMPO ACCIAIO FANTASY</t>
  </si>
  <si>
    <t>8053800495264</t>
  </si>
  <si>
    <t>F253A08S-00WHCA1NR</t>
  </si>
  <si>
    <t>8053800495233</t>
  </si>
  <si>
    <t>F253A08S-00WHCA2NJ</t>
  </si>
  <si>
    <t>8053800496001</t>
  </si>
  <si>
    <t>F253A08S-00WHCA2PA</t>
  </si>
  <si>
    <t>8053800495295</t>
  </si>
  <si>
    <t>F253A08S-00WHCA2PB</t>
  </si>
  <si>
    <t>8053800496384</t>
  </si>
  <si>
    <t>F253A08S-00WHGA1NP</t>
  </si>
  <si>
    <t>F253A08S-00WHGA2NB</t>
  </si>
  <si>
    <t>8053800495967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</si>
</sst>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0"/>
      <color rgb="FF000000"/>
      <name val="Tahoma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584201</xdr:colOff>
      <xdr:row>14</xdr:row>
      <xdr:rowOff>139700</xdr:rowOff>
    </xdr:from>
    <xdr:to>
      <xdr:col>4</xdr:col>
      <xdr:colOff>1528463</xdr:colOff>
      <xdr:row>14</xdr:row>
      <xdr:rowOff>1939700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94F4DA7-EE6B-D736-426F-A6284C01A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3" t="11111" r="17543" b="11869"/>
        <a:stretch/>
      </xdr:blipFill>
      <xdr:spPr>
        <a:xfrm>
          <a:off x="4699001" y="9893300"/>
          <a:ext cx="94426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482601</xdr:colOff>
      <xdr:row>15</xdr:row>
      <xdr:rowOff>152400</xdr:rowOff>
    </xdr:from>
    <xdr:to>
      <xdr:col>4</xdr:col>
      <xdr:colOff>1798849</xdr:colOff>
      <xdr:row>15</xdr:row>
      <xdr:rowOff>1952400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6A16F41E-C3ED-E972-114B-AC48D2B4F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3" t="10101" r="5499" b="11616"/>
        <a:stretch/>
      </xdr:blipFill>
      <xdr:spPr>
        <a:xfrm>
          <a:off x="4597401" y="22669500"/>
          <a:ext cx="131624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18</xdr:row>
      <xdr:rowOff>88900</xdr:rowOff>
    </xdr:from>
    <xdr:to>
      <xdr:col>4</xdr:col>
      <xdr:colOff>1793174</xdr:colOff>
      <xdr:row>18</xdr:row>
      <xdr:rowOff>1888900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9DA94EF7-CD42-C1C9-2D1F-DC23BC20F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7" t="10606" r="4387" b="10732"/>
        <a:stretch/>
      </xdr:blipFill>
      <xdr:spPr>
        <a:xfrm>
          <a:off x="4572000" y="25920700"/>
          <a:ext cx="133597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533402</xdr:colOff>
      <xdr:row>19</xdr:row>
      <xdr:rowOff>127000</xdr:rowOff>
    </xdr:from>
    <xdr:to>
      <xdr:col>4</xdr:col>
      <xdr:colOff>1564863</xdr:colOff>
      <xdr:row>19</xdr:row>
      <xdr:rowOff>1927000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0596325-26BB-380F-6314-552A6BF721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6" t="11616" r="14394" b="9723"/>
        <a:stretch/>
      </xdr:blipFill>
      <xdr:spPr>
        <a:xfrm>
          <a:off x="4648202" y="28625800"/>
          <a:ext cx="103146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533402</xdr:colOff>
      <xdr:row>20</xdr:row>
      <xdr:rowOff>139700</xdr:rowOff>
    </xdr:from>
    <xdr:to>
      <xdr:col>4</xdr:col>
      <xdr:colOff>1578097</xdr:colOff>
      <xdr:row>20</xdr:row>
      <xdr:rowOff>1939700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C49538D7-876F-CEFD-F542-C7774A454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7" t="11616" r="13282" b="9849"/>
        <a:stretch/>
      </xdr:blipFill>
      <xdr:spPr>
        <a:xfrm>
          <a:off x="4648202" y="30657800"/>
          <a:ext cx="104469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469900</xdr:colOff>
      <xdr:row>22</xdr:row>
      <xdr:rowOff>101600</xdr:rowOff>
    </xdr:from>
    <xdr:to>
      <xdr:col>4</xdr:col>
      <xdr:colOff>1562314</xdr:colOff>
      <xdr:row>22</xdr:row>
      <xdr:rowOff>1901600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2F6484-AD38-486C-EABB-707D202D3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8849" r="13691" b="10952"/>
        <a:stretch/>
      </xdr:blipFill>
      <xdr:spPr>
        <a:xfrm>
          <a:off x="4584700" y="35306000"/>
          <a:ext cx="109241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25</xdr:row>
      <xdr:rowOff>114300</xdr:rowOff>
    </xdr:from>
    <xdr:to>
      <xdr:col>4</xdr:col>
      <xdr:colOff>1493684</xdr:colOff>
      <xdr:row>25</xdr:row>
      <xdr:rowOff>1914300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3557B37-A8D2-801E-D62F-4292B1D24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4" t="4609" r="12608" b="11505"/>
        <a:stretch/>
      </xdr:blipFill>
      <xdr:spPr>
        <a:xfrm>
          <a:off x="4572000" y="41376600"/>
          <a:ext cx="103648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457202</xdr:colOff>
      <xdr:row>29</xdr:row>
      <xdr:rowOff>114300</xdr:rowOff>
    </xdr:from>
    <xdr:to>
      <xdr:col>4</xdr:col>
      <xdr:colOff>1521499</xdr:colOff>
      <xdr:row>29</xdr:row>
      <xdr:rowOff>1914300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C588C81B-3D7F-C09E-852A-05C5E4013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9" t="11490" r="14023" b="10354"/>
        <a:stretch/>
      </xdr:blipFill>
      <xdr:spPr>
        <a:xfrm>
          <a:off x="4572002" y="63360300"/>
          <a:ext cx="106429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546101</xdr:colOff>
      <xdr:row>30</xdr:row>
      <xdr:rowOff>63500</xdr:rowOff>
    </xdr:from>
    <xdr:to>
      <xdr:col>4</xdr:col>
      <xdr:colOff>1756936</xdr:colOff>
      <xdr:row>30</xdr:row>
      <xdr:rowOff>1863500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953FBE72-BE35-96A4-457A-1EB82415B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9" t="8849" r="5573" b="9476"/>
        <a:stretch/>
      </xdr:blipFill>
      <xdr:spPr>
        <a:xfrm>
          <a:off x="4660901" y="69367400"/>
          <a:ext cx="121083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31</xdr:row>
      <xdr:rowOff>114301</xdr:rowOff>
    </xdr:from>
    <xdr:to>
      <xdr:col>4</xdr:col>
      <xdr:colOff>1607638</xdr:colOff>
      <xdr:row>31</xdr:row>
      <xdr:rowOff>1914301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952322A-6F9B-9770-FB05-954015073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6088" r="15193" b="11523"/>
        <a:stretch/>
      </xdr:blipFill>
      <xdr:spPr>
        <a:xfrm>
          <a:off x="4660900" y="73456801"/>
          <a:ext cx="106153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32</xdr:row>
      <xdr:rowOff>114300</xdr:rowOff>
    </xdr:from>
    <xdr:to>
      <xdr:col>4</xdr:col>
      <xdr:colOff>1770444</xdr:colOff>
      <xdr:row>32</xdr:row>
      <xdr:rowOff>1914300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D7A8BC9-7BAC-0A9D-8690-D35F5E6D7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3" t="10878" r="11527" b="11873"/>
        <a:stretch/>
      </xdr:blipFill>
      <xdr:spPr>
        <a:xfrm>
          <a:off x="4660900" y="77495400"/>
          <a:ext cx="122434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33</xdr:row>
      <xdr:rowOff>177801</xdr:rowOff>
    </xdr:from>
    <xdr:to>
      <xdr:col>4</xdr:col>
      <xdr:colOff>1618440</xdr:colOff>
      <xdr:row>33</xdr:row>
      <xdr:rowOff>1977801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9924F1B-7E8C-91C8-1AF9-296FA9195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5" t="15777" r="16553" b="11524"/>
        <a:stretch/>
      </xdr:blipFill>
      <xdr:spPr>
        <a:xfrm>
          <a:off x="4660900" y="79578201"/>
          <a:ext cx="107234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34</xdr:row>
      <xdr:rowOff>114300</xdr:rowOff>
    </xdr:from>
    <xdr:to>
      <xdr:col>4</xdr:col>
      <xdr:colOff>1663842</xdr:colOff>
      <xdr:row>34</xdr:row>
      <xdr:rowOff>1914300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10E96A4F-DEC8-517A-B909-CFB356D30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5" t="15856" r="15855" b="15560"/>
        <a:stretch/>
      </xdr:blipFill>
      <xdr:spPr>
        <a:xfrm>
          <a:off x="4660900" y="81534000"/>
          <a:ext cx="111774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546101</xdr:colOff>
      <xdr:row>35</xdr:row>
      <xdr:rowOff>101600</xdr:rowOff>
    </xdr:from>
    <xdr:to>
      <xdr:col>4</xdr:col>
      <xdr:colOff>1650268</xdr:colOff>
      <xdr:row>35</xdr:row>
      <xdr:rowOff>1901600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C5A56117-BB4D-775D-9615-3D36AFF42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0326" r="11255" b="10029"/>
        <a:stretch/>
      </xdr:blipFill>
      <xdr:spPr>
        <a:xfrm>
          <a:off x="4660901" y="83540600"/>
          <a:ext cx="110416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622301</xdr:colOff>
      <xdr:row>36</xdr:row>
      <xdr:rowOff>139700</xdr:rowOff>
    </xdr:from>
    <xdr:to>
      <xdr:col>4</xdr:col>
      <xdr:colOff>1612933</xdr:colOff>
      <xdr:row>36</xdr:row>
      <xdr:rowOff>1939700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D89C4389-682D-7A6E-34A5-DC0B58E1B9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3" t="10742" r="8883" b="10185"/>
        <a:stretch/>
      </xdr:blipFill>
      <xdr:spPr>
        <a:xfrm>
          <a:off x="4737101" y="110477300"/>
          <a:ext cx="99063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37</xdr:row>
      <xdr:rowOff>101600</xdr:rowOff>
    </xdr:from>
    <xdr:to>
      <xdr:col>4</xdr:col>
      <xdr:colOff>1597792</xdr:colOff>
      <xdr:row>37</xdr:row>
      <xdr:rowOff>1901600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EA68DD3A-8201-118D-E9C0-556A94AD3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4" t="10325" r="16937" b="10398"/>
        <a:stretch/>
      </xdr:blipFill>
      <xdr:spPr>
        <a:xfrm>
          <a:off x="4749801" y="112458500"/>
          <a:ext cx="96279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38</xdr:row>
      <xdr:rowOff>114300</xdr:rowOff>
    </xdr:from>
    <xdr:to>
      <xdr:col>4</xdr:col>
      <xdr:colOff>1634128</xdr:colOff>
      <xdr:row>38</xdr:row>
      <xdr:rowOff>1914300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521E9E04-CCB5-1051-7216-7A5A85270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4967" r="17446" b="8265"/>
        <a:stretch/>
      </xdr:blipFill>
      <xdr:spPr>
        <a:xfrm>
          <a:off x="4724400" y="114490500"/>
          <a:ext cx="102452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660401</xdr:colOff>
      <xdr:row>39</xdr:row>
      <xdr:rowOff>114300</xdr:rowOff>
    </xdr:from>
    <xdr:to>
      <xdr:col>4</xdr:col>
      <xdr:colOff>1629632</xdr:colOff>
      <xdr:row>39</xdr:row>
      <xdr:rowOff>1914300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5E59A47-C184-8C92-A99E-876BA8038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33" t="8691" r="16383" b="9714"/>
        <a:stretch/>
      </xdr:blipFill>
      <xdr:spPr>
        <a:xfrm>
          <a:off x="4775201" y="116509800"/>
          <a:ext cx="96923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40</xdr:row>
      <xdr:rowOff>114300</xdr:rowOff>
    </xdr:from>
    <xdr:to>
      <xdr:col>4</xdr:col>
      <xdr:colOff>1654076</xdr:colOff>
      <xdr:row>40</xdr:row>
      <xdr:rowOff>1914300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159C46A0-F741-DF39-FAF0-F9F3B79F3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6" t="16175" r="17092" b="6334"/>
        <a:stretch/>
      </xdr:blipFill>
      <xdr:spPr>
        <a:xfrm>
          <a:off x="4737100" y="118529100"/>
          <a:ext cx="1031776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41</xdr:row>
      <xdr:rowOff>127000</xdr:rowOff>
    </xdr:from>
    <xdr:to>
      <xdr:col>4</xdr:col>
      <xdr:colOff>1651226</xdr:colOff>
      <xdr:row>41</xdr:row>
      <xdr:rowOff>1927000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E1D73798-57D6-42BA-EFA9-DD0814515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4002" r="17800" b="7059"/>
        <a:stretch/>
      </xdr:blipFill>
      <xdr:spPr>
        <a:xfrm>
          <a:off x="4775200" y="120561100"/>
          <a:ext cx="990826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42</xdr:row>
      <xdr:rowOff>152400</xdr:rowOff>
    </xdr:from>
    <xdr:to>
      <xdr:col>4</xdr:col>
      <xdr:colOff>1647700</xdr:colOff>
      <xdr:row>42</xdr:row>
      <xdr:rowOff>1952400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7739F0EF-E791-6ABC-A1C4-94B09632A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3519" r="17800" b="8266"/>
        <a:stretch/>
      </xdr:blipFill>
      <xdr:spPr>
        <a:xfrm>
          <a:off x="4762500" y="122605800"/>
          <a:ext cx="100000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673100</xdr:colOff>
      <xdr:row>43</xdr:row>
      <xdr:rowOff>88900</xdr:rowOff>
    </xdr:from>
    <xdr:to>
      <xdr:col>4</xdr:col>
      <xdr:colOff>1609728</xdr:colOff>
      <xdr:row>43</xdr:row>
      <xdr:rowOff>1888900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1F78CA2A-BF59-DDA6-E800-B5CFF3ECA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04" t="7243" r="15675" b="9714"/>
        <a:stretch/>
      </xdr:blipFill>
      <xdr:spPr>
        <a:xfrm>
          <a:off x="4787900" y="124561600"/>
          <a:ext cx="93662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508002</xdr:colOff>
      <xdr:row>21</xdr:row>
      <xdr:rowOff>127000</xdr:rowOff>
    </xdr:from>
    <xdr:to>
      <xdr:col>4</xdr:col>
      <xdr:colOff>1538191</xdr:colOff>
      <xdr:row>21</xdr:row>
      <xdr:rowOff>1927000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1034D4F9-E5A4-BF63-7E9D-ADB828A0D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8" t="5334" r="13264" b="9867"/>
        <a:stretch/>
      </xdr:blipFill>
      <xdr:spPr>
        <a:xfrm>
          <a:off x="4622802" y="32664400"/>
          <a:ext cx="1030189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23</xdr:row>
      <xdr:rowOff>127000</xdr:rowOff>
    </xdr:from>
    <xdr:to>
      <xdr:col>4</xdr:col>
      <xdr:colOff>1892075</xdr:colOff>
      <xdr:row>23</xdr:row>
      <xdr:rowOff>1927000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78341F05-EB15-3D46-4803-EE5A223A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37350700"/>
          <a:ext cx="180317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24</xdr:row>
      <xdr:rowOff>127000</xdr:rowOff>
    </xdr:from>
    <xdr:to>
      <xdr:col>4</xdr:col>
      <xdr:colOff>1420600</xdr:colOff>
      <xdr:row>24</xdr:row>
      <xdr:rowOff>1927000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FA76F04F-3914-3087-BDF9-AE06392B49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9" r="21068"/>
        <a:stretch/>
      </xdr:blipFill>
      <xdr:spPr>
        <a:xfrm>
          <a:off x="4546600" y="39370000"/>
          <a:ext cx="98880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406401</xdr:colOff>
      <xdr:row>26</xdr:row>
      <xdr:rowOff>88900</xdr:rowOff>
    </xdr:from>
    <xdr:to>
      <xdr:col>4</xdr:col>
      <xdr:colOff>1525632</xdr:colOff>
      <xdr:row>26</xdr:row>
      <xdr:rowOff>1888900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9F791D3E-D658-342E-9E05-E6383D7D1E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40" r="21443" b="2500"/>
        <a:stretch/>
      </xdr:blipFill>
      <xdr:spPr>
        <a:xfrm>
          <a:off x="4521201" y="46037500"/>
          <a:ext cx="111923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508002</xdr:colOff>
      <xdr:row>28</xdr:row>
      <xdr:rowOff>127001</xdr:rowOff>
    </xdr:from>
    <xdr:to>
      <xdr:col>4</xdr:col>
      <xdr:colOff>1574669</xdr:colOff>
      <xdr:row>28</xdr:row>
      <xdr:rowOff>1927001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840515AB-3F72-4832-82F0-CFDAE5BA4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95" r="22018" b="2822"/>
        <a:stretch/>
      </xdr:blipFill>
      <xdr:spPr>
        <a:xfrm>
          <a:off x="4622802" y="54076601"/>
          <a:ext cx="106666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16</xdr:row>
      <xdr:rowOff>123824</xdr:rowOff>
    </xdr:from>
    <xdr:to>
      <xdr:col>4</xdr:col>
      <xdr:colOff>1763230</xdr:colOff>
      <xdr:row>16</xdr:row>
      <xdr:rowOff>1923824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3E201F7-76BE-4A49-8AD3-050F79A655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3" t="9905" r="4715" b="11411"/>
        <a:stretch/>
      </xdr:blipFill>
      <xdr:spPr bwMode="auto">
        <a:xfrm>
          <a:off x="5953125" y="27517724"/>
          <a:ext cx="1296505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457199</xdr:colOff>
      <xdr:row>17</xdr:row>
      <xdr:rowOff>104775</xdr:rowOff>
    </xdr:from>
    <xdr:to>
      <xdr:col>4</xdr:col>
      <xdr:colOff>1590965</xdr:colOff>
      <xdr:row>17</xdr:row>
      <xdr:rowOff>1904775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2760923-0D26-4049-A9EC-5B638D4265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9" t="9916" r="10386" b="9708"/>
        <a:stretch/>
      </xdr:blipFill>
      <xdr:spPr bwMode="auto">
        <a:xfrm>
          <a:off x="5943599" y="29527500"/>
          <a:ext cx="1133766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27</xdr:row>
      <xdr:rowOff>104774</xdr:rowOff>
    </xdr:from>
    <xdr:to>
      <xdr:col>4</xdr:col>
      <xdr:colOff>1602159</xdr:colOff>
      <xdr:row>27</xdr:row>
      <xdr:rowOff>1904774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DB0F970-9276-4FE0-956E-BB78BB590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53" t="14093" r="14216" b="10230"/>
        <a:stretch/>
      </xdr:blipFill>
      <xdr:spPr bwMode="auto">
        <a:xfrm>
          <a:off x="5934075" y="66046349"/>
          <a:ext cx="115448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zoomScaleNormal="100" workbookViewId="0">
      <pane ySplit="14" topLeftCell="A16" activePane="bottomLeft" state="frozen"/>
      <selection pane="bottomLeft" activeCell="J16" sqref="J16"/>
    </sheetView>
  </sheetViews>
  <sheetFormatPr defaultColWidth="42" defaultRowHeight="15" customHeight="1" x14ac:dyDescent="0.35"/>
  <cols>
    <col min="1" max="1" width="25.59765625" style="1" bestFit="1" customWidth="1"/>
    <col min="2" max="2" width="22.3984375" style="1" customWidth="1"/>
    <col min="3" max="3" width="15.3984375" style="1" bestFit="1" customWidth="1"/>
    <col min="4" max="4" width="12.86328125" style="1" customWidth="1"/>
    <col min="5" max="5" width="30.86328125" style="1" customWidth="1"/>
    <col min="6" max="6" width="17.1328125" style="9" bestFit="1" customWidth="1"/>
    <col min="7" max="7" width="6.86328125" style="1" bestFit="1" customWidth="1"/>
    <col min="8" max="11" width="19.86328125" style="19" bestFit="1" customWidth="1"/>
    <col min="12" max="13" width="19.86328125" style="16" bestFit="1" customWidth="1"/>
    <col min="14" max="16384" width="42" style="1"/>
  </cols>
  <sheetData>
    <row r="1" spans="1:13" ht="15" customHeight="1" x14ac:dyDescent="0.35">
      <c r="A1" s="23" t="s">
        <v>0</v>
      </c>
      <c r="B1" s="24"/>
      <c r="C1" s="25"/>
    </row>
    <row r="2" spans="1:13" ht="15" customHeight="1" x14ac:dyDescent="0.35">
      <c r="A2" s="26" t="s">
        <v>1</v>
      </c>
      <c r="B2" s="26"/>
      <c r="C2" s="26"/>
    </row>
    <row r="3" spans="1:13" ht="15" customHeight="1" x14ac:dyDescent="0.35">
      <c r="A3" s="26" t="s">
        <v>2</v>
      </c>
      <c r="B3" s="26"/>
      <c r="C3" s="26"/>
    </row>
    <row r="4" spans="1:13" ht="15" customHeight="1" x14ac:dyDescent="0.35">
      <c r="A4" s="26" t="s">
        <v>3</v>
      </c>
      <c r="B4" s="26"/>
      <c r="C4" s="26"/>
    </row>
    <row r="5" spans="1:13" ht="15" customHeight="1" x14ac:dyDescent="0.35">
      <c r="A5" s="26" t="s">
        <v>4</v>
      </c>
      <c r="B5" s="26"/>
      <c r="C5" s="26"/>
    </row>
    <row r="6" spans="1:13" ht="15" customHeight="1" x14ac:dyDescent="0.35">
      <c r="A6" s="26" t="s">
        <v>5</v>
      </c>
      <c r="B6" s="26"/>
      <c r="C6" s="26"/>
    </row>
    <row r="7" spans="1:13" ht="15" customHeight="1" x14ac:dyDescent="0.35">
      <c r="A7" s="26" t="s">
        <v>6</v>
      </c>
      <c r="B7" s="26"/>
      <c r="C7" s="26"/>
    </row>
    <row r="8" spans="1:13" ht="15" customHeight="1" x14ac:dyDescent="0.35">
      <c r="A8" s="26" t="s">
        <v>7</v>
      </c>
      <c r="B8" s="26"/>
      <c r="C8" s="26"/>
    </row>
    <row r="9" spans="1:13" ht="15" customHeight="1" x14ac:dyDescent="0.35">
      <c r="A9" s="26" t="s">
        <v>8</v>
      </c>
      <c r="B9" s="26"/>
      <c r="C9" s="26"/>
    </row>
    <row r="10" spans="1:13" ht="15" customHeight="1" x14ac:dyDescent="0.35">
      <c r="A10" s="20" t="s">
        <v>9</v>
      </c>
      <c r="B10" s="21"/>
      <c r="C10" s="22"/>
    </row>
    <row r="11" spans="1:13" ht="15" customHeight="1" x14ac:dyDescent="0.35">
      <c r="A11" s="20" t="s">
        <v>10</v>
      </c>
      <c r="B11" s="21"/>
      <c r="C11" s="22"/>
    </row>
    <row r="12" spans="1:13" ht="15" customHeight="1" x14ac:dyDescent="0.35">
      <c r="A12" s="20" t="s">
        <v>11</v>
      </c>
      <c r="B12" s="21"/>
      <c r="C12" s="22"/>
    </row>
    <row r="14" spans="1:13" ht="15.75" x14ac:dyDescent="0.35">
      <c r="A14" s="11" t="s">
        <v>12</v>
      </c>
      <c r="B14" s="11" t="s">
        <v>13</v>
      </c>
      <c r="C14" s="11" t="s">
        <v>14</v>
      </c>
      <c r="D14" s="11" t="s">
        <v>15</v>
      </c>
      <c r="E14" s="11" t="s">
        <v>16</v>
      </c>
      <c r="F14" s="12" t="s">
        <v>17</v>
      </c>
      <c r="G14" s="13" t="s">
        <v>18</v>
      </c>
      <c r="H14" s="17" t="s">
        <v>19</v>
      </c>
      <c r="I14" s="17" t="s">
        <v>20</v>
      </c>
      <c r="J14" s="17" t="s">
        <v>21</v>
      </c>
      <c r="K14" s="17" t="s">
        <v>22</v>
      </c>
      <c r="L14" s="14" t="s">
        <v>23</v>
      </c>
      <c r="M14" s="14" t="s">
        <v>24</v>
      </c>
    </row>
    <row r="15" spans="1:13" ht="159.94999999999999" customHeight="1" x14ac:dyDescent="0.35">
      <c r="A15" s="2" t="s">
        <v>25</v>
      </c>
      <c r="B15" s="3" t="s">
        <v>26</v>
      </c>
      <c r="C15" s="3">
        <v>33</v>
      </c>
      <c r="D15" s="3" t="s">
        <v>27</v>
      </c>
      <c r="E15" s="3"/>
      <c r="F15" s="4">
        <v>8056666912203</v>
      </c>
      <c r="G15" s="5">
        <v>10</v>
      </c>
      <c r="H15" s="18">
        <v>327.99999999999994</v>
      </c>
      <c r="I15" s="18">
        <f t="shared" ref="I15:I44" si="0">SUM(H15*G15)</f>
        <v>3279.9999999999995</v>
      </c>
      <c r="J15" s="18">
        <f t="shared" ref="J15:J44" si="1">SUM(H15*0.2025)</f>
        <v>66.419999999999987</v>
      </c>
      <c r="K15" s="18">
        <f t="shared" ref="K15:K44" si="2">SUM(J15*G15)</f>
        <v>664.19999999999982</v>
      </c>
      <c r="L15" s="15">
        <f>SUM(J15/1.12)</f>
        <v>59.303571428571409</v>
      </c>
      <c r="M15" s="15">
        <f t="shared" ref="M15:M44" si="3">SUM(L15*G15)</f>
        <v>593.03571428571411</v>
      </c>
    </row>
    <row r="16" spans="1:13" ht="159.94999999999999" customHeight="1" x14ac:dyDescent="0.35">
      <c r="A16" s="2" t="s">
        <v>28</v>
      </c>
      <c r="B16" s="3" t="s">
        <v>29</v>
      </c>
      <c r="C16" s="3">
        <v>40</v>
      </c>
      <c r="D16" s="3" t="s">
        <v>30</v>
      </c>
      <c r="E16" s="3"/>
      <c r="F16" s="4" t="s">
        <v>31</v>
      </c>
      <c r="G16" s="5">
        <v>20</v>
      </c>
      <c r="H16" s="18">
        <v>660</v>
      </c>
      <c r="I16" s="18">
        <f t="shared" si="0"/>
        <v>13200</v>
      </c>
      <c r="J16" s="18">
        <f t="shared" si="1"/>
        <v>133.65</v>
      </c>
      <c r="K16" s="18">
        <f t="shared" si="2"/>
        <v>2673</v>
      </c>
      <c r="L16" s="15">
        <f t="shared" ref="L16:L44" si="4">SUM(J16/1.12)</f>
        <v>119.33035714285714</v>
      </c>
      <c r="M16" s="15">
        <f t="shared" si="3"/>
        <v>2386.6071428571427</v>
      </c>
    </row>
    <row r="17" spans="1:13" ht="159.94999999999999" customHeight="1" x14ac:dyDescent="0.35">
      <c r="A17" s="2" t="s">
        <v>32</v>
      </c>
      <c r="B17" s="3" t="s">
        <v>29</v>
      </c>
      <c r="C17" s="3">
        <v>40</v>
      </c>
      <c r="D17" s="3" t="s">
        <v>27</v>
      </c>
      <c r="E17" s="3"/>
      <c r="F17" s="4" t="s">
        <v>33</v>
      </c>
      <c r="G17" s="5">
        <v>5</v>
      </c>
      <c r="H17" s="18">
        <v>660</v>
      </c>
      <c r="I17" s="18">
        <f t="shared" si="0"/>
        <v>3300</v>
      </c>
      <c r="J17" s="18">
        <f t="shared" si="1"/>
        <v>133.65</v>
      </c>
      <c r="K17" s="18">
        <f t="shared" si="2"/>
        <v>668.25</v>
      </c>
      <c r="L17" s="15">
        <f t="shared" si="4"/>
        <v>119.33035714285714</v>
      </c>
      <c r="M17" s="15">
        <f t="shared" si="3"/>
        <v>596.65178571428567</v>
      </c>
    </row>
    <row r="18" spans="1:13" ht="159.94999999999999" customHeight="1" x14ac:dyDescent="0.35">
      <c r="A18" s="2" t="s">
        <v>34</v>
      </c>
      <c r="B18" s="3" t="s">
        <v>29</v>
      </c>
      <c r="C18" s="3">
        <v>40</v>
      </c>
      <c r="D18" s="3" t="s">
        <v>30</v>
      </c>
      <c r="E18" s="3"/>
      <c r="F18" s="4" t="s">
        <v>35</v>
      </c>
      <c r="G18" s="5">
        <v>5</v>
      </c>
      <c r="H18" s="18">
        <v>660</v>
      </c>
      <c r="I18" s="18">
        <f t="shared" si="0"/>
        <v>3300</v>
      </c>
      <c r="J18" s="18">
        <f t="shared" si="1"/>
        <v>133.65</v>
      </c>
      <c r="K18" s="18">
        <f t="shared" si="2"/>
        <v>668.25</v>
      </c>
      <c r="L18" s="15">
        <f t="shared" si="4"/>
        <v>119.33035714285714</v>
      </c>
      <c r="M18" s="15">
        <f t="shared" si="3"/>
        <v>596.65178571428567</v>
      </c>
    </row>
    <row r="19" spans="1:13" ht="159.94999999999999" customHeight="1" x14ac:dyDescent="0.35">
      <c r="A19" s="2" t="s">
        <v>36</v>
      </c>
      <c r="B19" s="3" t="s">
        <v>29</v>
      </c>
      <c r="C19" s="3">
        <v>40</v>
      </c>
      <c r="D19" s="3" t="s">
        <v>30</v>
      </c>
      <c r="E19" s="3"/>
      <c r="F19" s="4">
        <v>8053830584396</v>
      </c>
      <c r="G19" s="5">
        <v>30</v>
      </c>
      <c r="H19" s="18">
        <v>660</v>
      </c>
      <c r="I19" s="18">
        <f t="shared" si="0"/>
        <v>19800</v>
      </c>
      <c r="J19" s="18">
        <f t="shared" si="1"/>
        <v>133.65</v>
      </c>
      <c r="K19" s="18">
        <f t="shared" si="2"/>
        <v>4009.5</v>
      </c>
      <c r="L19" s="15">
        <f t="shared" si="4"/>
        <v>119.33035714285714</v>
      </c>
      <c r="M19" s="15">
        <f t="shared" si="3"/>
        <v>3579.9107142857142</v>
      </c>
    </row>
    <row r="20" spans="1:13" ht="159.94999999999999" customHeight="1" x14ac:dyDescent="0.35">
      <c r="A20" s="2" t="s">
        <v>37</v>
      </c>
      <c r="B20" s="3" t="s">
        <v>38</v>
      </c>
      <c r="C20" s="3">
        <v>31</v>
      </c>
      <c r="D20" s="3" t="s">
        <v>27</v>
      </c>
      <c r="E20" s="3"/>
      <c r="F20" s="4" t="s">
        <v>39</v>
      </c>
      <c r="G20" s="5">
        <v>10</v>
      </c>
      <c r="H20" s="18">
        <v>660</v>
      </c>
      <c r="I20" s="18">
        <f t="shared" si="0"/>
        <v>6600</v>
      </c>
      <c r="J20" s="18">
        <f t="shared" si="1"/>
        <v>133.65</v>
      </c>
      <c r="K20" s="18">
        <f t="shared" si="2"/>
        <v>1336.5</v>
      </c>
      <c r="L20" s="15">
        <f t="shared" si="4"/>
        <v>119.33035714285714</v>
      </c>
      <c r="M20" s="15">
        <f t="shared" si="3"/>
        <v>1193.3035714285713</v>
      </c>
    </row>
    <row r="21" spans="1:13" ht="159.94999999999999" customHeight="1" x14ac:dyDescent="0.35">
      <c r="A21" s="2" t="s">
        <v>40</v>
      </c>
      <c r="B21" s="3" t="s">
        <v>38</v>
      </c>
      <c r="C21" s="3">
        <v>31</v>
      </c>
      <c r="D21" s="3" t="s">
        <v>27</v>
      </c>
      <c r="E21" s="3"/>
      <c r="F21" s="4" t="s">
        <v>41</v>
      </c>
      <c r="G21" s="5">
        <v>30</v>
      </c>
      <c r="H21" s="18">
        <v>660</v>
      </c>
      <c r="I21" s="18">
        <f t="shared" si="0"/>
        <v>19800</v>
      </c>
      <c r="J21" s="18">
        <f t="shared" si="1"/>
        <v>133.65</v>
      </c>
      <c r="K21" s="18">
        <f t="shared" si="2"/>
        <v>4009.5</v>
      </c>
      <c r="L21" s="15">
        <f t="shared" si="4"/>
        <v>119.33035714285714</v>
      </c>
      <c r="M21" s="15">
        <f t="shared" si="3"/>
        <v>3579.9107142857142</v>
      </c>
    </row>
    <row r="22" spans="1:13" ht="159.94999999999999" customHeight="1" x14ac:dyDescent="0.35">
      <c r="A22" s="2" t="s">
        <v>42</v>
      </c>
      <c r="B22" s="3" t="s">
        <v>43</v>
      </c>
      <c r="C22" s="3">
        <v>34</v>
      </c>
      <c r="D22" s="3" t="s">
        <v>27</v>
      </c>
      <c r="E22" s="3"/>
      <c r="F22" s="4" t="s">
        <v>44</v>
      </c>
      <c r="G22" s="5">
        <v>30</v>
      </c>
      <c r="H22" s="18">
        <v>740</v>
      </c>
      <c r="I22" s="18">
        <f t="shared" si="0"/>
        <v>22200</v>
      </c>
      <c r="J22" s="18">
        <f t="shared" si="1"/>
        <v>149.85000000000002</v>
      </c>
      <c r="K22" s="18">
        <f t="shared" si="2"/>
        <v>4495.5000000000009</v>
      </c>
      <c r="L22" s="15">
        <f t="shared" si="4"/>
        <v>133.79464285714286</v>
      </c>
      <c r="M22" s="15">
        <f t="shared" si="3"/>
        <v>4013.8392857142858</v>
      </c>
    </row>
    <row r="23" spans="1:13" ht="159.94999999999999" customHeight="1" x14ac:dyDescent="0.35">
      <c r="A23" s="2" t="s">
        <v>45</v>
      </c>
      <c r="B23" s="3" t="s">
        <v>46</v>
      </c>
      <c r="C23" s="3">
        <v>34</v>
      </c>
      <c r="D23" s="3" t="s">
        <v>27</v>
      </c>
      <c r="E23" s="3"/>
      <c r="F23" s="4" t="s">
        <v>47</v>
      </c>
      <c r="G23" s="5">
        <v>10</v>
      </c>
      <c r="H23" s="18">
        <v>420</v>
      </c>
      <c r="I23" s="18">
        <f t="shared" si="0"/>
        <v>4200</v>
      </c>
      <c r="J23" s="18">
        <f t="shared" si="1"/>
        <v>85.050000000000011</v>
      </c>
      <c r="K23" s="18">
        <f t="shared" si="2"/>
        <v>850.50000000000011</v>
      </c>
      <c r="L23" s="15">
        <f t="shared" si="4"/>
        <v>75.9375</v>
      </c>
      <c r="M23" s="15">
        <f t="shared" si="3"/>
        <v>759.375</v>
      </c>
    </row>
    <row r="24" spans="1:13" ht="159.94999999999999" customHeight="1" x14ac:dyDescent="0.35">
      <c r="A24" s="2" t="s">
        <v>48</v>
      </c>
      <c r="B24" s="3" t="s">
        <v>46</v>
      </c>
      <c r="C24" s="3">
        <v>34</v>
      </c>
      <c r="D24" s="3" t="s">
        <v>27</v>
      </c>
      <c r="E24" s="3"/>
      <c r="F24" s="4" t="s">
        <v>49</v>
      </c>
      <c r="G24" s="5">
        <v>50</v>
      </c>
      <c r="H24" s="18">
        <v>420</v>
      </c>
      <c r="I24" s="18">
        <f t="shared" si="0"/>
        <v>21000</v>
      </c>
      <c r="J24" s="18">
        <f t="shared" si="1"/>
        <v>85.050000000000011</v>
      </c>
      <c r="K24" s="18">
        <f t="shared" si="2"/>
        <v>4252.5000000000009</v>
      </c>
      <c r="L24" s="15">
        <f t="shared" si="4"/>
        <v>75.9375</v>
      </c>
      <c r="M24" s="15">
        <f t="shared" si="3"/>
        <v>3796.875</v>
      </c>
    </row>
    <row r="25" spans="1:13" ht="159.94999999999999" customHeight="1" x14ac:dyDescent="0.35">
      <c r="A25" s="2" t="s">
        <v>50</v>
      </c>
      <c r="B25" s="3" t="s">
        <v>46</v>
      </c>
      <c r="C25" s="3">
        <v>34</v>
      </c>
      <c r="D25" s="3" t="s">
        <v>27</v>
      </c>
      <c r="E25" s="3"/>
      <c r="F25" s="4" t="s">
        <v>51</v>
      </c>
      <c r="G25" s="5">
        <v>100</v>
      </c>
      <c r="H25" s="18">
        <v>420</v>
      </c>
      <c r="I25" s="18">
        <f t="shared" si="0"/>
        <v>42000</v>
      </c>
      <c r="J25" s="18">
        <f t="shared" si="1"/>
        <v>85.050000000000011</v>
      </c>
      <c r="K25" s="18">
        <f t="shared" si="2"/>
        <v>8505.0000000000018</v>
      </c>
      <c r="L25" s="15">
        <f t="shared" si="4"/>
        <v>75.9375</v>
      </c>
      <c r="M25" s="15">
        <f t="shared" si="3"/>
        <v>7593.75</v>
      </c>
    </row>
    <row r="26" spans="1:13" ht="159.94999999999999" customHeight="1" x14ac:dyDescent="0.35">
      <c r="A26" s="2" t="s">
        <v>52</v>
      </c>
      <c r="B26" s="3" t="s">
        <v>46</v>
      </c>
      <c r="C26" s="3">
        <v>34</v>
      </c>
      <c r="D26" s="3" t="s">
        <v>27</v>
      </c>
      <c r="E26" s="3"/>
      <c r="F26" s="4" t="s">
        <v>53</v>
      </c>
      <c r="G26" s="5">
        <v>100</v>
      </c>
      <c r="H26" s="18">
        <v>420</v>
      </c>
      <c r="I26" s="18">
        <f t="shared" si="0"/>
        <v>42000</v>
      </c>
      <c r="J26" s="18">
        <f t="shared" si="1"/>
        <v>85.050000000000011</v>
      </c>
      <c r="K26" s="18">
        <f t="shared" si="2"/>
        <v>8505.0000000000018</v>
      </c>
      <c r="L26" s="15">
        <f t="shared" si="4"/>
        <v>75.9375</v>
      </c>
      <c r="M26" s="15">
        <f t="shared" si="3"/>
        <v>7593.75</v>
      </c>
    </row>
    <row r="27" spans="1:13" ht="159.94999999999999" customHeight="1" x14ac:dyDescent="0.35">
      <c r="A27" s="2" t="s">
        <v>54</v>
      </c>
      <c r="B27" s="3" t="s">
        <v>55</v>
      </c>
      <c r="C27" s="3">
        <v>36</v>
      </c>
      <c r="D27" s="3" t="s">
        <v>27</v>
      </c>
      <c r="E27" s="3"/>
      <c r="F27" s="4" t="s">
        <v>56</v>
      </c>
      <c r="G27" s="5">
        <v>30</v>
      </c>
      <c r="H27" s="18">
        <v>420</v>
      </c>
      <c r="I27" s="18">
        <f t="shared" si="0"/>
        <v>12600</v>
      </c>
      <c r="J27" s="18">
        <f t="shared" si="1"/>
        <v>85.050000000000011</v>
      </c>
      <c r="K27" s="18">
        <f t="shared" si="2"/>
        <v>2551.5000000000005</v>
      </c>
      <c r="L27" s="15">
        <f t="shared" si="4"/>
        <v>75.9375</v>
      </c>
      <c r="M27" s="15">
        <f t="shared" si="3"/>
        <v>2278.125</v>
      </c>
    </row>
    <row r="28" spans="1:13" ht="159.94999999999999" customHeight="1" x14ac:dyDescent="0.35">
      <c r="A28" s="2" t="s">
        <v>57</v>
      </c>
      <c r="B28" s="3" t="s">
        <v>55</v>
      </c>
      <c r="C28" s="3">
        <v>36</v>
      </c>
      <c r="D28" s="3" t="s">
        <v>27</v>
      </c>
      <c r="E28" s="3"/>
      <c r="F28" s="4" t="s">
        <v>58</v>
      </c>
      <c r="G28" s="5">
        <v>50</v>
      </c>
      <c r="H28" s="18">
        <v>420</v>
      </c>
      <c r="I28" s="18">
        <f t="shared" si="0"/>
        <v>21000</v>
      </c>
      <c r="J28" s="18">
        <f t="shared" si="1"/>
        <v>85.050000000000011</v>
      </c>
      <c r="K28" s="18">
        <f t="shared" si="2"/>
        <v>4252.5000000000009</v>
      </c>
      <c r="L28" s="15">
        <f t="shared" si="4"/>
        <v>75.9375</v>
      </c>
      <c r="M28" s="15">
        <f t="shared" si="3"/>
        <v>3796.875</v>
      </c>
    </row>
    <row r="29" spans="1:13" ht="159.94999999999999" customHeight="1" x14ac:dyDescent="0.35">
      <c r="A29" s="2" t="s">
        <v>59</v>
      </c>
      <c r="B29" s="3" t="s">
        <v>55</v>
      </c>
      <c r="C29" s="3">
        <v>36</v>
      </c>
      <c r="D29" s="3" t="s">
        <v>27</v>
      </c>
      <c r="E29" s="3"/>
      <c r="F29" s="4" t="s">
        <v>60</v>
      </c>
      <c r="G29" s="5">
        <v>10</v>
      </c>
      <c r="H29" s="18">
        <v>420</v>
      </c>
      <c r="I29" s="18">
        <f t="shared" si="0"/>
        <v>4200</v>
      </c>
      <c r="J29" s="18">
        <f t="shared" si="1"/>
        <v>85.050000000000011</v>
      </c>
      <c r="K29" s="18">
        <f t="shared" si="2"/>
        <v>850.50000000000011</v>
      </c>
      <c r="L29" s="15">
        <f t="shared" si="4"/>
        <v>75.9375</v>
      </c>
      <c r="M29" s="15">
        <f t="shared" si="3"/>
        <v>759.375</v>
      </c>
    </row>
    <row r="30" spans="1:13" ht="159.94999999999999" customHeight="1" x14ac:dyDescent="0.35">
      <c r="A30" s="2" t="s">
        <v>61</v>
      </c>
      <c r="B30" s="3" t="s">
        <v>62</v>
      </c>
      <c r="C30" s="3">
        <v>39</v>
      </c>
      <c r="D30" s="3" t="s">
        <v>27</v>
      </c>
      <c r="E30" s="3"/>
      <c r="F30" s="4" t="s">
        <v>63</v>
      </c>
      <c r="G30" s="5">
        <v>5</v>
      </c>
      <c r="H30" s="18">
        <v>395</v>
      </c>
      <c r="I30" s="18">
        <f t="shared" si="0"/>
        <v>1975</v>
      </c>
      <c r="J30" s="18">
        <f t="shared" si="1"/>
        <v>79.987500000000011</v>
      </c>
      <c r="K30" s="18">
        <f t="shared" si="2"/>
        <v>399.93750000000006</v>
      </c>
      <c r="L30" s="15">
        <f t="shared" si="4"/>
        <v>71.417410714285722</v>
      </c>
      <c r="M30" s="15">
        <f t="shared" si="3"/>
        <v>357.08705357142861</v>
      </c>
    </row>
    <row r="31" spans="1:13" ht="159.94999999999999" customHeight="1" x14ac:dyDescent="0.35">
      <c r="A31" s="2" t="s">
        <v>64</v>
      </c>
      <c r="B31" s="3" t="s">
        <v>65</v>
      </c>
      <c r="C31" s="3">
        <v>42</v>
      </c>
      <c r="D31" s="3" t="s">
        <v>30</v>
      </c>
      <c r="E31" s="3"/>
      <c r="F31" s="4" t="s">
        <v>66</v>
      </c>
      <c r="G31" s="5">
        <v>10</v>
      </c>
      <c r="H31" s="18">
        <v>1098</v>
      </c>
      <c r="I31" s="18">
        <f t="shared" si="0"/>
        <v>10980</v>
      </c>
      <c r="J31" s="18">
        <f t="shared" si="1"/>
        <v>222.34500000000003</v>
      </c>
      <c r="K31" s="18">
        <f t="shared" si="2"/>
        <v>2223.4500000000003</v>
      </c>
      <c r="L31" s="15">
        <f t="shared" si="4"/>
        <v>198.52232142857144</v>
      </c>
      <c r="M31" s="15">
        <f t="shared" si="3"/>
        <v>1985.2232142857144</v>
      </c>
    </row>
    <row r="32" spans="1:13" ht="159.94999999999999" customHeight="1" x14ac:dyDescent="0.35">
      <c r="A32" s="2" t="s">
        <v>67</v>
      </c>
      <c r="B32" s="3" t="s">
        <v>68</v>
      </c>
      <c r="C32" s="3">
        <v>33</v>
      </c>
      <c r="D32" s="3" t="s">
        <v>27</v>
      </c>
      <c r="E32" s="3"/>
      <c r="F32" s="4" t="s">
        <v>69</v>
      </c>
      <c r="G32" s="5">
        <v>50</v>
      </c>
      <c r="H32" s="18">
        <v>840</v>
      </c>
      <c r="I32" s="18">
        <f t="shared" si="0"/>
        <v>42000</v>
      </c>
      <c r="J32" s="18">
        <f t="shared" si="1"/>
        <v>170.10000000000002</v>
      </c>
      <c r="K32" s="18">
        <f t="shared" si="2"/>
        <v>8505.0000000000018</v>
      </c>
      <c r="L32" s="15">
        <f t="shared" si="4"/>
        <v>151.875</v>
      </c>
      <c r="M32" s="15">
        <f t="shared" si="3"/>
        <v>7593.75</v>
      </c>
    </row>
    <row r="33" spans="1:13" ht="159.94999999999999" customHeight="1" x14ac:dyDescent="0.35">
      <c r="A33" s="2" t="s">
        <v>70</v>
      </c>
      <c r="B33" s="3" t="s">
        <v>68</v>
      </c>
      <c r="C33" s="3">
        <v>33</v>
      </c>
      <c r="D33" s="3" t="s">
        <v>27</v>
      </c>
      <c r="E33" s="3"/>
      <c r="F33" s="4" t="s">
        <v>71</v>
      </c>
      <c r="G33" s="5">
        <v>50</v>
      </c>
      <c r="H33" s="18">
        <v>840</v>
      </c>
      <c r="I33" s="18">
        <f t="shared" si="0"/>
        <v>42000</v>
      </c>
      <c r="J33" s="18">
        <f t="shared" si="1"/>
        <v>170.10000000000002</v>
      </c>
      <c r="K33" s="18">
        <f t="shared" si="2"/>
        <v>8505.0000000000018</v>
      </c>
      <c r="L33" s="15">
        <f t="shared" si="4"/>
        <v>151.875</v>
      </c>
      <c r="M33" s="15">
        <f t="shared" si="3"/>
        <v>7593.75</v>
      </c>
    </row>
    <row r="34" spans="1:13" ht="159.94999999999999" customHeight="1" x14ac:dyDescent="0.35">
      <c r="A34" s="2" t="s">
        <v>72</v>
      </c>
      <c r="B34" s="3" t="s">
        <v>68</v>
      </c>
      <c r="C34" s="3">
        <v>33</v>
      </c>
      <c r="D34" s="3" t="s">
        <v>73</v>
      </c>
      <c r="E34" s="3"/>
      <c r="F34" s="4" t="s">
        <v>74</v>
      </c>
      <c r="G34" s="5">
        <v>30</v>
      </c>
      <c r="H34" s="18">
        <v>840</v>
      </c>
      <c r="I34" s="18">
        <f t="shared" si="0"/>
        <v>25200</v>
      </c>
      <c r="J34" s="18">
        <f t="shared" si="1"/>
        <v>170.10000000000002</v>
      </c>
      <c r="K34" s="18">
        <f t="shared" si="2"/>
        <v>5103.0000000000009</v>
      </c>
      <c r="L34" s="15">
        <f t="shared" si="4"/>
        <v>151.875</v>
      </c>
      <c r="M34" s="15">
        <f t="shared" si="3"/>
        <v>4556.25</v>
      </c>
    </row>
    <row r="35" spans="1:13" ht="159.94999999999999" customHeight="1" x14ac:dyDescent="0.35">
      <c r="A35" s="2" t="s">
        <v>75</v>
      </c>
      <c r="B35" s="3" t="s">
        <v>68</v>
      </c>
      <c r="C35" s="3">
        <v>33</v>
      </c>
      <c r="D35" s="3" t="s">
        <v>73</v>
      </c>
      <c r="E35" s="3"/>
      <c r="F35" s="4" t="s">
        <v>76</v>
      </c>
      <c r="G35" s="5">
        <v>10</v>
      </c>
      <c r="H35" s="18">
        <v>840</v>
      </c>
      <c r="I35" s="18">
        <f t="shared" si="0"/>
        <v>8400</v>
      </c>
      <c r="J35" s="18">
        <f t="shared" si="1"/>
        <v>170.10000000000002</v>
      </c>
      <c r="K35" s="18">
        <f t="shared" si="2"/>
        <v>1701.0000000000002</v>
      </c>
      <c r="L35" s="15">
        <f t="shared" si="4"/>
        <v>151.875</v>
      </c>
      <c r="M35" s="15">
        <f t="shared" si="3"/>
        <v>1518.75</v>
      </c>
    </row>
    <row r="36" spans="1:13" ht="159.94999999999999" customHeight="1" x14ac:dyDescent="0.35">
      <c r="A36" s="2" t="s">
        <v>77</v>
      </c>
      <c r="B36" s="3" t="s">
        <v>78</v>
      </c>
      <c r="C36" s="3">
        <v>33</v>
      </c>
      <c r="D36" s="3" t="s">
        <v>73</v>
      </c>
      <c r="E36" s="3"/>
      <c r="F36" s="4" t="s">
        <v>79</v>
      </c>
      <c r="G36" s="5">
        <v>10</v>
      </c>
      <c r="H36" s="18">
        <v>890</v>
      </c>
      <c r="I36" s="18">
        <f t="shared" si="0"/>
        <v>8900</v>
      </c>
      <c r="J36" s="18">
        <f t="shared" si="1"/>
        <v>180.22500000000002</v>
      </c>
      <c r="K36" s="18">
        <f t="shared" si="2"/>
        <v>1802.2500000000002</v>
      </c>
      <c r="L36" s="15">
        <f t="shared" si="4"/>
        <v>160.91517857142858</v>
      </c>
      <c r="M36" s="15">
        <f t="shared" si="3"/>
        <v>1609.1517857142858</v>
      </c>
    </row>
    <row r="37" spans="1:13" ht="159.94999999999999" customHeight="1" x14ac:dyDescent="0.35">
      <c r="A37" s="2" t="s">
        <v>80</v>
      </c>
      <c r="B37" s="3" t="s">
        <v>81</v>
      </c>
      <c r="C37" s="3">
        <v>30</v>
      </c>
      <c r="D37" s="3" t="s">
        <v>27</v>
      </c>
      <c r="E37" s="3"/>
      <c r="F37" s="4" t="s">
        <v>82</v>
      </c>
      <c r="G37" s="5">
        <v>5</v>
      </c>
      <c r="H37" s="18">
        <v>374</v>
      </c>
      <c r="I37" s="18">
        <f t="shared" si="0"/>
        <v>1870</v>
      </c>
      <c r="J37" s="18">
        <f t="shared" si="1"/>
        <v>75.734999999999999</v>
      </c>
      <c r="K37" s="18">
        <f t="shared" si="2"/>
        <v>378.67500000000001</v>
      </c>
      <c r="L37" s="15">
        <f t="shared" si="4"/>
        <v>67.620535714285708</v>
      </c>
      <c r="M37" s="15">
        <f t="shared" si="3"/>
        <v>338.10267857142856</v>
      </c>
    </row>
    <row r="38" spans="1:13" ht="159.94999999999999" customHeight="1" x14ac:dyDescent="0.35">
      <c r="A38" s="2" t="s">
        <v>83</v>
      </c>
      <c r="B38" s="3" t="s">
        <v>84</v>
      </c>
      <c r="C38" s="3">
        <v>32</v>
      </c>
      <c r="D38" s="3" t="s">
        <v>27</v>
      </c>
      <c r="E38" s="3"/>
      <c r="F38" s="4" t="s">
        <v>85</v>
      </c>
      <c r="G38" s="5">
        <v>10</v>
      </c>
      <c r="H38" s="18">
        <v>189</v>
      </c>
      <c r="I38" s="18">
        <f t="shared" si="0"/>
        <v>1890</v>
      </c>
      <c r="J38" s="18">
        <f t="shared" si="1"/>
        <v>38.272500000000001</v>
      </c>
      <c r="K38" s="18">
        <f t="shared" si="2"/>
        <v>382.72500000000002</v>
      </c>
      <c r="L38" s="15">
        <f t="shared" si="4"/>
        <v>34.171875</v>
      </c>
      <c r="M38" s="15">
        <f t="shared" si="3"/>
        <v>341.71875</v>
      </c>
    </row>
    <row r="39" spans="1:13" ht="159.94999999999999" customHeight="1" x14ac:dyDescent="0.35">
      <c r="A39" s="2" t="s">
        <v>86</v>
      </c>
      <c r="B39" s="3" t="s">
        <v>84</v>
      </c>
      <c r="C39" s="3">
        <v>32</v>
      </c>
      <c r="D39" s="3" t="s">
        <v>27</v>
      </c>
      <c r="E39" s="3"/>
      <c r="F39" s="4" t="s">
        <v>87</v>
      </c>
      <c r="G39" s="5">
        <v>100</v>
      </c>
      <c r="H39" s="18">
        <v>189</v>
      </c>
      <c r="I39" s="18">
        <f t="shared" si="0"/>
        <v>18900</v>
      </c>
      <c r="J39" s="18">
        <f t="shared" si="1"/>
        <v>38.272500000000001</v>
      </c>
      <c r="K39" s="18">
        <f t="shared" si="2"/>
        <v>3827.25</v>
      </c>
      <c r="L39" s="15">
        <f t="shared" si="4"/>
        <v>34.171875</v>
      </c>
      <c r="M39" s="15">
        <f t="shared" si="3"/>
        <v>3417.1875</v>
      </c>
    </row>
    <row r="40" spans="1:13" ht="159.94999999999999" customHeight="1" x14ac:dyDescent="0.35">
      <c r="A40" s="2" t="s">
        <v>88</v>
      </c>
      <c r="B40" s="3" t="s">
        <v>84</v>
      </c>
      <c r="C40" s="3">
        <v>32</v>
      </c>
      <c r="D40" s="3" t="s">
        <v>27</v>
      </c>
      <c r="E40" s="3"/>
      <c r="F40" s="4" t="s">
        <v>89</v>
      </c>
      <c r="G40" s="5">
        <v>20</v>
      </c>
      <c r="H40" s="18">
        <v>189</v>
      </c>
      <c r="I40" s="18">
        <f t="shared" si="0"/>
        <v>3780</v>
      </c>
      <c r="J40" s="18">
        <f t="shared" si="1"/>
        <v>38.272500000000001</v>
      </c>
      <c r="K40" s="18">
        <f t="shared" si="2"/>
        <v>765.45</v>
      </c>
      <c r="L40" s="15">
        <f t="shared" si="4"/>
        <v>34.171875</v>
      </c>
      <c r="M40" s="15">
        <f t="shared" si="3"/>
        <v>683.4375</v>
      </c>
    </row>
    <row r="41" spans="1:13" ht="159.94999999999999" customHeight="1" x14ac:dyDescent="0.35">
      <c r="A41" s="2" t="s">
        <v>90</v>
      </c>
      <c r="B41" s="3" t="s">
        <v>84</v>
      </c>
      <c r="C41" s="3">
        <v>32</v>
      </c>
      <c r="D41" s="3" t="s">
        <v>27</v>
      </c>
      <c r="E41" s="3"/>
      <c r="F41" s="4" t="s">
        <v>91</v>
      </c>
      <c r="G41" s="5">
        <v>20</v>
      </c>
      <c r="H41" s="18">
        <v>198</v>
      </c>
      <c r="I41" s="18">
        <f t="shared" si="0"/>
        <v>3960</v>
      </c>
      <c r="J41" s="18">
        <f t="shared" si="1"/>
        <v>40.095000000000006</v>
      </c>
      <c r="K41" s="18">
        <f t="shared" si="2"/>
        <v>801.90000000000009</v>
      </c>
      <c r="L41" s="15">
        <f t="shared" si="4"/>
        <v>35.799107142857146</v>
      </c>
      <c r="M41" s="15">
        <f t="shared" si="3"/>
        <v>715.98214285714289</v>
      </c>
    </row>
    <row r="42" spans="1:13" ht="159.94999999999999" customHeight="1" x14ac:dyDescent="0.35">
      <c r="A42" s="2" t="s">
        <v>92</v>
      </c>
      <c r="B42" s="3" t="s">
        <v>84</v>
      </c>
      <c r="C42" s="3">
        <v>32</v>
      </c>
      <c r="D42" s="3" t="s">
        <v>27</v>
      </c>
      <c r="E42" s="3"/>
      <c r="F42" s="4" t="s">
        <v>93</v>
      </c>
      <c r="G42" s="5">
        <v>5</v>
      </c>
      <c r="H42" s="18">
        <v>198</v>
      </c>
      <c r="I42" s="18">
        <f t="shared" si="0"/>
        <v>990</v>
      </c>
      <c r="J42" s="18">
        <f t="shared" si="1"/>
        <v>40.095000000000006</v>
      </c>
      <c r="K42" s="18">
        <f t="shared" si="2"/>
        <v>200.47500000000002</v>
      </c>
      <c r="L42" s="15">
        <f t="shared" si="4"/>
        <v>35.799107142857146</v>
      </c>
      <c r="M42" s="15">
        <f t="shared" si="3"/>
        <v>178.99553571428572</v>
      </c>
    </row>
    <row r="43" spans="1:13" ht="159.94999999999999" customHeight="1" x14ac:dyDescent="0.35">
      <c r="A43" s="2" t="s">
        <v>94</v>
      </c>
      <c r="B43" s="3" t="s">
        <v>84</v>
      </c>
      <c r="C43" s="3">
        <v>32</v>
      </c>
      <c r="D43" s="3" t="s">
        <v>27</v>
      </c>
      <c r="E43" s="3"/>
      <c r="F43" s="4">
        <v>8053800495240</v>
      </c>
      <c r="G43" s="5">
        <v>100</v>
      </c>
      <c r="H43" s="18">
        <v>189</v>
      </c>
      <c r="I43" s="18">
        <f t="shared" si="0"/>
        <v>18900</v>
      </c>
      <c r="J43" s="18">
        <f t="shared" si="1"/>
        <v>38.272500000000001</v>
      </c>
      <c r="K43" s="18">
        <f t="shared" si="2"/>
        <v>3827.25</v>
      </c>
      <c r="L43" s="15">
        <f t="shared" si="4"/>
        <v>34.171875</v>
      </c>
      <c r="M43" s="15">
        <f t="shared" si="3"/>
        <v>3417.1875</v>
      </c>
    </row>
    <row r="44" spans="1:13" ht="159.94999999999999" customHeight="1" x14ac:dyDescent="0.35">
      <c r="A44" s="2" t="s">
        <v>95</v>
      </c>
      <c r="B44" s="3" t="s">
        <v>84</v>
      </c>
      <c r="C44" s="3">
        <v>32</v>
      </c>
      <c r="D44" s="3" t="s">
        <v>27</v>
      </c>
      <c r="E44" s="3"/>
      <c r="F44" s="4" t="s">
        <v>96</v>
      </c>
      <c r="G44" s="5">
        <v>100</v>
      </c>
      <c r="H44" s="18">
        <v>189</v>
      </c>
      <c r="I44" s="18">
        <f t="shared" si="0"/>
        <v>18900</v>
      </c>
      <c r="J44" s="18">
        <f t="shared" si="1"/>
        <v>38.272500000000001</v>
      </c>
      <c r="K44" s="18">
        <f t="shared" si="2"/>
        <v>3827.25</v>
      </c>
      <c r="L44" s="15">
        <f t="shared" si="4"/>
        <v>34.171875</v>
      </c>
      <c r="M44" s="15">
        <f t="shared" si="3"/>
        <v>3417.1875</v>
      </c>
    </row>
    <row r="45" spans="1:13" ht="15.75" x14ac:dyDescent="0.35">
      <c r="A45" s="11"/>
      <c r="B45" s="11"/>
      <c r="C45" s="11"/>
      <c r="D45" s="11"/>
      <c r="E45" s="11"/>
      <c r="F45" s="12"/>
      <c r="G45" s="13">
        <f>SUM(G15:G44)</f>
        <v>1015</v>
      </c>
      <c r="H45" s="17"/>
      <c r="I45" s="17">
        <f t="shared" ref="I45:M45" si="5">SUM(I15:I44)</f>
        <v>447125</v>
      </c>
      <c r="J45" s="17"/>
      <c r="K45" s="17">
        <f t="shared" si="5"/>
        <v>90542.812500000015</v>
      </c>
      <c r="L45" s="14"/>
      <c r="M45" s="14">
        <f t="shared" si="5"/>
        <v>80841.796875000015</v>
      </c>
    </row>
    <row r="46" spans="1:13" ht="14.25" customHeight="1" x14ac:dyDescent="0.35">
      <c r="A46" s="6"/>
      <c r="B46" s="6"/>
      <c r="C46" s="6"/>
      <c r="D46" s="6"/>
      <c r="E46" s="6"/>
      <c r="F46" s="7"/>
      <c r="G46" s="8"/>
    </row>
    <row r="47" spans="1:13" ht="14.25" customHeight="1" x14ac:dyDescent="0.35">
      <c r="G47" s="10"/>
    </row>
    <row r="48" spans="1:13" ht="14.25" customHeight="1" x14ac:dyDescent="0.35">
      <c r="G48" s="10"/>
    </row>
    <row r="49" spans="7:7" ht="14.25" customHeight="1" x14ac:dyDescent="0.35">
      <c r="G49" s="10"/>
    </row>
    <row r="50" spans="7:7" ht="14.25" customHeight="1" x14ac:dyDescent="0.35">
      <c r="G50" s="10"/>
    </row>
    <row r="51" spans="7:7" ht="14.25" customHeight="1" x14ac:dyDescent="0.35">
      <c r="G51" s="10"/>
    </row>
    <row r="52" spans="7:7" ht="14.25" customHeight="1" x14ac:dyDescent="0.35">
      <c r="G52" s="10"/>
    </row>
    <row r="53" spans="7:7" ht="14.25" customHeight="1" x14ac:dyDescent="0.35">
      <c r="G53" s="10"/>
    </row>
    <row r="54" spans="7:7" ht="14.25" customHeight="1" x14ac:dyDescent="0.35">
      <c r="G54" s="10"/>
    </row>
    <row r="55" spans="7:7" ht="14.25" customHeight="1" x14ac:dyDescent="0.35">
      <c r="G55" s="10"/>
    </row>
    <row r="56" spans="7:7" ht="14.25" customHeight="1" x14ac:dyDescent="0.35">
      <c r="G56" s="10"/>
    </row>
    <row r="57" spans="7:7" ht="14.25" customHeight="1" x14ac:dyDescent="0.35">
      <c r="G57" s="10"/>
    </row>
    <row r="58" spans="7:7" ht="14.25" customHeight="1" x14ac:dyDescent="0.35">
      <c r="G58" s="10"/>
    </row>
    <row r="59" spans="7:7" ht="14.25" customHeight="1" x14ac:dyDescent="0.35">
      <c r="G59" s="10"/>
    </row>
    <row r="60" spans="7:7" ht="14.25" customHeight="1" x14ac:dyDescent="0.35">
      <c r="G60" s="10"/>
    </row>
    <row r="61" spans="7:7" ht="14.25" customHeight="1" x14ac:dyDescent="0.35">
      <c r="G61" s="10"/>
    </row>
    <row r="62" spans="7:7" ht="14.25" customHeight="1" x14ac:dyDescent="0.35">
      <c r="G62" s="10"/>
    </row>
    <row r="63" spans="7:7" ht="14.25" customHeight="1" x14ac:dyDescent="0.35">
      <c r="G63" s="10"/>
    </row>
    <row r="64" spans="7:7" ht="14.25" customHeight="1" x14ac:dyDescent="0.35">
      <c r="G64" s="10"/>
    </row>
    <row r="65" spans="7:7" ht="14.25" customHeight="1" x14ac:dyDescent="0.35">
      <c r="G65" s="10"/>
    </row>
    <row r="66" spans="7:7" ht="14.25" customHeight="1" x14ac:dyDescent="0.35">
      <c r="G66" s="10"/>
    </row>
    <row r="67" spans="7:7" ht="14.25" customHeight="1" x14ac:dyDescent="0.35">
      <c r="G67" s="10"/>
    </row>
    <row r="68" spans="7:7" ht="14.25" customHeight="1" x14ac:dyDescent="0.35">
      <c r="G68" s="10"/>
    </row>
    <row r="69" spans="7:7" ht="14.25" customHeight="1" x14ac:dyDescent="0.35">
      <c r="G69" s="10"/>
    </row>
    <row r="70" spans="7:7" ht="14.25" customHeight="1" x14ac:dyDescent="0.35">
      <c r="G70" s="10"/>
    </row>
    <row r="71" spans="7:7" ht="14.25" customHeight="1" x14ac:dyDescent="0.35">
      <c r="G71" s="10"/>
    </row>
    <row r="72" spans="7:7" ht="14.25" customHeight="1" x14ac:dyDescent="0.35">
      <c r="G72" s="10"/>
    </row>
    <row r="73" spans="7:7" ht="14.25" customHeight="1" x14ac:dyDescent="0.35">
      <c r="G73" s="10"/>
    </row>
    <row r="74" spans="7:7" ht="14.25" customHeight="1" x14ac:dyDescent="0.35">
      <c r="G74" s="10"/>
    </row>
    <row r="75" spans="7:7" ht="14.25" customHeight="1" x14ac:dyDescent="0.35">
      <c r="G75" s="10"/>
    </row>
    <row r="76" spans="7:7" ht="14.25" customHeight="1" x14ac:dyDescent="0.35">
      <c r="G76" s="10"/>
    </row>
    <row r="77" spans="7:7" ht="14.25" customHeight="1" x14ac:dyDescent="0.35">
      <c r="G77" s="10"/>
    </row>
    <row r="78" spans="7:7" ht="14.25" customHeight="1" x14ac:dyDescent="0.35">
      <c r="G78" s="10"/>
    </row>
    <row r="79" spans="7:7" ht="14.25" customHeight="1" x14ac:dyDescent="0.35">
      <c r="G79" s="10"/>
    </row>
    <row r="80" spans="7:7" ht="14.25" customHeight="1" x14ac:dyDescent="0.35">
      <c r="G80" s="10"/>
    </row>
    <row r="81" spans="7:7" ht="14.25" customHeight="1" x14ac:dyDescent="0.35">
      <c r="G81" s="10"/>
    </row>
    <row r="82" spans="7:7" ht="14.25" customHeight="1" x14ac:dyDescent="0.35">
      <c r="G82" s="10"/>
    </row>
    <row r="83" spans="7:7" ht="14.25" customHeight="1" x14ac:dyDescent="0.35">
      <c r="G83" s="10"/>
    </row>
    <row r="84" spans="7:7" ht="14.25" customHeight="1" x14ac:dyDescent="0.35">
      <c r="G84" s="10"/>
    </row>
    <row r="85" spans="7:7" ht="14.25" customHeight="1" x14ac:dyDescent="0.35">
      <c r="G85" s="10"/>
    </row>
    <row r="86" spans="7:7" ht="14.25" customHeight="1" x14ac:dyDescent="0.35">
      <c r="G86" s="10"/>
    </row>
    <row r="87" spans="7:7" ht="14.25" customHeight="1" x14ac:dyDescent="0.35">
      <c r="G87" s="10"/>
    </row>
    <row r="88" spans="7:7" ht="14.25" customHeight="1" x14ac:dyDescent="0.35">
      <c r="G88" s="10"/>
    </row>
    <row r="89" spans="7:7" ht="14.25" customHeight="1" x14ac:dyDescent="0.35">
      <c r="G89" s="10"/>
    </row>
    <row r="90" spans="7:7" ht="14.25" customHeight="1" x14ac:dyDescent="0.35">
      <c r="G90" s="10"/>
    </row>
    <row r="91" spans="7:7" ht="14.25" customHeight="1" x14ac:dyDescent="0.35">
      <c r="G91" s="10"/>
    </row>
    <row r="92" spans="7:7" ht="14.25" customHeight="1" x14ac:dyDescent="0.35">
      <c r="G92" s="10"/>
    </row>
    <row r="93" spans="7:7" ht="14.25" customHeight="1" x14ac:dyDescent="0.35">
      <c r="G93" s="10"/>
    </row>
    <row r="94" spans="7:7" ht="14.25" customHeight="1" x14ac:dyDescent="0.35">
      <c r="G94" s="10"/>
    </row>
    <row r="95" spans="7:7" ht="14.25" customHeight="1" x14ac:dyDescent="0.35">
      <c r="G95" s="10"/>
    </row>
    <row r="96" spans="7:7" ht="14.25" customHeight="1" x14ac:dyDescent="0.35">
      <c r="G96" s="10"/>
    </row>
    <row r="97" spans="7:7" ht="14.25" customHeight="1" x14ac:dyDescent="0.35">
      <c r="G97" s="10"/>
    </row>
    <row r="98" spans="7:7" ht="14.25" customHeight="1" x14ac:dyDescent="0.35">
      <c r="G98" s="10"/>
    </row>
    <row r="99" spans="7:7" ht="14.25" customHeight="1" x14ac:dyDescent="0.35">
      <c r="G99" s="10"/>
    </row>
    <row r="100" spans="7:7" ht="14.25" customHeight="1" x14ac:dyDescent="0.35">
      <c r="G100" s="10"/>
    </row>
    <row r="101" spans="7:7" ht="14.25" customHeight="1" x14ac:dyDescent="0.35">
      <c r="G101" s="10"/>
    </row>
    <row r="102" spans="7:7" ht="14.25" customHeight="1" x14ac:dyDescent="0.35">
      <c r="G102" s="10"/>
    </row>
    <row r="103" spans="7:7" ht="14.25" customHeight="1" x14ac:dyDescent="0.35">
      <c r="G103" s="10"/>
    </row>
    <row r="104" spans="7:7" ht="14.25" customHeight="1" x14ac:dyDescent="0.35">
      <c r="G104" s="10"/>
    </row>
    <row r="105" spans="7:7" ht="14.25" customHeight="1" x14ac:dyDescent="0.35">
      <c r="G105" s="10"/>
    </row>
    <row r="106" spans="7:7" ht="14.25" customHeight="1" x14ac:dyDescent="0.35">
      <c r="G106" s="10"/>
    </row>
    <row r="107" spans="7:7" ht="14.25" customHeight="1" x14ac:dyDescent="0.35">
      <c r="G107" s="10"/>
    </row>
    <row r="108" spans="7:7" ht="14.25" customHeight="1" x14ac:dyDescent="0.35">
      <c r="G108" s="10"/>
    </row>
    <row r="109" spans="7:7" ht="14.25" customHeight="1" x14ac:dyDescent="0.35">
      <c r="G109" s="10"/>
    </row>
    <row r="110" spans="7:7" ht="14.25" customHeight="1" x14ac:dyDescent="0.35">
      <c r="G110" s="10"/>
    </row>
    <row r="111" spans="7:7" ht="14.25" customHeight="1" x14ac:dyDescent="0.35">
      <c r="G111" s="10"/>
    </row>
    <row r="112" spans="7:7" ht="14.25" customHeight="1" x14ac:dyDescent="0.35">
      <c r="G112" s="10"/>
    </row>
    <row r="113" spans="7:7" ht="14.25" customHeight="1" x14ac:dyDescent="0.35">
      <c r="G113" s="10"/>
    </row>
    <row r="114" spans="7:7" ht="14.25" customHeight="1" x14ac:dyDescent="0.35">
      <c r="G114" s="10"/>
    </row>
    <row r="115" spans="7:7" ht="14.25" customHeight="1" x14ac:dyDescent="0.35">
      <c r="G115" s="10"/>
    </row>
    <row r="116" spans="7:7" ht="14.25" customHeight="1" x14ac:dyDescent="0.35">
      <c r="G116" s="10"/>
    </row>
    <row r="117" spans="7:7" ht="14.25" customHeight="1" x14ac:dyDescent="0.35">
      <c r="G117" s="10"/>
    </row>
    <row r="118" spans="7:7" ht="14.25" customHeight="1" x14ac:dyDescent="0.35">
      <c r="G118" s="10"/>
    </row>
    <row r="119" spans="7:7" ht="14.25" customHeight="1" x14ac:dyDescent="0.35">
      <c r="G119" s="10"/>
    </row>
    <row r="120" spans="7:7" ht="14.25" customHeight="1" x14ac:dyDescent="0.35">
      <c r="G120" s="10"/>
    </row>
    <row r="121" spans="7:7" ht="14.25" customHeight="1" x14ac:dyDescent="0.35">
      <c r="G121" s="10"/>
    </row>
    <row r="122" spans="7:7" ht="14.25" customHeight="1" x14ac:dyDescent="0.35">
      <c r="G122" s="10"/>
    </row>
    <row r="123" spans="7:7" ht="14.25" customHeight="1" x14ac:dyDescent="0.35">
      <c r="G123" s="10"/>
    </row>
    <row r="124" spans="7:7" ht="14.25" customHeight="1" x14ac:dyDescent="0.35">
      <c r="G124" s="10"/>
    </row>
    <row r="125" spans="7:7" ht="14.25" customHeight="1" x14ac:dyDescent="0.35">
      <c r="G125" s="10"/>
    </row>
    <row r="126" spans="7:7" ht="14.25" customHeight="1" x14ac:dyDescent="0.35">
      <c r="G126" s="10"/>
    </row>
    <row r="127" spans="7:7" ht="14.25" customHeight="1" x14ac:dyDescent="0.35">
      <c r="G127" s="10"/>
    </row>
    <row r="128" spans="7:7" ht="14.25" customHeight="1" x14ac:dyDescent="0.35">
      <c r="G128" s="10"/>
    </row>
    <row r="129" spans="7:7" ht="14.25" customHeight="1" x14ac:dyDescent="0.35">
      <c r="G129" s="10"/>
    </row>
    <row r="130" spans="7:7" ht="14.25" customHeight="1" x14ac:dyDescent="0.35">
      <c r="G130" s="10"/>
    </row>
    <row r="131" spans="7:7" ht="14.25" customHeight="1" x14ac:dyDescent="0.35">
      <c r="G131" s="10"/>
    </row>
    <row r="132" spans="7:7" ht="14.25" customHeight="1" x14ac:dyDescent="0.35">
      <c r="G132" s="10"/>
    </row>
    <row r="133" spans="7:7" ht="14.25" customHeight="1" x14ac:dyDescent="0.35">
      <c r="G133" s="10"/>
    </row>
    <row r="134" spans="7:7" ht="14.25" customHeight="1" x14ac:dyDescent="0.35">
      <c r="G134" s="10"/>
    </row>
    <row r="135" spans="7:7" ht="14.25" customHeight="1" x14ac:dyDescent="0.35">
      <c r="G135" s="10"/>
    </row>
    <row r="136" spans="7:7" ht="14.25" customHeight="1" x14ac:dyDescent="0.35">
      <c r="G136" s="10"/>
    </row>
    <row r="137" spans="7:7" ht="14.25" customHeight="1" x14ac:dyDescent="0.35">
      <c r="G137" s="10"/>
    </row>
    <row r="138" spans="7:7" ht="14.25" customHeight="1" x14ac:dyDescent="0.35">
      <c r="G138" s="10"/>
    </row>
    <row r="139" spans="7:7" ht="14.25" customHeight="1" x14ac:dyDescent="0.35">
      <c r="G139" s="10"/>
    </row>
    <row r="140" spans="7:7" ht="14.25" customHeight="1" x14ac:dyDescent="0.35">
      <c r="G140" s="10"/>
    </row>
    <row r="141" spans="7:7" ht="14.25" customHeight="1" x14ac:dyDescent="0.35">
      <c r="G141" s="10"/>
    </row>
    <row r="142" spans="7:7" ht="14.25" customHeight="1" x14ac:dyDescent="0.35">
      <c r="G142" s="10"/>
    </row>
    <row r="143" spans="7:7" ht="14.25" customHeight="1" x14ac:dyDescent="0.35">
      <c r="G143" s="10"/>
    </row>
    <row r="144" spans="7:7" ht="14.25" customHeight="1" x14ac:dyDescent="0.35">
      <c r="G144" s="10"/>
    </row>
    <row r="145" spans="7:7" ht="14.25" customHeight="1" x14ac:dyDescent="0.35">
      <c r="G145" s="10"/>
    </row>
    <row r="146" spans="7:7" ht="14.25" customHeight="1" x14ac:dyDescent="0.35">
      <c r="G146" s="10"/>
    </row>
    <row r="147" spans="7:7" ht="14.25" customHeight="1" x14ac:dyDescent="0.35">
      <c r="G147" s="10"/>
    </row>
    <row r="148" spans="7:7" ht="14.25" customHeight="1" x14ac:dyDescent="0.35">
      <c r="G148" s="10"/>
    </row>
    <row r="149" spans="7:7" ht="14.25" customHeight="1" x14ac:dyDescent="0.35">
      <c r="G149" s="10"/>
    </row>
    <row r="150" spans="7:7" ht="14.25" customHeight="1" x14ac:dyDescent="0.35">
      <c r="G150" s="10"/>
    </row>
    <row r="151" spans="7:7" ht="14.25" customHeight="1" x14ac:dyDescent="0.35">
      <c r="G151" s="10"/>
    </row>
    <row r="152" spans="7:7" ht="14.25" customHeight="1" x14ac:dyDescent="0.35">
      <c r="G152" s="10"/>
    </row>
    <row r="153" spans="7:7" ht="14.25" customHeight="1" x14ac:dyDescent="0.35">
      <c r="G153" s="10"/>
    </row>
    <row r="154" spans="7:7" ht="14.25" customHeight="1" x14ac:dyDescent="0.35">
      <c r="G154" s="10"/>
    </row>
    <row r="155" spans="7:7" ht="14.25" customHeight="1" x14ac:dyDescent="0.35">
      <c r="G155" s="10"/>
    </row>
    <row r="156" spans="7:7" ht="14.25" customHeight="1" x14ac:dyDescent="0.35">
      <c r="G156" s="10"/>
    </row>
    <row r="157" spans="7:7" ht="14.25" customHeight="1" x14ac:dyDescent="0.35">
      <c r="G157" s="10"/>
    </row>
    <row r="158" spans="7:7" ht="14.25" customHeight="1" x14ac:dyDescent="0.35">
      <c r="G158" s="10"/>
    </row>
    <row r="159" spans="7:7" ht="14.25" customHeight="1" x14ac:dyDescent="0.35">
      <c r="G159" s="10"/>
    </row>
    <row r="160" spans="7:7" ht="14.25" customHeight="1" x14ac:dyDescent="0.35">
      <c r="G160" s="10"/>
    </row>
    <row r="161" spans="7:7" ht="14.25" customHeight="1" x14ac:dyDescent="0.35">
      <c r="G161" s="10"/>
    </row>
    <row r="162" spans="7:7" ht="14.25" customHeight="1" x14ac:dyDescent="0.35">
      <c r="G162" s="10"/>
    </row>
    <row r="163" spans="7:7" ht="14.25" customHeight="1" x14ac:dyDescent="0.35">
      <c r="G163" s="10"/>
    </row>
    <row r="164" spans="7:7" ht="14.25" customHeight="1" x14ac:dyDescent="0.35">
      <c r="G164" s="10"/>
    </row>
    <row r="165" spans="7:7" ht="14.25" customHeight="1" x14ac:dyDescent="0.35">
      <c r="G165" s="10"/>
    </row>
    <row r="166" spans="7:7" ht="14.25" customHeight="1" x14ac:dyDescent="0.35">
      <c r="G166" s="10"/>
    </row>
    <row r="167" spans="7:7" ht="14.25" customHeight="1" x14ac:dyDescent="0.35">
      <c r="G167" s="10"/>
    </row>
    <row r="168" spans="7:7" ht="14.25" customHeight="1" x14ac:dyDescent="0.35">
      <c r="G168" s="10"/>
    </row>
    <row r="169" spans="7:7" ht="14.25" customHeight="1" x14ac:dyDescent="0.35">
      <c r="G169" s="10"/>
    </row>
    <row r="170" spans="7:7" ht="14.25" customHeight="1" x14ac:dyDescent="0.35">
      <c r="G170" s="10"/>
    </row>
    <row r="171" spans="7:7" ht="14.25" customHeight="1" x14ac:dyDescent="0.35">
      <c r="G171" s="10"/>
    </row>
    <row r="172" spans="7:7" ht="14.25" customHeight="1" x14ac:dyDescent="0.35">
      <c r="G172" s="10"/>
    </row>
    <row r="173" spans="7:7" ht="14.25" customHeight="1" x14ac:dyDescent="0.35">
      <c r="G173" s="10"/>
    </row>
    <row r="174" spans="7:7" ht="14.25" customHeight="1" x14ac:dyDescent="0.35">
      <c r="G174" s="10"/>
    </row>
    <row r="175" spans="7:7" ht="14.25" customHeight="1" x14ac:dyDescent="0.35">
      <c r="G175" s="10"/>
    </row>
    <row r="176" spans="7:7" ht="14.25" customHeight="1" x14ac:dyDescent="0.35">
      <c r="G176" s="10"/>
    </row>
    <row r="177" spans="7:7" ht="14.25" customHeight="1" x14ac:dyDescent="0.35">
      <c r="G177" s="10"/>
    </row>
    <row r="178" spans="7:7" ht="14.25" customHeight="1" x14ac:dyDescent="0.35">
      <c r="G178" s="10"/>
    </row>
    <row r="179" spans="7:7" ht="14.25" customHeight="1" x14ac:dyDescent="0.35">
      <c r="G179" s="10"/>
    </row>
    <row r="180" spans="7:7" ht="14.25" customHeight="1" x14ac:dyDescent="0.35">
      <c r="G180" s="10"/>
    </row>
    <row r="181" spans="7:7" ht="14.25" customHeight="1" x14ac:dyDescent="0.35">
      <c r="G181" s="10"/>
    </row>
    <row r="182" spans="7:7" ht="14.25" customHeight="1" x14ac:dyDescent="0.35">
      <c r="G182" s="10"/>
    </row>
    <row r="183" spans="7:7" ht="14.25" customHeight="1" x14ac:dyDescent="0.35">
      <c r="G183" s="10"/>
    </row>
    <row r="184" spans="7:7" ht="14.25" customHeight="1" x14ac:dyDescent="0.35">
      <c r="G184" s="10"/>
    </row>
    <row r="185" spans="7:7" ht="14.25" customHeight="1" x14ac:dyDescent="0.35">
      <c r="G185" s="10"/>
    </row>
    <row r="186" spans="7:7" ht="14.25" customHeight="1" x14ac:dyDescent="0.35">
      <c r="G186" s="10"/>
    </row>
    <row r="187" spans="7:7" ht="14.25" customHeight="1" x14ac:dyDescent="0.35">
      <c r="G187" s="10"/>
    </row>
    <row r="188" spans="7:7" ht="14.25" customHeight="1" x14ac:dyDescent="0.35">
      <c r="G188" s="10"/>
    </row>
    <row r="189" spans="7:7" ht="14.25" customHeight="1" x14ac:dyDescent="0.35">
      <c r="G189" s="10"/>
    </row>
    <row r="190" spans="7:7" ht="14.25" customHeight="1" x14ac:dyDescent="0.35">
      <c r="G190" s="10"/>
    </row>
    <row r="191" spans="7:7" ht="14.25" customHeight="1" x14ac:dyDescent="0.35">
      <c r="G191" s="10"/>
    </row>
    <row r="192" spans="7:7" ht="14.25" customHeight="1" x14ac:dyDescent="0.35">
      <c r="G192" s="10"/>
    </row>
    <row r="193" spans="7:7" ht="14.25" customHeight="1" x14ac:dyDescent="0.35">
      <c r="G193" s="10"/>
    </row>
    <row r="194" spans="7:7" ht="14.25" customHeight="1" x14ac:dyDescent="0.35">
      <c r="G194" s="10"/>
    </row>
    <row r="195" spans="7:7" ht="14.25" customHeight="1" x14ac:dyDescent="0.35">
      <c r="G195" s="10"/>
    </row>
    <row r="196" spans="7:7" ht="14.25" customHeight="1" x14ac:dyDescent="0.35">
      <c r="G196" s="10"/>
    </row>
    <row r="197" spans="7:7" ht="14.25" customHeight="1" x14ac:dyDescent="0.35">
      <c r="G197" s="10"/>
    </row>
    <row r="198" spans="7:7" ht="14.25" customHeight="1" x14ac:dyDescent="0.35">
      <c r="G198" s="10"/>
    </row>
    <row r="199" spans="7:7" ht="14.25" customHeight="1" x14ac:dyDescent="0.35">
      <c r="G199" s="10"/>
    </row>
    <row r="200" spans="7:7" ht="14.25" customHeight="1" x14ac:dyDescent="0.35">
      <c r="G200" s="10"/>
    </row>
    <row r="201" spans="7:7" ht="14.25" customHeight="1" x14ac:dyDescent="0.35">
      <c r="G201" s="10"/>
    </row>
    <row r="202" spans="7:7" ht="14.25" customHeight="1" x14ac:dyDescent="0.35">
      <c r="G202" s="10"/>
    </row>
    <row r="203" spans="7:7" ht="14.25" customHeight="1" x14ac:dyDescent="0.35">
      <c r="G203" s="10"/>
    </row>
    <row r="204" spans="7:7" ht="14.25" customHeight="1" x14ac:dyDescent="0.35">
      <c r="G204" s="10"/>
    </row>
    <row r="205" spans="7:7" ht="14.25" customHeight="1" x14ac:dyDescent="0.35">
      <c r="G205" s="10"/>
    </row>
    <row r="206" spans="7:7" ht="14.25" customHeight="1" x14ac:dyDescent="0.35">
      <c r="G206" s="10"/>
    </row>
    <row r="207" spans="7:7" ht="14.25" customHeight="1" x14ac:dyDescent="0.35">
      <c r="G207" s="10"/>
    </row>
    <row r="208" spans="7:7" ht="14.25" customHeight="1" x14ac:dyDescent="0.35">
      <c r="G208" s="10"/>
    </row>
    <row r="209" spans="7:7" ht="14.25" customHeight="1" x14ac:dyDescent="0.35">
      <c r="G209" s="10"/>
    </row>
    <row r="210" spans="7:7" ht="14.25" customHeight="1" x14ac:dyDescent="0.35">
      <c r="G210" s="10"/>
    </row>
    <row r="211" spans="7:7" ht="14.25" customHeight="1" x14ac:dyDescent="0.35">
      <c r="G211" s="10"/>
    </row>
    <row r="212" spans="7:7" ht="14.25" customHeight="1" x14ac:dyDescent="0.35">
      <c r="G212" s="10"/>
    </row>
    <row r="213" spans="7:7" ht="14.25" customHeight="1" x14ac:dyDescent="0.35">
      <c r="G213" s="10"/>
    </row>
    <row r="214" spans="7:7" ht="14.25" customHeight="1" x14ac:dyDescent="0.35">
      <c r="G214" s="10"/>
    </row>
    <row r="215" spans="7:7" ht="14.25" customHeight="1" x14ac:dyDescent="0.35">
      <c r="G215" s="10"/>
    </row>
    <row r="216" spans="7:7" ht="14.25" customHeight="1" x14ac:dyDescent="0.35">
      <c r="G216" s="10"/>
    </row>
    <row r="217" spans="7:7" ht="14.25" customHeight="1" x14ac:dyDescent="0.35">
      <c r="G217" s="10"/>
    </row>
    <row r="218" spans="7:7" ht="14.25" customHeight="1" x14ac:dyDescent="0.35">
      <c r="G218" s="10"/>
    </row>
    <row r="219" spans="7:7" ht="14.25" customHeight="1" x14ac:dyDescent="0.35">
      <c r="G219" s="10"/>
    </row>
    <row r="220" spans="7:7" ht="14.25" customHeight="1" x14ac:dyDescent="0.35">
      <c r="G220" s="10"/>
    </row>
    <row r="221" spans="7:7" ht="14.25" customHeight="1" x14ac:dyDescent="0.35">
      <c r="G221" s="10"/>
    </row>
    <row r="222" spans="7:7" ht="14.25" customHeight="1" x14ac:dyDescent="0.35">
      <c r="G222" s="10"/>
    </row>
    <row r="223" spans="7:7" ht="14.25" customHeight="1" x14ac:dyDescent="0.35">
      <c r="G223" s="10"/>
    </row>
    <row r="224" spans="7:7" ht="14.25" customHeight="1" x14ac:dyDescent="0.35">
      <c r="G224" s="10"/>
    </row>
    <row r="225" spans="7:7" ht="14.25" customHeight="1" x14ac:dyDescent="0.35">
      <c r="G225" s="10"/>
    </row>
    <row r="226" spans="7:7" ht="14.25" customHeight="1" x14ac:dyDescent="0.35">
      <c r="G226" s="10"/>
    </row>
    <row r="227" spans="7:7" ht="14.25" customHeight="1" x14ac:dyDescent="0.35">
      <c r="G227" s="10"/>
    </row>
    <row r="228" spans="7:7" ht="14.25" customHeight="1" x14ac:dyDescent="0.35">
      <c r="G228" s="10"/>
    </row>
    <row r="229" spans="7:7" ht="14.25" customHeight="1" x14ac:dyDescent="0.35">
      <c r="G229" s="10"/>
    </row>
    <row r="230" spans="7:7" ht="14.25" customHeight="1" x14ac:dyDescent="0.35">
      <c r="G230" s="10"/>
    </row>
    <row r="231" spans="7:7" ht="14.25" customHeight="1" x14ac:dyDescent="0.35">
      <c r="G231" s="10"/>
    </row>
    <row r="232" spans="7:7" ht="14.25" customHeight="1" x14ac:dyDescent="0.35">
      <c r="G232" s="10"/>
    </row>
    <row r="233" spans="7:7" ht="14.25" customHeight="1" x14ac:dyDescent="0.35">
      <c r="G233" s="10"/>
    </row>
    <row r="234" spans="7:7" ht="14.25" customHeight="1" x14ac:dyDescent="0.35">
      <c r="G234" s="10"/>
    </row>
    <row r="235" spans="7:7" ht="14.25" customHeight="1" x14ac:dyDescent="0.35">
      <c r="G235" s="10"/>
    </row>
    <row r="236" spans="7:7" ht="14.25" customHeight="1" x14ac:dyDescent="0.35">
      <c r="G236" s="10"/>
    </row>
    <row r="237" spans="7:7" ht="14.25" customHeight="1" x14ac:dyDescent="0.35">
      <c r="G237" s="10"/>
    </row>
    <row r="238" spans="7:7" ht="14.25" customHeight="1" x14ac:dyDescent="0.35">
      <c r="G238" s="10"/>
    </row>
    <row r="239" spans="7:7" ht="14.25" customHeight="1" x14ac:dyDescent="0.35">
      <c r="G239" s="10"/>
    </row>
    <row r="240" spans="7:7" ht="14.25" customHeight="1" x14ac:dyDescent="0.35">
      <c r="G240" s="10"/>
    </row>
    <row r="241" spans="7:7" ht="14.25" customHeight="1" x14ac:dyDescent="0.35">
      <c r="G241" s="10"/>
    </row>
    <row r="242" spans="7:7" ht="14.25" customHeight="1" x14ac:dyDescent="0.35">
      <c r="G242" s="10"/>
    </row>
    <row r="243" spans="7:7" ht="14.25" customHeight="1" x14ac:dyDescent="0.35">
      <c r="G243" s="10"/>
    </row>
    <row r="244" spans="7:7" ht="14.25" customHeight="1" x14ac:dyDescent="0.35">
      <c r="G244" s="10"/>
    </row>
    <row r="245" spans="7:7" ht="14.25" customHeight="1" x14ac:dyDescent="0.35">
      <c r="G245" s="10"/>
    </row>
    <row r="246" spans="7:7" ht="14.25" customHeight="1" x14ac:dyDescent="0.35">
      <c r="G246" s="10"/>
    </row>
    <row r="247" spans="7:7" ht="14.25" customHeight="1" x14ac:dyDescent="0.35">
      <c r="G247" s="10"/>
    </row>
    <row r="248" spans="7:7" ht="14.25" customHeight="1" x14ac:dyDescent="0.35">
      <c r="G248" s="10"/>
    </row>
    <row r="249" spans="7:7" ht="14.25" customHeight="1" x14ac:dyDescent="0.35">
      <c r="G249" s="10"/>
    </row>
    <row r="250" spans="7:7" ht="14.25" customHeight="1" x14ac:dyDescent="0.35">
      <c r="G250" s="10"/>
    </row>
    <row r="251" spans="7:7" ht="14.25" customHeight="1" x14ac:dyDescent="0.35">
      <c r="G251" s="10"/>
    </row>
    <row r="252" spans="7:7" ht="14.25" customHeight="1" x14ac:dyDescent="0.35">
      <c r="G252" s="10"/>
    </row>
    <row r="253" spans="7:7" ht="14.25" customHeight="1" x14ac:dyDescent="0.35">
      <c r="G253" s="10"/>
    </row>
    <row r="254" spans="7:7" ht="14.25" customHeight="1" x14ac:dyDescent="0.35">
      <c r="G254" s="10"/>
    </row>
    <row r="255" spans="7:7" ht="14.25" customHeight="1" x14ac:dyDescent="0.35">
      <c r="G255" s="10"/>
    </row>
    <row r="256" spans="7:7" ht="14.25" customHeight="1" x14ac:dyDescent="0.35">
      <c r="G256" s="10"/>
    </row>
    <row r="257" spans="7:7" ht="14.25" customHeight="1" x14ac:dyDescent="0.35">
      <c r="G257" s="10"/>
    </row>
    <row r="258" spans="7:7" ht="14.25" customHeight="1" x14ac:dyDescent="0.35">
      <c r="G258" s="10"/>
    </row>
    <row r="259" spans="7:7" ht="14.25" customHeight="1" x14ac:dyDescent="0.35">
      <c r="G259" s="10"/>
    </row>
    <row r="260" spans="7:7" ht="14.25" customHeight="1" x14ac:dyDescent="0.35">
      <c r="G260" s="10"/>
    </row>
    <row r="261" spans="7:7" ht="14.25" customHeight="1" x14ac:dyDescent="0.35">
      <c r="G261" s="10"/>
    </row>
    <row r="262" spans="7:7" ht="14.25" customHeight="1" x14ac:dyDescent="0.35">
      <c r="G262" s="10"/>
    </row>
    <row r="263" spans="7:7" ht="14.25" customHeight="1" x14ac:dyDescent="0.35">
      <c r="G263" s="10"/>
    </row>
    <row r="264" spans="7:7" ht="14.25" customHeight="1" x14ac:dyDescent="0.35">
      <c r="G264" s="10"/>
    </row>
    <row r="265" spans="7:7" ht="14.25" customHeight="1" x14ac:dyDescent="0.35">
      <c r="G265" s="10"/>
    </row>
    <row r="266" spans="7:7" ht="14.25" customHeight="1" x14ac:dyDescent="0.35">
      <c r="G266" s="10"/>
    </row>
    <row r="267" spans="7:7" ht="14.25" customHeight="1" x14ac:dyDescent="0.35">
      <c r="G267" s="10"/>
    </row>
    <row r="268" spans="7:7" ht="14.25" customHeight="1" x14ac:dyDescent="0.35">
      <c r="G268" s="10"/>
    </row>
    <row r="269" spans="7:7" ht="14.25" customHeight="1" x14ac:dyDescent="0.35">
      <c r="G269" s="10"/>
    </row>
    <row r="270" spans="7:7" ht="14.25" customHeight="1" x14ac:dyDescent="0.35">
      <c r="G270" s="10"/>
    </row>
    <row r="271" spans="7:7" ht="14.25" customHeight="1" x14ac:dyDescent="0.35">
      <c r="G271" s="10"/>
    </row>
    <row r="272" spans="7:7" ht="14.25" customHeight="1" x14ac:dyDescent="0.35">
      <c r="G272" s="10"/>
    </row>
    <row r="273" spans="7:7" ht="14.25" customHeight="1" x14ac:dyDescent="0.35">
      <c r="G273" s="10"/>
    </row>
    <row r="274" spans="7:7" ht="14.25" customHeight="1" x14ac:dyDescent="0.35">
      <c r="G274" s="10"/>
    </row>
    <row r="275" spans="7:7" ht="14.25" customHeight="1" x14ac:dyDescent="0.35">
      <c r="G275" s="10"/>
    </row>
    <row r="276" spans="7:7" ht="14.25" customHeight="1" x14ac:dyDescent="0.35">
      <c r="G276" s="10"/>
    </row>
    <row r="277" spans="7:7" ht="14.25" customHeight="1" x14ac:dyDescent="0.35">
      <c r="G277" s="10"/>
    </row>
    <row r="278" spans="7:7" ht="14.25" customHeight="1" x14ac:dyDescent="0.35">
      <c r="G278" s="10"/>
    </row>
    <row r="279" spans="7:7" ht="14.25" customHeight="1" x14ac:dyDescent="0.35">
      <c r="G279" s="10"/>
    </row>
    <row r="280" spans="7:7" ht="14.25" customHeight="1" x14ac:dyDescent="0.35">
      <c r="G280" s="10"/>
    </row>
    <row r="281" spans="7:7" ht="14.25" customHeight="1" x14ac:dyDescent="0.35">
      <c r="G281" s="10"/>
    </row>
    <row r="282" spans="7:7" ht="14.25" customHeight="1" x14ac:dyDescent="0.35">
      <c r="G282" s="10"/>
    </row>
    <row r="283" spans="7:7" ht="14.25" customHeight="1" x14ac:dyDescent="0.35">
      <c r="G283" s="10"/>
    </row>
    <row r="284" spans="7:7" ht="14.25" customHeight="1" x14ac:dyDescent="0.35">
      <c r="G284" s="10"/>
    </row>
    <row r="285" spans="7:7" ht="14.25" customHeight="1" x14ac:dyDescent="0.35">
      <c r="G285" s="10"/>
    </row>
    <row r="286" spans="7:7" ht="14.25" customHeight="1" x14ac:dyDescent="0.35">
      <c r="G286" s="10"/>
    </row>
    <row r="287" spans="7:7" ht="14.25" customHeight="1" x14ac:dyDescent="0.35">
      <c r="G287" s="10"/>
    </row>
    <row r="288" spans="7:7" ht="14.25" customHeight="1" x14ac:dyDescent="0.35">
      <c r="G288" s="10"/>
    </row>
    <row r="289" spans="7:7" ht="14.25" customHeight="1" x14ac:dyDescent="0.35">
      <c r="G289" s="10"/>
    </row>
    <row r="290" spans="7:7" ht="14.25" customHeight="1" x14ac:dyDescent="0.35">
      <c r="G290" s="10"/>
    </row>
    <row r="291" spans="7:7" ht="14.25" customHeight="1" x14ac:dyDescent="0.35">
      <c r="G291" s="10"/>
    </row>
    <row r="292" spans="7:7" ht="14.25" customHeight="1" x14ac:dyDescent="0.35">
      <c r="G292" s="10"/>
    </row>
    <row r="293" spans="7:7" ht="14.25" customHeight="1" x14ac:dyDescent="0.35">
      <c r="G293" s="10"/>
    </row>
    <row r="294" spans="7:7" ht="14.25" customHeight="1" x14ac:dyDescent="0.35">
      <c r="G294" s="10"/>
    </row>
    <row r="295" spans="7:7" ht="14.25" customHeight="1" x14ac:dyDescent="0.35">
      <c r="G295" s="10"/>
    </row>
    <row r="296" spans="7:7" ht="14.25" customHeight="1" x14ac:dyDescent="0.35">
      <c r="G296" s="10"/>
    </row>
    <row r="297" spans="7:7" ht="14.25" customHeight="1" x14ac:dyDescent="0.35">
      <c r="G297" s="10"/>
    </row>
    <row r="298" spans="7:7" ht="14.25" customHeight="1" x14ac:dyDescent="0.35">
      <c r="G298" s="10"/>
    </row>
    <row r="299" spans="7:7" ht="14.25" customHeight="1" x14ac:dyDescent="0.35">
      <c r="G299" s="10"/>
    </row>
    <row r="300" spans="7:7" ht="14.25" customHeight="1" x14ac:dyDescent="0.35">
      <c r="G300" s="10"/>
    </row>
    <row r="301" spans="7:7" ht="14.25" customHeight="1" x14ac:dyDescent="0.35">
      <c r="G301" s="10"/>
    </row>
    <row r="302" spans="7:7" ht="14.25" customHeight="1" x14ac:dyDescent="0.35">
      <c r="G302" s="10"/>
    </row>
    <row r="303" spans="7:7" ht="14.25" customHeight="1" x14ac:dyDescent="0.35">
      <c r="G303" s="10"/>
    </row>
    <row r="304" spans="7:7" ht="14.25" customHeight="1" x14ac:dyDescent="0.35">
      <c r="G304" s="10"/>
    </row>
    <row r="305" spans="7:7" ht="14.25" customHeight="1" x14ac:dyDescent="0.35">
      <c r="G305" s="10"/>
    </row>
    <row r="306" spans="7:7" ht="14.25" customHeight="1" x14ac:dyDescent="0.35">
      <c r="G306" s="10"/>
    </row>
    <row r="307" spans="7:7" ht="14.25" customHeight="1" x14ac:dyDescent="0.35">
      <c r="G307" s="10"/>
    </row>
    <row r="308" spans="7:7" ht="14.25" customHeight="1" x14ac:dyDescent="0.35">
      <c r="G308" s="10"/>
    </row>
    <row r="309" spans="7:7" ht="14.25" customHeight="1" x14ac:dyDescent="0.35">
      <c r="G309" s="10"/>
    </row>
    <row r="310" spans="7:7" ht="14.25" customHeight="1" x14ac:dyDescent="0.35">
      <c r="G310" s="10"/>
    </row>
    <row r="311" spans="7:7" ht="14.25" customHeight="1" x14ac:dyDescent="0.35">
      <c r="G311" s="10"/>
    </row>
    <row r="312" spans="7:7" ht="14.25" customHeight="1" x14ac:dyDescent="0.35">
      <c r="G312" s="10"/>
    </row>
    <row r="313" spans="7:7" ht="14.25" customHeight="1" x14ac:dyDescent="0.35">
      <c r="G313" s="10"/>
    </row>
    <row r="314" spans="7:7" ht="14.25" customHeight="1" x14ac:dyDescent="0.35">
      <c r="G314" s="10"/>
    </row>
    <row r="315" spans="7:7" ht="14.25" customHeight="1" x14ac:dyDescent="0.35">
      <c r="G315" s="10"/>
    </row>
    <row r="316" spans="7:7" ht="14.25" customHeight="1" x14ac:dyDescent="0.35">
      <c r="G316" s="10"/>
    </row>
    <row r="317" spans="7:7" ht="14.25" customHeight="1" x14ac:dyDescent="0.35">
      <c r="G317" s="10"/>
    </row>
    <row r="318" spans="7:7" ht="14.25" customHeight="1" x14ac:dyDescent="0.35">
      <c r="G318" s="10"/>
    </row>
    <row r="319" spans="7:7" ht="14.25" customHeight="1" x14ac:dyDescent="0.35">
      <c r="G319" s="10"/>
    </row>
    <row r="320" spans="7:7" ht="14.25" customHeight="1" x14ac:dyDescent="0.35">
      <c r="G320" s="10"/>
    </row>
    <row r="321" spans="7:7" ht="14.25" customHeight="1" x14ac:dyDescent="0.35">
      <c r="G321" s="10"/>
    </row>
    <row r="322" spans="7:7" ht="14.25" customHeight="1" x14ac:dyDescent="0.35">
      <c r="G322" s="10"/>
    </row>
    <row r="323" spans="7:7" ht="14.25" customHeight="1" x14ac:dyDescent="0.35">
      <c r="G323" s="10"/>
    </row>
    <row r="324" spans="7:7" ht="14.25" customHeight="1" x14ac:dyDescent="0.35">
      <c r="G324" s="10"/>
    </row>
    <row r="325" spans="7:7" ht="14.25" customHeight="1" x14ac:dyDescent="0.35">
      <c r="G325" s="10"/>
    </row>
    <row r="326" spans="7:7" ht="14.25" customHeight="1" x14ac:dyDescent="0.35">
      <c r="G326" s="10"/>
    </row>
    <row r="327" spans="7:7" ht="14.25" customHeight="1" x14ac:dyDescent="0.35">
      <c r="G327" s="10"/>
    </row>
    <row r="328" spans="7:7" ht="14.25" customHeight="1" x14ac:dyDescent="0.35">
      <c r="G328" s="10"/>
    </row>
    <row r="329" spans="7:7" ht="14.25" customHeight="1" x14ac:dyDescent="0.35">
      <c r="G329" s="10"/>
    </row>
    <row r="330" spans="7:7" ht="14.25" customHeight="1" x14ac:dyDescent="0.35">
      <c r="G330" s="10"/>
    </row>
    <row r="331" spans="7:7" ht="14.25" customHeight="1" x14ac:dyDescent="0.35">
      <c r="G331" s="10"/>
    </row>
    <row r="332" spans="7:7" ht="14.25" customHeight="1" x14ac:dyDescent="0.35">
      <c r="G332" s="10"/>
    </row>
    <row r="333" spans="7:7" ht="14.25" customHeight="1" x14ac:dyDescent="0.35">
      <c r="G333" s="10"/>
    </row>
    <row r="334" spans="7:7" ht="14.25" customHeight="1" x14ac:dyDescent="0.35">
      <c r="G334" s="10"/>
    </row>
    <row r="335" spans="7:7" ht="14.25" customHeight="1" x14ac:dyDescent="0.35">
      <c r="G335" s="10"/>
    </row>
    <row r="336" spans="7:7" ht="14.25" customHeight="1" x14ac:dyDescent="0.35">
      <c r="G336" s="10"/>
    </row>
    <row r="337" spans="7:7" ht="14.25" customHeight="1" x14ac:dyDescent="0.35">
      <c r="G337" s="10"/>
    </row>
    <row r="338" spans="7:7" ht="14.25" customHeight="1" x14ac:dyDescent="0.35">
      <c r="G338" s="10"/>
    </row>
    <row r="339" spans="7:7" ht="14.25" customHeight="1" x14ac:dyDescent="0.35">
      <c r="G339" s="10"/>
    </row>
    <row r="340" spans="7:7" ht="14.25" customHeight="1" x14ac:dyDescent="0.35">
      <c r="G340" s="10"/>
    </row>
    <row r="341" spans="7:7" ht="14.25" customHeight="1" x14ac:dyDescent="0.35">
      <c r="G341" s="10"/>
    </row>
    <row r="342" spans="7:7" ht="14.25" customHeight="1" x14ac:dyDescent="0.35">
      <c r="G342" s="10"/>
    </row>
    <row r="343" spans="7:7" ht="14.25" customHeight="1" x14ac:dyDescent="0.35">
      <c r="G343" s="10"/>
    </row>
    <row r="344" spans="7:7" ht="14.25" customHeight="1" x14ac:dyDescent="0.35">
      <c r="G344" s="10"/>
    </row>
    <row r="345" spans="7:7" ht="14.25" customHeight="1" x14ac:dyDescent="0.35">
      <c r="G345" s="10"/>
    </row>
    <row r="346" spans="7:7" ht="14.25" customHeight="1" x14ac:dyDescent="0.35">
      <c r="G346" s="10"/>
    </row>
    <row r="347" spans="7:7" ht="14.25" customHeight="1" x14ac:dyDescent="0.35">
      <c r="G347" s="10"/>
    </row>
    <row r="348" spans="7:7" ht="14.25" customHeight="1" x14ac:dyDescent="0.35">
      <c r="G348" s="10"/>
    </row>
    <row r="349" spans="7:7" ht="14.25" customHeight="1" x14ac:dyDescent="0.35">
      <c r="G349" s="10"/>
    </row>
    <row r="350" spans="7:7" ht="14.25" customHeight="1" x14ac:dyDescent="0.35">
      <c r="G350" s="10"/>
    </row>
    <row r="351" spans="7:7" ht="14.25" customHeight="1" x14ac:dyDescent="0.35">
      <c r="G351" s="10"/>
    </row>
    <row r="352" spans="7:7" ht="14.25" customHeight="1" x14ac:dyDescent="0.35">
      <c r="G352" s="10"/>
    </row>
    <row r="353" spans="7:7" ht="14.25" customHeight="1" x14ac:dyDescent="0.35">
      <c r="G353" s="10"/>
    </row>
    <row r="354" spans="7:7" ht="14.25" customHeight="1" x14ac:dyDescent="0.35">
      <c r="G354" s="10"/>
    </row>
    <row r="355" spans="7:7" ht="14.25" customHeight="1" x14ac:dyDescent="0.35">
      <c r="G355" s="10"/>
    </row>
    <row r="356" spans="7:7" ht="14.25" customHeight="1" x14ac:dyDescent="0.35">
      <c r="G356" s="10"/>
    </row>
    <row r="357" spans="7:7" ht="14.25" customHeight="1" x14ac:dyDescent="0.35">
      <c r="G357" s="10"/>
    </row>
    <row r="358" spans="7:7" ht="14.25" customHeight="1" x14ac:dyDescent="0.35">
      <c r="G358" s="10"/>
    </row>
    <row r="359" spans="7:7" ht="14.25" customHeight="1" x14ac:dyDescent="0.35">
      <c r="G359" s="10"/>
    </row>
    <row r="360" spans="7:7" ht="14.25" customHeight="1" x14ac:dyDescent="0.35">
      <c r="G360" s="10"/>
    </row>
    <row r="361" spans="7:7" ht="14.25" customHeight="1" x14ac:dyDescent="0.35">
      <c r="G361" s="10"/>
    </row>
    <row r="362" spans="7:7" ht="14.25" customHeight="1" x14ac:dyDescent="0.35">
      <c r="G362" s="10"/>
    </row>
    <row r="363" spans="7:7" ht="14.25" customHeight="1" x14ac:dyDescent="0.35">
      <c r="G363" s="10"/>
    </row>
    <row r="364" spans="7:7" ht="14.25" customHeight="1" x14ac:dyDescent="0.35">
      <c r="G364" s="10"/>
    </row>
    <row r="365" spans="7:7" ht="14.25" customHeight="1" x14ac:dyDescent="0.35">
      <c r="G365" s="10"/>
    </row>
    <row r="366" spans="7:7" ht="14.25" customHeight="1" x14ac:dyDescent="0.35">
      <c r="G366" s="10"/>
    </row>
    <row r="367" spans="7:7" ht="14.25" customHeight="1" x14ac:dyDescent="0.35">
      <c r="G367" s="10"/>
    </row>
    <row r="368" spans="7:7" ht="14.25" customHeight="1" x14ac:dyDescent="0.35">
      <c r="G368" s="10"/>
    </row>
    <row r="369" spans="7:7" ht="14.25" customHeight="1" x14ac:dyDescent="0.35">
      <c r="G369" s="10"/>
    </row>
    <row r="370" spans="7:7" ht="14.25" customHeight="1" x14ac:dyDescent="0.35">
      <c r="G370" s="10"/>
    </row>
    <row r="371" spans="7:7" ht="14.25" customHeight="1" x14ac:dyDescent="0.35">
      <c r="G371" s="10"/>
    </row>
    <row r="372" spans="7:7" ht="14.25" customHeight="1" x14ac:dyDescent="0.35">
      <c r="G372" s="10"/>
    </row>
    <row r="373" spans="7:7" ht="14.25" customHeight="1" x14ac:dyDescent="0.35">
      <c r="G373" s="10"/>
    </row>
    <row r="374" spans="7:7" ht="14.25" customHeight="1" x14ac:dyDescent="0.35">
      <c r="G374" s="10"/>
    </row>
    <row r="375" spans="7:7" ht="14.25" customHeight="1" x14ac:dyDescent="0.35">
      <c r="G375" s="10"/>
    </row>
    <row r="376" spans="7:7" ht="14.25" customHeight="1" x14ac:dyDescent="0.35">
      <c r="G376" s="10"/>
    </row>
    <row r="377" spans="7:7" ht="14.25" customHeight="1" x14ac:dyDescent="0.35">
      <c r="G377" s="10"/>
    </row>
    <row r="378" spans="7:7" ht="14.25" customHeight="1" x14ac:dyDescent="0.35">
      <c r="G378" s="10"/>
    </row>
    <row r="379" spans="7:7" ht="14.25" customHeight="1" x14ac:dyDescent="0.35">
      <c r="G379" s="10"/>
    </row>
    <row r="380" spans="7:7" ht="14.25" customHeight="1" x14ac:dyDescent="0.35">
      <c r="G380" s="10"/>
    </row>
    <row r="381" spans="7:7" ht="14.25" customHeight="1" x14ac:dyDescent="0.35">
      <c r="G381" s="10"/>
    </row>
    <row r="382" spans="7:7" ht="14.25" customHeight="1" x14ac:dyDescent="0.35">
      <c r="G382" s="10"/>
    </row>
    <row r="383" spans="7:7" ht="14.25" customHeight="1" x14ac:dyDescent="0.35">
      <c r="G383" s="10"/>
    </row>
    <row r="384" spans="7:7" ht="14.25" customHeight="1" x14ac:dyDescent="0.35">
      <c r="G384" s="10"/>
    </row>
    <row r="385" spans="7:7" ht="14.25" customHeight="1" x14ac:dyDescent="0.35">
      <c r="G385" s="10"/>
    </row>
    <row r="386" spans="7:7" ht="14.25" customHeight="1" x14ac:dyDescent="0.35">
      <c r="G386" s="10"/>
    </row>
    <row r="387" spans="7:7" ht="14.25" customHeight="1" x14ac:dyDescent="0.35">
      <c r="G387" s="10"/>
    </row>
    <row r="388" spans="7:7" ht="14.25" customHeight="1" x14ac:dyDescent="0.35">
      <c r="G388" s="10"/>
    </row>
    <row r="389" spans="7:7" ht="14.25" customHeight="1" x14ac:dyDescent="0.35">
      <c r="G389" s="10"/>
    </row>
    <row r="390" spans="7:7" ht="14.25" customHeight="1" x14ac:dyDescent="0.35">
      <c r="G390" s="10"/>
    </row>
    <row r="391" spans="7:7" ht="14.25" customHeight="1" x14ac:dyDescent="0.35">
      <c r="G391" s="10"/>
    </row>
    <row r="392" spans="7:7" ht="14.25" customHeight="1" x14ac:dyDescent="0.35">
      <c r="G392" s="10"/>
    </row>
    <row r="393" spans="7:7" ht="14.25" customHeight="1" x14ac:dyDescent="0.35">
      <c r="G393" s="10"/>
    </row>
    <row r="394" spans="7:7" ht="14.25" customHeight="1" x14ac:dyDescent="0.35">
      <c r="G394" s="10"/>
    </row>
    <row r="395" spans="7:7" ht="14.25" customHeight="1" x14ac:dyDescent="0.35">
      <c r="G395" s="10"/>
    </row>
    <row r="396" spans="7:7" ht="14.25" customHeight="1" x14ac:dyDescent="0.35">
      <c r="G396" s="10"/>
    </row>
    <row r="397" spans="7:7" ht="14.25" customHeight="1" x14ac:dyDescent="0.35">
      <c r="G397" s="10"/>
    </row>
    <row r="398" spans="7:7" ht="14.25" customHeight="1" x14ac:dyDescent="0.35">
      <c r="G398" s="10"/>
    </row>
    <row r="399" spans="7:7" ht="14.25" customHeight="1" x14ac:dyDescent="0.35">
      <c r="G399" s="10"/>
    </row>
    <row r="400" spans="7:7" ht="14.25" customHeight="1" x14ac:dyDescent="0.35">
      <c r="G400" s="10"/>
    </row>
    <row r="401" spans="7:7" ht="14.25" customHeight="1" x14ac:dyDescent="0.35">
      <c r="G401" s="10"/>
    </row>
    <row r="402" spans="7:7" ht="14.25" customHeight="1" x14ac:dyDescent="0.35">
      <c r="G402" s="10"/>
    </row>
    <row r="403" spans="7:7" ht="14.25" customHeight="1" x14ac:dyDescent="0.35">
      <c r="G403" s="10"/>
    </row>
    <row r="404" spans="7:7" ht="14.25" customHeight="1" x14ac:dyDescent="0.35">
      <c r="G404" s="10"/>
    </row>
    <row r="405" spans="7:7" ht="14.25" customHeight="1" x14ac:dyDescent="0.35">
      <c r="G405" s="10"/>
    </row>
    <row r="406" spans="7:7" ht="14.25" customHeight="1" x14ac:dyDescent="0.35">
      <c r="G406" s="10"/>
    </row>
    <row r="407" spans="7:7" ht="14.25" customHeight="1" x14ac:dyDescent="0.35">
      <c r="G407" s="10"/>
    </row>
    <row r="408" spans="7:7" ht="14.25" customHeight="1" x14ac:dyDescent="0.35">
      <c r="G408" s="10"/>
    </row>
    <row r="409" spans="7:7" ht="14.25" customHeight="1" x14ac:dyDescent="0.35">
      <c r="G409" s="10"/>
    </row>
    <row r="410" spans="7:7" ht="14.25" customHeight="1" x14ac:dyDescent="0.35">
      <c r="G410" s="10"/>
    </row>
    <row r="411" spans="7:7" ht="14.25" customHeight="1" x14ac:dyDescent="0.35">
      <c r="G411" s="10"/>
    </row>
    <row r="412" spans="7:7" ht="14.25" customHeight="1" x14ac:dyDescent="0.35">
      <c r="G412" s="10"/>
    </row>
    <row r="413" spans="7:7" ht="14.25" customHeight="1" x14ac:dyDescent="0.35">
      <c r="G413" s="10"/>
    </row>
    <row r="414" spans="7:7" ht="14.25" customHeight="1" x14ac:dyDescent="0.35">
      <c r="G414" s="10"/>
    </row>
    <row r="415" spans="7:7" ht="14.25" customHeight="1" x14ac:dyDescent="0.35">
      <c r="G415" s="10"/>
    </row>
    <row r="416" spans="7:7" ht="14.25" customHeight="1" x14ac:dyDescent="0.35">
      <c r="G416" s="10"/>
    </row>
    <row r="417" spans="7:7" ht="14.25" customHeight="1" x14ac:dyDescent="0.35">
      <c r="G417" s="10"/>
    </row>
    <row r="418" spans="7:7" ht="14.25" customHeight="1" x14ac:dyDescent="0.35">
      <c r="G418" s="10"/>
    </row>
    <row r="419" spans="7:7" ht="14.25" customHeight="1" x14ac:dyDescent="0.35">
      <c r="G419" s="10"/>
    </row>
    <row r="420" spans="7:7" ht="14.25" customHeight="1" x14ac:dyDescent="0.35">
      <c r="G420" s="10"/>
    </row>
    <row r="421" spans="7:7" ht="14.25" customHeight="1" x14ac:dyDescent="0.35">
      <c r="G421" s="10"/>
    </row>
    <row r="422" spans="7:7" ht="14.25" customHeight="1" x14ac:dyDescent="0.35">
      <c r="G422" s="10"/>
    </row>
    <row r="423" spans="7:7" ht="14.25" customHeight="1" x14ac:dyDescent="0.35">
      <c r="G423" s="10"/>
    </row>
    <row r="424" spans="7:7" ht="14.25" customHeight="1" x14ac:dyDescent="0.35">
      <c r="G424" s="10"/>
    </row>
    <row r="425" spans="7:7" ht="14.25" customHeight="1" x14ac:dyDescent="0.35">
      <c r="G425" s="10"/>
    </row>
    <row r="426" spans="7:7" ht="14.25" customHeight="1" x14ac:dyDescent="0.35">
      <c r="G426" s="10"/>
    </row>
    <row r="427" spans="7:7" ht="14.25" customHeight="1" x14ac:dyDescent="0.35">
      <c r="G427" s="10"/>
    </row>
    <row r="428" spans="7:7" ht="14.25" customHeight="1" x14ac:dyDescent="0.35">
      <c r="G428" s="10"/>
    </row>
    <row r="429" spans="7:7" ht="14.25" customHeight="1" x14ac:dyDescent="0.35">
      <c r="G429" s="10"/>
    </row>
    <row r="430" spans="7:7" ht="14.25" customHeight="1" x14ac:dyDescent="0.35">
      <c r="G430" s="10"/>
    </row>
    <row r="431" spans="7:7" ht="14.25" customHeight="1" x14ac:dyDescent="0.35">
      <c r="G431" s="10"/>
    </row>
    <row r="432" spans="7:7" ht="14.25" customHeight="1" x14ac:dyDescent="0.35">
      <c r="G432" s="10"/>
    </row>
    <row r="433" spans="7:7" ht="14.25" customHeight="1" x14ac:dyDescent="0.35">
      <c r="G433" s="10"/>
    </row>
    <row r="434" spans="7:7" ht="14.25" customHeight="1" x14ac:dyDescent="0.35">
      <c r="G434" s="10"/>
    </row>
    <row r="435" spans="7:7" ht="14.25" customHeight="1" x14ac:dyDescent="0.35">
      <c r="G435" s="10"/>
    </row>
    <row r="436" spans="7:7" ht="14.25" customHeight="1" x14ac:dyDescent="0.35">
      <c r="G436" s="10"/>
    </row>
    <row r="437" spans="7:7" ht="14.25" customHeight="1" x14ac:dyDescent="0.35">
      <c r="G437" s="10"/>
    </row>
    <row r="438" spans="7:7" ht="14.25" customHeight="1" x14ac:dyDescent="0.35">
      <c r="G438" s="10"/>
    </row>
    <row r="439" spans="7:7" ht="14.25" customHeight="1" x14ac:dyDescent="0.35">
      <c r="G439" s="10"/>
    </row>
    <row r="440" spans="7:7" ht="14.25" customHeight="1" x14ac:dyDescent="0.35">
      <c r="G440" s="10"/>
    </row>
    <row r="441" spans="7:7" ht="14.25" customHeight="1" x14ac:dyDescent="0.35">
      <c r="G441" s="10"/>
    </row>
    <row r="442" spans="7:7" ht="14.25" customHeight="1" x14ac:dyDescent="0.35">
      <c r="G442" s="10"/>
    </row>
    <row r="443" spans="7:7" ht="14.25" customHeight="1" x14ac:dyDescent="0.35">
      <c r="G443" s="10"/>
    </row>
    <row r="444" spans="7:7" ht="14.25" customHeight="1" x14ac:dyDescent="0.35">
      <c r="G444" s="10"/>
    </row>
    <row r="445" spans="7:7" ht="14.25" customHeight="1" x14ac:dyDescent="0.35">
      <c r="G445" s="10"/>
    </row>
    <row r="446" spans="7:7" ht="14.25" customHeight="1" x14ac:dyDescent="0.35">
      <c r="G446" s="10"/>
    </row>
    <row r="447" spans="7:7" ht="14.25" customHeight="1" x14ac:dyDescent="0.35">
      <c r="G447" s="10"/>
    </row>
    <row r="448" spans="7:7" ht="14.25" customHeight="1" x14ac:dyDescent="0.35">
      <c r="G448" s="10"/>
    </row>
    <row r="449" spans="7:7" ht="14.25" customHeight="1" x14ac:dyDescent="0.35">
      <c r="G449" s="10"/>
    </row>
    <row r="450" spans="7:7" ht="14.25" customHeight="1" x14ac:dyDescent="0.35">
      <c r="G450" s="10"/>
    </row>
    <row r="451" spans="7:7" ht="14.25" customHeight="1" x14ac:dyDescent="0.35">
      <c r="G451" s="10"/>
    </row>
    <row r="452" spans="7:7" ht="14.25" customHeight="1" x14ac:dyDescent="0.35">
      <c r="G452" s="10"/>
    </row>
    <row r="453" spans="7:7" ht="14.25" customHeight="1" x14ac:dyDescent="0.35">
      <c r="G453" s="10"/>
    </row>
    <row r="454" spans="7:7" ht="14.25" customHeight="1" x14ac:dyDescent="0.35">
      <c r="G454" s="10"/>
    </row>
    <row r="455" spans="7:7" ht="14.25" customHeight="1" x14ac:dyDescent="0.35">
      <c r="G455" s="10"/>
    </row>
    <row r="456" spans="7:7" ht="14.25" customHeight="1" x14ac:dyDescent="0.35">
      <c r="G456" s="10"/>
    </row>
    <row r="457" spans="7:7" ht="14.25" customHeight="1" x14ac:dyDescent="0.35">
      <c r="G457" s="10"/>
    </row>
    <row r="458" spans="7:7" ht="14.25" customHeight="1" x14ac:dyDescent="0.35">
      <c r="G458" s="10"/>
    </row>
    <row r="459" spans="7:7" ht="14.25" customHeight="1" x14ac:dyDescent="0.35">
      <c r="G459" s="10"/>
    </row>
    <row r="460" spans="7:7" ht="14.25" customHeight="1" x14ac:dyDescent="0.35">
      <c r="G460" s="10"/>
    </row>
    <row r="461" spans="7:7" ht="14.25" customHeight="1" x14ac:dyDescent="0.35">
      <c r="G461" s="10"/>
    </row>
    <row r="462" spans="7:7" ht="14.25" customHeight="1" x14ac:dyDescent="0.35">
      <c r="G462" s="10"/>
    </row>
    <row r="463" spans="7:7" ht="14.25" customHeight="1" x14ac:dyDescent="0.35">
      <c r="G463" s="10"/>
    </row>
    <row r="464" spans="7:7" ht="14.25" customHeight="1" x14ac:dyDescent="0.35">
      <c r="G464" s="10"/>
    </row>
    <row r="465" spans="7:7" ht="14.25" customHeight="1" x14ac:dyDescent="0.35">
      <c r="G465" s="10"/>
    </row>
    <row r="466" spans="7:7" ht="14.25" customHeight="1" x14ac:dyDescent="0.35">
      <c r="G466" s="10"/>
    </row>
    <row r="467" spans="7:7" ht="14.25" customHeight="1" x14ac:dyDescent="0.35">
      <c r="G467" s="10"/>
    </row>
    <row r="468" spans="7:7" ht="14.25" customHeight="1" x14ac:dyDescent="0.35">
      <c r="G468" s="10"/>
    </row>
    <row r="469" spans="7:7" ht="14.25" customHeight="1" x14ac:dyDescent="0.35">
      <c r="G469" s="10"/>
    </row>
    <row r="470" spans="7:7" ht="14.25" customHeight="1" x14ac:dyDescent="0.35">
      <c r="G470" s="10"/>
    </row>
    <row r="471" spans="7:7" ht="14.25" customHeight="1" x14ac:dyDescent="0.35">
      <c r="G471" s="10"/>
    </row>
    <row r="472" spans="7:7" ht="14.25" customHeight="1" x14ac:dyDescent="0.35">
      <c r="G472" s="10"/>
    </row>
    <row r="473" spans="7:7" ht="14.25" customHeight="1" x14ac:dyDescent="0.35">
      <c r="G473" s="10"/>
    </row>
    <row r="474" spans="7:7" ht="14.25" customHeight="1" x14ac:dyDescent="0.35">
      <c r="G474" s="10"/>
    </row>
    <row r="475" spans="7:7" ht="14.25" customHeight="1" x14ac:dyDescent="0.35">
      <c r="G475" s="10"/>
    </row>
    <row r="476" spans="7:7" ht="14.25" customHeight="1" x14ac:dyDescent="0.35">
      <c r="G476" s="10"/>
    </row>
    <row r="477" spans="7:7" ht="14.25" customHeight="1" x14ac:dyDescent="0.35">
      <c r="G477" s="10"/>
    </row>
    <row r="478" spans="7:7" ht="14.25" customHeight="1" x14ac:dyDescent="0.35">
      <c r="G478" s="10"/>
    </row>
    <row r="479" spans="7:7" ht="14.25" customHeight="1" x14ac:dyDescent="0.35">
      <c r="G479" s="10"/>
    </row>
    <row r="480" spans="7:7" ht="14.25" customHeight="1" x14ac:dyDescent="0.35">
      <c r="G480" s="10"/>
    </row>
    <row r="481" spans="7:7" ht="14.25" customHeight="1" x14ac:dyDescent="0.35">
      <c r="G481" s="10"/>
    </row>
    <row r="482" spans="7:7" ht="14.25" customHeight="1" x14ac:dyDescent="0.35">
      <c r="G482" s="10"/>
    </row>
    <row r="483" spans="7:7" ht="14.25" customHeight="1" x14ac:dyDescent="0.35">
      <c r="G483" s="10"/>
    </row>
    <row r="484" spans="7:7" ht="14.25" customHeight="1" x14ac:dyDescent="0.35">
      <c r="G484" s="10"/>
    </row>
    <row r="485" spans="7:7" ht="14.25" customHeight="1" x14ac:dyDescent="0.35">
      <c r="G485" s="10"/>
    </row>
    <row r="486" spans="7:7" ht="14.25" customHeight="1" x14ac:dyDescent="0.35">
      <c r="G486" s="10"/>
    </row>
    <row r="487" spans="7:7" ht="15.75" x14ac:dyDescent="0.35"/>
    <row r="488" spans="7:7" ht="15.75" x14ac:dyDescent="0.35"/>
    <row r="489" spans="7:7" ht="15.75" x14ac:dyDescent="0.35"/>
    <row r="490" spans="7:7" ht="15.75" x14ac:dyDescent="0.35"/>
    <row r="491" spans="7:7" ht="15.75" x14ac:dyDescent="0.35"/>
    <row r="492" spans="7:7" ht="15.75" x14ac:dyDescent="0.35"/>
    <row r="493" spans="7:7" ht="15.75" x14ac:dyDescent="0.35"/>
    <row r="494" spans="7:7" ht="15.75" x14ac:dyDescent="0.35"/>
    <row r="495" spans="7:7" ht="15.75" x14ac:dyDescent="0.35"/>
    <row r="496" spans="7:7" ht="15.75" x14ac:dyDescent="0.35"/>
    <row r="497" ht="15.75" x14ac:dyDescent="0.35"/>
    <row r="498" ht="15.75" x14ac:dyDescent="0.35"/>
    <row r="499" ht="15.75" x14ac:dyDescent="0.35"/>
    <row r="500" ht="15.75" x14ac:dyDescent="0.35"/>
    <row r="501" ht="15.75" x14ac:dyDescent="0.35"/>
    <row r="502" ht="15.75" x14ac:dyDescent="0.35"/>
    <row r="503" ht="15.75" x14ac:dyDescent="0.35"/>
    <row r="504" ht="15.75" x14ac:dyDescent="0.35"/>
    <row r="505" ht="15.75" x14ac:dyDescent="0.35"/>
    <row r="506" ht="15.75" x14ac:dyDescent="0.35"/>
    <row r="507" ht="15.75" x14ac:dyDescent="0.35"/>
    <row r="508" ht="15.75" x14ac:dyDescent="0.35"/>
    <row r="509" ht="15.75" x14ac:dyDescent="0.35"/>
    <row r="510" ht="15.75" x14ac:dyDescent="0.35"/>
    <row r="511" ht="15.75" x14ac:dyDescent="0.35"/>
    <row r="512" ht="15.75" x14ac:dyDescent="0.35"/>
    <row r="513" ht="15.75" x14ac:dyDescent="0.35"/>
    <row r="514" ht="15.75" x14ac:dyDescent="0.35"/>
    <row r="515" ht="15.75" x14ac:dyDescent="0.35"/>
    <row r="516" ht="15.75" x14ac:dyDescent="0.35"/>
    <row r="517" ht="15.75" x14ac:dyDescent="0.35"/>
    <row r="518" ht="15.75" x14ac:dyDescent="0.35"/>
    <row r="519" ht="15.75" x14ac:dyDescent="0.35"/>
    <row r="520" ht="15.75" x14ac:dyDescent="0.35"/>
    <row r="521" ht="15.75" x14ac:dyDescent="0.35"/>
    <row r="522" ht="15.75" x14ac:dyDescent="0.35"/>
    <row r="523" ht="15.75" x14ac:dyDescent="0.35"/>
    <row r="524" ht="15.75" x14ac:dyDescent="0.35"/>
    <row r="525" ht="15.75" x14ac:dyDescent="0.35"/>
    <row r="526" ht="15.75" x14ac:dyDescent="0.35"/>
    <row r="527" ht="15.75" x14ac:dyDescent="0.35"/>
    <row r="528" ht="15.75" x14ac:dyDescent="0.35"/>
    <row r="529" ht="15.75" x14ac:dyDescent="0.35"/>
    <row r="530" ht="15.75" x14ac:dyDescent="0.35"/>
    <row r="531" ht="15.75" x14ac:dyDescent="0.35"/>
    <row r="532" ht="15.75" x14ac:dyDescent="0.35"/>
    <row r="533" ht="15.75" x14ac:dyDescent="0.35"/>
    <row r="534" ht="15.75" x14ac:dyDescent="0.35"/>
    <row r="535" ht="15.75" x14ac:dyDescent="0.35"/>
    <row r="536" ht="15.75" x14ac:dyDescent="0.35"/>
    <row r="537" ht="15.75" x14ac:dyDescent="0.35"/>
    <row r="538" ht="15.75" x14ac:dyDescent="0.35"/>
    <row r="539" ht="15.75" x14ac:dyDescent="0.35"/>
    <row r="540" ht="15.75" x14ac:dyDescent="0.35"/>
    <row r="541" ht="15.75" x14ac:dyDescent="0.35"/>
    <row r="542" ht="15.75" x14ac:dyDescent="0.35"/>
    <row r="543" ht="15.75" x14ac:dyDescent="0.35"/>
    <row r="544" ht="15.75" x14ac:dyDescent="0.35"/>
    <row r="545" ht="15.75" x14ac:dyDescent="0.35"/>
    <row r="546" ht="15.75" x14ac:dyDescent="0.35"/>
    <row r="547" ht="15.75" x14ac:dyDescent="0.35"/>
    <row r="548" ht="15.75" x14ac:dyDescent="0.35"/>
    <row r="549" ht="15.75" x14ac:dyDescent="0.35"/>
    <row r="550" ht="15.75" x14ac:dyDescent="0.35"/>
    <row r="551" ht="15.75" x14ac:dyDescent="0.35"/>
    <row r="552" ht="15.75" x14ac:dyDescent="0.35"/>
    <row r="553" ht="15.75" x14ac:dyDescent="0.35"/>
    <row r="554" ht="15.75" x14ac:dyDescent="0.35"/>
    <row r="555" ht="15.75" x14ac:dyDescent="0.35"/>
    <row r="556" ht="15.75" x14ac:dyDescent="0.35"/>
    <row r="557" ht="15.75" x14ac:dyDescent="0.35"/>
    <row r="558" ht="15.75" x14ac:dyDescent="0.35"/>
    <row r="559" ht="15.75" x14ac:dyDescent="0.35"/>
    <row r="560" ht="15.75" x14ac:dyDescent="0.35"/>
    <row r="561" ht="15.75" x14ac:dyDescent="0.35"/>
    <row r="562" ht="15.75" x14ac:dyDescent="0.35"/>
    <row r="563" ht="15.75" x14ac:dyDescent="0.35"/>
    <row r="564" ht="15.75" x14ac:dyDescent="0.35"/>
    <row r="565" ht="15.75" x14ac:dyDescent="0.35"/>
    <row r="566" ht="15.75" x14ac:dyDescent="0.35"/>
    <row r="567" ht="15.75" x14ac:dyDescent="0.35"/>
    <row r="568" ht="15.75" x14ac:dyDescent="0.35"/>
    <row r="569" ht="15.75" x14ac:dyDescent="0.35"/>
    <row r="570" ht="15.75" x14ac:dyDescent="0.35"/>
    <row r="571" ht="15.75" x14ac:dyDescent="0.35"/>
    <row r="572" ht="15.75" x14ac:dyDescent="0.35"/>
    <row r="573" ht="15.75" x14ac:dyDescent="0.35"/>
    <row r="574" ht="15.75" x14ac:dyDescent="0.35"/>
    <row r="575" ht="15.75" x14ac:dyDescent="0.35"/>
    <row r="576" ht="15.75" x14ac:dyDescent="0.35"/>
    <row r="577" ht="15.75" x14ac:dyDescent="0.35"/>
    <row r="578" ht="15.75" x14ac:dyDescent="0.35"/>
    <row r="579" ht="15.75" x14ac:dyDescent="0.35"/>
    <row r="580" ht="15.75" x14ac:dyDescent="0.35"/>
    <row r="581" ht="15.75" x14ac:dyDescent="0.35"/>
    <row r="582" ht="15.75" x14ac:dyDescent="0.35"/>
    <row r="583" ht="15.75" x14ac:dyDescent="0.35"/>
    <row r="584" ht="15.75" x14ac:dyDescent="0.35"/>
    <row r="585" ht="15.75" x14ac:dyDescent="0.35"/>
    <row r="586" ht="15.75" x14ac:dyDescent="0.35"/>
    <row r="587" ht="15.75" x14ac:dyDescent="0.35"/>
    <row r="588" ht="15.75" x14ac:dyDescent="0.35"/>
    <row r="589" ht="15.75" x14ac:dyDescent="0.35"/>
    <row r="590" ht="15.75" x14ac:dyDescent="0.35"/>
    <row r="591" ht="15.75" x14ac:dyDescent="0.35"/>
    <row r="592" ht="15.75" x14ac:dyDescent="0.35"/>
    <row r="593" ht="15.75" x14ac:dyDescent="0.35"/>
    <row r="594" ht="15.75" x14ac:dyDescent="0.35"/>
    <row r="595" ht="15.75" x14ac:dyDescent="0.35"/>
    <row r="596" ht="15.75" x14ac:dyDescent="0.35"/>
    <row r="597" ht="15.75" x14ac:dyDescent="0.35"/>
    <row r="598" ht="15.75" x14ac:dyDescent="0.35"/>
    <row r="599" ht="15.75" x14ac:dyDescent="0.35"/>
    <row r="600" ht="15.75" x14ac:dyDescent="0.35"/>
    <row r="601" ht="15.75" x14ac:dyDescent="0.35"/>
    <row r="602" ht="15.75" x14ac:dyDescent="0.35"/>
    <row r="603" ht="15.75" x14ac:dyDescent="0.35"/>
    <row r="604" ht="15.75" x14ac:dyDescent="0.35"/>
    <row r="605" ht="15.75" x14ac:dyDescent="0.35"/>
    <row r="606" ht="15.75" x14ac:dyDescent="0.35"/>
    <row r="607" ht="15.75" x14ac:dyDescent="0.35"/>
    <row r="608" ht="15.75" x14ac:dyDescent="0.35"/>
    <row r="609" ht="15.75" x14ac:dyDescent="0.35"/>
    <row r="610" ht="15.75" x14ac:dyDescent="0.35"/>
    <row r="611" ht="15.75" x14ac:dyDescent="0.35"/>
    <row r="612" ht="15.75" x14ac:dyDescent="0.35"/>
    <row r="613" ht="15.75" x14ac:dyDescent="0.35"/>
    <row r="614" ht="15.75" x14ac:dyDescent="0.35"/>
    <row r="615" ht="15.75" x14ac:dyDescent="0.35"/>
    <row r="616" ht="15.75" x14ac:dyDescent="0.35"/>
    <row r="617" ht="15.75" x14ac:dyDescent="0.35"/>
    <row r="618" ht="15.75" x14ac:dyDescent="0.35"/>
    <row r="619" ht="15.75" x14ac:dyDescent="0.35"/>
    <row r="620" ht="15.75" x14ac:dyDescent="0.35"/>
    <row r="621" ht="15.75" x14ac:dyDescent="0.35"/>
    <row r="622" ht="15.75" x14ac:dyDescent="0.35"/>
    <row r="623" ht="15.75" x14ac:dyDescent="0.35"/>
    <row r="624" ht="15.75" x14ac:dyDescent="0.35"/>
    <row r="625" ht="15.75" x14ac:dyDescent="0.35"/>
    <row r="626" ht="15.75" x14ac:dyDescent="0.35"/>
    <row r="627" ht="15.75" x14ac:dyDescent="0.35"/>
    <row r="628" ht="15.75" x14ac:dyDescent="0.35"/>
    <row r="629" ht="15.75" x14ac:dyDescent="0.35"/>
    <row r="630" ht="15.75" x14ac:dyDescent="0.35"/>
    <row r="631" ht="15.75" x14ac:dyDescent="0.35"/>
    <row r="632" ht="15.75" x14ac:dyDescent="0.35"/>
    <row r="633" ht="15.75" x14ac:dyDescent="0.35"/>
    <row r="634" ht="15.75" x14ac:dyDescent="0.35"/>
    <row r="635" ht="15.75" x14ac:dyDescent="0.35"/>
    <row r="636" ht="15.75" x14ac:dyDescent="0.35"/>
    <row r="637" ht="15.75" x14ac:dyDescent="0.35"/>
    <row r="638" ht="15.75" x14ac:dyDescent="0.35"/>
    <row r="639" ht="15.75" x14ac:dyDescent="0.35"/>
    <row r="640" ht="15.75" x14ac:dyDescent="0.35"/>
    <row r="641" ht="15.75" x14ac:dyDescent="0.35"/>
    <row r="642" ht="15.75" x14ac:dyDescent="0.35"/>
    <row r="643" ht="15.75" x14ac:dyDescent="0.35"/>
    <row r="644" ht="15.75" x14ac:dyDescent="0.35"/>
    <row r="645" ht="15.75" x14ac:dyDescent="0.35"/>
    <row r="646" ht="15.75" x14ac:dyDescent="0.35"/>
    <row r="647" ht="15.75" x14ac:dyDescent="0.35"/>
    <row r="648" ht="15.75" x14ac:dyDescent="0.35"/>
    <row r="649" ht="15.75" x14ac:dyDescent="0.35"/>
    <row r="650" ht="15.75" x14ac:dyDescent="0.35"/>
    <row r="651" ht="15.75" x14ac:dyDescent="0.35"/>
    <row r="652" ht="15.75" x14ac:dyDescent="0.35"/>
    <row r="653" ht="15.75" x14ac:dyDescent="0.35"/>
    <row r="654" ht="15.75" x14ac:dyDescent="0.35"/>
    <row r="655" ht="15.75" x14ac:dyDescent="0.35"/>
    <row r="656" ht="15.75" x14ac:dyDescent="0.35"/>
    <row r="657" ht="15.75" x14ac:dyDescent="0.35"/>
    <row r="658" ht="15.75" x14ac:dyDescent="0.35"/>
    <row r="659" ht="15.75" x14ac:dyDescent="0.35"/>
    <row r="660" ht="15.75" x14ac:dyDescent="0.35"/>
    <row r="661" ht="15.75" x14ac:dyDescent="0.35"/>
    <row r="662" ht="15.75" x14ac:dyDescent="0.35"/>
    <row r="663" ht="15.75" x14ac:dyDescent="0.35"/>
    <row r="664" ht="15.75" x14ac:dyDescent="0.35"/>
    <row r="665" ht="15.75" x14ac:dyDescent="0.35"/>
    <row r="666" ht="15.75" x14ac:dyDescent="0.35"/>
    <row r="667" ht="15.75" x14ac:dyDescent="0.35"/>
    <row r="668" ht="15.75" x14ac:dyDescent="0.35"/>
    <row r="669" ht="15.75" x14ac:dyDescent="0.35"/>
    <row r="670" ht="15.75" x14ac:dyDescent="0.35"/>
    <row r="671" ht="15.75" x14ac:dyDescent="0.35"/>
    <row r="672" ht="15.75" x14ac:dyDescent="0.35"/>
    <row r="673" ht="15.75" x14ac:dyDescent="0.35"/>
    <row r="674" ht="15.75" x14ac:dyDescent="0.35"/>
    <row r="675" ht="15.75" x14ac:dyDescent="0.35"/>
    <row r="676" ht="15.75" x14ac:dyDescent="0.35"/>
    <row r="677" ht="15.75" x14ac:dyDescent="0.35"/>
    <row r="678" ht="15.75" x14ac:dyDescent="0.35"/>
    <row r="679" ht="15.75" x14ac:dyDescent="0.35"/>
    <row r="680" ht="15.75" x14ac:dyDescent="0.35"/>
    <row r="681" ht="15.75" x14ac:dyDescent="0.35"/>
    <row r="682" ht="15.75" x14ac:dyDescent="0.35"/>
    <row r="683" ht="15.75" x14ac:dyDescent="0.35"/>
    <row r="684" ht="15.75" x14ac:dyDescent="0.35"/>
    <row r="685" ht="15.75" x14ac:dyDescent="0.35"/>
    <row r="686" ht="15.75" x14ac:dyDescent="0.35"/>
    <row r="687" ht="15.75" x14ac:dyDescent="0.35"/>
    <row r="688" ht="15.75" x14ac:dyDescent="0.35"/>
    <row r="689" ht="15.75" x14ac:dyDescent="0.35"/>
    <row r="690" ht="15.75" x14ac:dyDescent="0.35"/>
    <row r="691" ht="15.75" x14ac:dyDescent="0.35"/>
    <row r="692" ht="15.75" x14ac:dyDescent="0.35"/>
    <row r="693" ht="15.75" x14ac:dyDescent="0.35"/>
    <row r="694" ht="15.75" x14ac:dyDescent="0.35"/>
    <row r="695" ht="15.75" x14ac:dyDescent="0.35"/>
    <row r="696" ht="15.75" x14ac:dyDescent="0.35"/>
    <row r="697" ht="15.75" x14ac:dyDescent="0.35"/>
    <row r="698" ht="15.75" x14ac:dyDescent="0.35"/>
    <row r="699" ht="15.75" x14ac:dyDescent="0.35"/>
    <row r="700" ht="15.75" x14ac:dyDescent="0.35"/>
    <row r="701" ht="15.75" x14ac:dyDescent="0.35"/>
    <row r="702" ht="15.75" x14ac:dyDescent="0.35"/>
    <row r="703" ht="15.75" x14ac:dyDescent="0.35"/>
    <row r="704" ht="15.75" x14ac:dyDescent="0.35"/>
    <row r="705" ht="15.75" x14ac:dyDescent="0.35"/>
    <row r="706" ht="15.75" x14ac:dyDescent="0.35"/>
    <row r="707" ht="15.75" x14ac:dyDescent="0.35"/>
    <row r="708" ht="15.75" x14ac:dyDescent="0.35"/>
    <row r="709" ht="15.75" x14ac:dyDescent="0.35"/>
    <row r="710" ht="15.75" x14ac:dyDescent="0.35"/>
    <row r="711" ht="15.75" x14ac:dyDescent="0.35"/>
    <row r="712" ht="15.75" x14ac:dyDescent="0.35"/>
    <row r="713" ht="15.75" x14ac:dyDescent="0.35"/>
    <row r="714" ht="15.75" x14ac:dyDescent="0.35"/>
    <row r="715" ht="15.75" x14ac:dyDescent="0.35"/>
    <row r="716" ht="15.75" x14ac:dyDescent="0.35"/>
    <row r="717" ht="15.75" x14ac:dyDescent="0.35"/>
    <row r="718" ht="15.75" x14ac:dyDescent="0.35"/>
    <row r="719" ht="15.75" x14ac:dyDescent="0.35"/>
    <row r="720" ht="15.75" x14ac:dyDescent="0.35"/>
    <row r="721" ht="15.75" x14ac:dyDescent="0.35"/>
    <row r="722" ht="15.75" x14ac:dyDescent="0.35"/>
    <row r="723" ht="15.75" x14ac:dyDescent="0.35"/>
    <row r="724" ht="15.75" x14ac:dyDescent="0.35"/>
    <row r="725" ht="15.75" x14ac:dyDescent="0.35"/>
    <row r="726" ht="15.75" x14ac:dyDescent="0.35"/>
    <row r="727" ht="15.75" x14ac:dyDescent="0.35"/>
    <row r="728" ht="15.75" x14ac:dyDescent="0.35"/>
    <row r="729" ht="15.75" x14ac:dyDescent="0.35"/>
    <row r="730" ht="15.75" x14ac:dyDescent="0.35"/>
    <row r="731" ht="15.75" x14ac:dyDescent="0.35"/>
    <row r="732" ht="15.75" x14ac:dyDescent="0.35"/>
    <row r="733" ht="15.75" x14ac:dyDescent="0.35"/>
    <row r="734" ht="15.75" x14ac:dyDescent="0.35"/>
    <row r="735" ht="15.75" x14ac:dyDescent="0.35"/>
    <row r="736" ht="15.75" x14ac:dyDescent="0.35"/>
    <row r="737" ht="15.75" x14ac:dyDescent="0.35"/>
    <row r="738" ht="15.75" x14ac:dyDescent="0.35"/>
    <row r="739" ht="15.75" x14ac:dyDescent="0.35"/>
    <row r="740" ht="15.75" x14ac:dyDescent="0.35"/>
    <row r="741" ht="15.75" x14ac:dyDescent="0.35"/>
    <row r="742" ht="15.75" x14ac:dyDescent="0.35"/>
    <row r="743" ht="15.75" x14ac:dyDescent="0.35"/>
    <row r="744" ht="15.75" x14ac:dyDescent="0.35"/>
    <row r="745" ht="15.75" x14ac:dyDescent="0.35"/>
    <row r="746" ht="15.75" x14ac:dyDescent="0.35"/>
    <row r="747" ht="15.75" x14ac:dyDescent="0.35"/>
    <row r="748" ht="15.75" x14ac:dyDescent="0.35"/>
    <row r="749" ht="15.75" x14ac:dyDescent="0.35"/>
    <row r="750" ht="15.75" x14ac:dyDescent="0.35"/>
    <row r="751" ht="15.75" x14ac:dyDescent="0.35"/>
    <row r="752" ht="15.75" x14ac:dyDescent="0.35"/>
    <row r="753" ht="15.75" x14ac:dyDescent="0.35"/>
    <row r="754" ht="15.75" x14ac:dyDescent="0.35"/>
    <row r="755" ht="15.75" x14ac:dyDescent="0.35"/>
    <row r="756" ht="15.75" x14ac:dyDescent="0.35"/>
    <row r="757" ht="15.75" x14ac:dyDescent="0.35"/>
    <row r="758" ht="15.75" x14ac:dyDescent="0.35"/>
    <row r="759" ht="15.75" x14ac:dyDescent="0.35"/>
    <row r="760" ht="15.75" x14ac:dyDescent="0.35"/>
    <row r="761" ht="15.75" x14ac:dyDescent="0.35"/>
    <row r="762" ht="15.75" x14ac:dyDescent="0.35"/>
    <row r="763" ht="15.75" x14ac:dyDescent="0.35"/>
    <row r="764" ht="15.75" x14ac:dyDescent="0.35"/>
    <row r="765" ht="15.75" x14ac:dyDescent="0.35"/>
    <row r="766" ht="15.75" x14ac:dyDescent="0.35"/>
    <row r="767" ht="15.75" x14ac:dyDescent="0.35"/>
    <row r="768" ht="15.75" x14ac:dyDescent="0.35"/>
    <row r="769" ht="15.75" x14ac:dyDescent="0.35"/>
    <row r="770" ht="15.75" x14ac:dyDescent="0.35"/>
    <row r="771" ht="15.75" x14ac:dyDescent="0.35"/>
    <row r="772" ht="15.75" x14ac:dyDescent="0.35"/>
    <row r="773" ht="15.75" x14ac:dyDescent="0.35"/>
    <row r="774" ht="15.75" x14ac:dyDescent="0.35"/>
    <row r="775" ht="15.75" x14ac:dyDescent="0.35"/>
    <row r="776" ht="15.75" x14ac:dyDescent="0.35"/>
    <row r="777" ht="15.75" x14ac:dyDescent="0.35"/>
    <row r="778" ht="15.75" x14ac:dyDescent="0.35"/>
    <row r="779" ht="15.75" x14ac:dyDescent="0.35"/>
    <row r="780" ht="15.75" x14ac:dyDescent="0.35"/>
    <row r="781" ht="15.75" x14ac:dyDescent="0.35"/>
    <row r="782" ht="15.75" x14ac:dyDescent="0.35"/>
    <row r="783" ht="15.75" x14ac:dyDescent="0.35"/>
    <row r="784" ht="15.75" x14ac:dyDescent="0.35"/>
    <row r="785" ht="15.75" x14ac:dyDescent="0.35"/>
    <row r="786" ht="15.75" x14ac:dyDescent="0.35"/>
    <row r="787" ht="15.75" x14ac:dyDescent="0.35"/>
    <row r="788" ht="15.75" x14ac:dyDescent="0.35"/>
    <row r="789" ht="15.75" x14ac:dyDescent="0.35"/>
    <row r="790" ht="15.75" x14ac:dyDescent="0.35"/>
    <row r="791" ht="15.75" x14ac:dyDescent="0.35"/>
    <row r="792" ht="15.75" x14ac:dyDescent="0.35"/>
    <row r="793" ht="15.75" x14ac:dyDescent="0.35"/>
    <row r="794" ht="15.75" x14ac:dyDescent="0.35"/>
    <row r="795" ht="15.75" x14ac:dyDescent="0.35"/>
    <row r="796" ht="15.75" x14ac:dyDescent="0.35"/>
    <row r="797" ht="15.75" x14ac:dyDescent="0.35"/>
    <row r="798" ht="15.75" x14ac:dyDescent="0.35"/>
    <row r="799" ht="15.75" x14ac:dyDescent="0.35"/>
    <row r="800" ht="15.75" x14ac:dyDescent="0.35"/>
    <row r="801" ht="15.75" x14ac:dyDescent="0.35"/>
    <row r="802" ht="15.75" x14ac:dyDescent="0.35"/>
    <row r="803" ht="15.75" x14ac:dyDescent="0.35"/>
    <row r="804" ht="15.75" x14ac:dyDescent="0.35"/>
    <row r="805" ht="15.75" x14ac:dyDescent="0.35"/>
    <row r="806" ht="15.75" x14ac:dyDescent="0.35"/>
    <row r="807" ht="15.75" x14ac:dyDescent="0.35"/>
    <row r="808" ht="15.75" x14ac:dyDescent="0.35"/>
    <row r="809" ht="15.75" x14ac:dyDescent="0.35"/>
    <row r="810" ht="15.75" x14ac:dyDescent="0.35"/>
    <row r="811" ht="15.75" x14ac:dyDescent="0.35"/>
    <row r="812" ht="15.75" x14ac:dyDescent="0.35"/>
    <row r="813" ht="15.75" x14ac:dyDescent="0.35"/>
    <row r="814" ht="15.75" x14ac:dyDescent="0.35"/>
    <row r="815" ht="15.75" x14ac:dyDescent="0.35"/>
    <row r="816" ht="15.75" x14ac:dyDescent="0.35"/>
    <row r="817" ht="15.75" x14ac:dyDescent="0.35"/>
    <row r="818" ht="15.75" x14ac:dyDescent="0.35"/>
    <row r="819" ht="15.75" x14ac:dyDescent="0.35"/>
    <row r="820" ht="15.75" x14ac:dyDescent="0.35"/>
    <row r="821" ht="15.75" x14ac:dyDescent="0.35"/>
    <row r="822" ht="15.75" x14ac:dyDescent="0.35"/>
    <row r="823" ht="15.75" x14ac:dyDescent="0.35"/>
    <row r="824" ht="15.75" x14ac:dyDescent="0.35"/>
    <row r="825" ht="15.75" x14ac:dyDescent="0.35"/>
    <row r="826" ht="15.75" x14ac:dyDescent="0.35"/>
    <row r="827" ht="15.75" x14ac:dyDescent="0.35"/>
    <row r="828" ht="15.75" x14ac:dyDescent="0.35"/>
    <row r="829" ht="15.75" x14ac:dyDescent="0.35"/>
    <row r="830" ht="15.75" x14ac:dyDescent="0.35"/>
    <row r="831" ht="15.75" x14ac:dyDescent="0.35"/>
    <row r="832" ht="15.75" x14ac:dyDescent="0.35"/>
    <row r="833" ht="15.75" x14ac:dyDescent="0.35"/>
    <row r="834" ht="15.75" x14ac:dyDescent="0.35"/>
    <row r="835" ht="15.75" x14ac:dyDescent="0.35"/>
    <row r="836" ht="15.75" x14ac:dyDescent="0.35"/>
    <row r="837" ht="15.75" x14ac:dyDescent="0.35"/>
    <row r="838" ht="15.75" x14ac:dyDescent="0.35"/>
    <row r="839" ht="15.75" x14ac:dyDescent="0.35"/>
    <row r="840" ht="15.75" x14ac:dyDescent="0.35"/>
    <row r="841" ht="15.75" x14ac:dyDescent="0.35"/>
    <row r="842" ht="15.75" x14ac:dyDescent="0.35"/>
    <row r="843" ht="15.75" x14ac:dyDescent="0.35"/>
    <row r="844" ht="15.75" x14ac:dyDescent="0.35"/>
    <row r="845" ht="15.75" x14ac:dyDescent="0.35"/>
    <row r="846" ht="15.75" x14ac:dyDescent="0.35"/>
    <row r="847" ht="15.75" x14ac:dyDescent="0.35"/>
    <row r="848" ht="15.75" x14ac:dyDescent="0.35"/>
    <row r="849" ht="15.75" x14ac:dyDescent="0.35"/>
    <row r="850" ht="15.75" x14ac:dyDescent="0.35"/>
    <row r="851" ht="15.75" x14ac:dyDescent="0.35"/>
    <row r="852" ht="15.75" x14ac:dyDescent="0.35"/>
    <row r="853" ht="15.75" x14ac:dyDescent="0.35"/>
    <row r="854" ht="15.75" x14ac:dyDescent="0.35"/>
    <row r="855" ht="15.75" x14ac:dyDescent="0.35"/>
    <row r="856" ht="15.75" x14ac:dyDescent="0.35"/>
    <row r="857" ht="15.75" x14ac:dyDescent="0.35"/>
    <row r="858" ht="15.75" x14ac:dyDescent="0.35"/>
    <row r="859" ht="15.75" x14ac:dyDescent="0.35"/>
    <row r="860" ht="15.75" x14ac:dyDescent="0.35"/>
    <row r="861" ht="15.75" x14ac:dyDescent="0.35"/>
    <row r="862" ht="15.75" x14ac:dyDescent="0.35"/>
    <row r="863" ht="15.75" x14ac:dyDescent="0.35"/>
    <row r="864" ht="15.75" x14ac:dyDescent="0.35"/>
    <row r="865" ht="15.75" x14ac:dyDescent="0.35"/>
    <row r="866" ht="15.75" x14ac:dyDescent="0.35"/>
    <row r="867" ht="15.75" x14ac:dyDescent="0.35"/>
    <row r="868" ht="15.75" x14ac:dyDescent="0.35"/>
    <row r="869" ht="15.75" x14ac:dyDescent="0.35"/>
    <row r="870" ht="15.75" x14ac:dyDescent="0.35"/>
    <row r="871" ht="15.75" x14ac:dyDescent="0.35"/>
    <row r="872" ht="15.75" x14ac:dyDescent="0.35"/>
    <row r="873" ht="15.75" x14ac:dyDescent="0.35"/>
    <row r="874" ht="15.75" x14ac:dyDescent="0.35"/>
    <row r="875" ht="15.75" x14ac:dyDescent="0.35"/>
    <row r="876" ht="15.75" x14ac:dyDescent="0.35"/>
    <row r="877" ht="15.75" x14ac:dyDescent="0.35"/>
    <row r="878" ht="15.75" x14ac:dyDescent="0.35"/>
    <row r="879" ht="15.75" x14ac:dyDescent="0.35"/>
    <row r="880" ht="15.75" x14ac:dyDescent="0.35"/>
    <row r="881" ht="15.75" x14ac:dyDescent="0.35"/>
    <row r="882" ht="15.75" x14ac:dyDescent="0.35"/>
    <row r="883" ht="15.75" x14ac:dyDescent="0.35"/>
    <row r="884" ht="15.75" x14ac:dyDescent="0.35"/>
    <row r="885" ht="15.75" x14ac:dyDescent="0.35"/>
    <row r="886" ht="15.75" x14ac:dyDescent="0.35"/>
    <row r="887" ht="15.75" x14ac:dyDescent="0.35"/>
    <row r="888" ht="15.75" x14ac:dyDescent="0.35"/>
    <row r="889" ht="15.75" x14ac:dyDescent="0.35"/>
    <row r="890" ht="15.75" x14ac:dyDescent="0.35"/>
    <row r="891" ht="15.75" x14ac:dyDescent="0.35"/>
    <row r="892" ht="15.75" x14ac:dyDescent="0.35"/>
    <row r="893" ht="15.75" x14ac:dyDescent="0.35"/>
    <row r="894" ht="15.75" x14ac:dyDescent="0.35"/>
    <row r="895" ht="15.75" x14ac:dyDescent="0.35"/>
    <row r="896" ht="15.75" x14ac:dyDescent="0.35"/>
    <row r="897" ht="15.75" x14ac:dyDescent="0.35"/>
    <row r="898" ht="15.75" x14ac:dyDescent="0.35"/>
    <row r="899" ht="15.75" x14ac:dyDescent="0.35"/>
    <row r="900" ht="15.75" x14ac:dyDescent="0.35"/>
    <row r="901" ht="15.75" x14ac:dyDescent="0.35"/>
    <row r="902" ht="15.75" x14ac:dyDescent="0.35"/>
    <row r="903" ht="15.75" x14ac:dyDescent="0.35"/>
    <row r="904" ht="15.75" x14ac:dyDescent="0.35"/>
    <row r="905" ht="15.75" x14ac:dyDescent="0.35"/>
    <row r="906" ht="15.75" x14ac:dyDescent="0.35"/>
    <row r="907" ht="15.75" x14ac:dyDescent="0.35"/>
    <row r="908" ht="15.75" x14ac:dyDescent="0.35"/>
    <row r="909" ht="15.75" x14ac:dyDescent="0.35"/>
    <row r="910" ht="15.75" x14ac:dyDescent="0.35"/>
    <row r="911" ht="15.75" x14ac:dyDescent="0.35"/>
    <row r="912" ht="15.75" x14ac:dyDescent="0.35"/>
    <row r="913" ht="15.75" x14ac:dyDescent="0.35"/>
    <row r="914" ht="15.75" x14ac:dyDescent="0.35"/>
    <row r="915" ht="15.75" x14ac:dyDescent="0.35"/>
    <row r="916" ht="15.75" x14ac:dyDescent="0.35"/>
    <row r="917" ht="15.75" x14ac:dyDescent="0.35"/>
    <row r="918" ht="15.75" x14ac:dyDescent="0.35"/>
    <row r="919" ht="15.75" x14ac:dyDescent="0.35"/>
    <row r="920" ht="15.75" x14ac:dyDescent="0.35"/>
    <row r="921" ht="15.75" x14ac:dyDescent="0.35"/>
    <row r="922" ht="15.75" x14ac:dyDescent="0.35"/>
    <row r="923" ht="15.75" x14ac:dyDescent="0.35"/>
    <row r="924" ht="15.75" x14ac:dyDescent="0.35"/>
    <row r="925" ht="15.75" x14ac:dyDescent="0.35"/>
    <row r="926" ht="15.75" x14ac:dyDescent="0.35"/>
    <row r="927" ht="15.75" x14ac:dyDescent="0.35"/>
    <row r="928" ht="15.75" x14ac:dyDescent="0.35"/>
    <row r="929" ht="15.75" x14ac:dyDescent="0.35"/>
    <row r="930" ht="15.75" x14ac:dyDescent="0.35"/>
    <row r="931" ht="15.75" x14ac:dyDescent="0.35"/>
    <row r="932" ht="15.75" x14ac:dyDescent="0.35"/>
    <row r="933" ht="15.75" x14ac:dyDescent="0.35"/>
    <row r="934" ht="15.75" x14ac:dyDescent="0.35"/>
    <row r="935" ht="15.75" x14ac:dyDescent="0.35"/>
    <row r="936" ht="15.75" x14ac:dyDescent="0.35"/>
    <row r="937" ht="15.75" x14ac:dyDescent="0.35"/>
    <row r="938" ht="15.75" x14ac:dyDescent="0.35"/>
    <row r="939" ht="15.75" x14ac:dyDescent="0.35"/>
    <row r="940" ht="15.75" x14ac:dyDescent="0.35"/>
    <row r="941" ht="15.75" x14ac:dyDescent="0.35"/>
    <row r="942" ht="15.75" x14ac:dyDescent="0.35"/>
    <row r="943" ht="15.75" x14ac:dyDescent="0.35"/>
    <row r="944" ht="15.75" x14ac:dyDescent="0.35"/>
    <row r="945" ht="15.75" x14ac:dyDescent="0.35"/>
    <row r="946" ht="15.75" x14ac:dyDescent="0.35"/>
    <row r="947" ht="15.75" x14ac:dyDescent="0.35"/>
    <row r="948" ht="15.75" x14ac:dyDescent="0.35"/>
    <row r="949" ht="15.75" x14ac:dyDescent="0.35"/>
    <row r="950" ht="15.75" x14ac:dyDescent="0.35"/>
    <row r="951" ht="15.75" x14ac:dyDescent="0.35"/>
    <row r="952" ht="15.75" x14ac:dyDescent="0.35"/>
    <row r="953" ht="15.75" x14ac:dyDescent="0.35"/>
    <row r="954" ht="15.75" x14ac:dyDescent="0.35"/>
    <row r="955" ht="15.75" x14ac:dyDescent="0.35"/>
    <row r="956" ht="15.75" x14ac:dyDescent="0.35"/>
    <row r="957" ht="15.75" x14ac:dyDescent="0.35"/>
    <row r="958" ht="15.75" x14ac:dyDescent="0.35"/>
    <row r="959" ht="15.75" x14ac:dyDescent="0.35"/>
    <row r="960" ht="15.75" x14ac:dyDescent="0.35"/>
    <row r="961" ht="15.75" x14ac:dyDescent="0.35"/>
    <row r="962" ht="15.75" x14ac:dyDescent="0.35"/>
    <row r="963" ht="15.75" x14ac:dyDescent="0.35"/>
    <row r="964" ht="15.75" x14ac:dyDescent="0.35"/>
    <row r="965" ht="15.75" x14ac:dyDescent="0.35"/>
    <row r="966" ht="15.75" x14ac:dyDescent="0.35"/>
    <row r="967" ht="15.75" x14ac:dyDescent="0.35"/>
    <row r="968" ht="15.75" x14ac:dyDescent="0.35"/>
    <row r="969" ht="15.75" x14ac:dyDescent="0.35"/>
    <row r="970" ht="15.75" x14ac:dyDescent="0.35"/>
    <row r="971" ht="15.75" x14ac:dyDescent="0.35"/>
    <row r="972" ht="15.75" x14ac:dyDescent="0.35"/>
    <row r="973" ht="15.75" x14ac:dyDescent="0.35"/>
    <row r="974" ht="15.75" x14ac:dyDescent="0.35"/>
    <row r="975" ht="15.75" x14ac:dyDescent="0.35"/>
    <row r="976" ht="15.75" x14ac:dyDescent="0.35"/>
    <row r="977" ht="15.75" x14ac:dyDescent="0.35"/>
    <row r="978" ht="15.75" x14ac:dyDescent="0.35"/>
    <row r="979" ht="15.75" x14ac:dyDescent="0.35"/>
    <row r="980" ht="15.75" x14ac:dyDescent="0.35"/>
    <row r="981" ht="15.75" x14ac:dyDescent="0.35"/>
    <row r="982" ht="15.75" x14ac:dyDescent="0.35"/>
    <row r="983" ht="15.75" x14ac:dyDescent="0.35"/>
    <row r="984" ht="15.75" x14ac:dyDescent="0.35"/>
    <row r="985" ht="15.75" x14ac:dyDescent="0.35"/>
    <row r="986" ht="15.75" x14ac:dyDescent="0.35"/>
    <row r="987" ht="15.75" x14ac:dyDescent="0.35"/>
    <row r="988" ht="15.75" x14ac:dyDescent="0.35"/>
    <row r="989" ht="15.75" x14ac:dyDescent="0.35"/>
    <row r="990" ht="15.75" x14ac:dyDescent="0.35"/>
    <row r="991" ht="15.75" x14ac:dyDescent="0.35"/>
    <row r="992" ht="15.75" x14ac:dyDescent="0.35"/>
    <row r="993" ht="15.75" x14ac:dyDescent="0.35"/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rintOptions horizontalCentered="1" gridLines="1"/>
  <pageMargins left="0.15748031496063" right="0.196850393700787" top="0.31496062992126" bottom="0.23622047244094499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177291C-5687-4DAE-91B5-47148BB59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01103-EAE3-44F2-B170-CB0DC2F119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9F86D-03F3-45FB-926C-932B67F92A97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34545f7-dfad-40dc-8880-0a5cc848d94b"/>
    <ds:schemaRef ds:uri="http://schemas.microsoft.com/office/infopath/2007/PartnerControls"/>
    <ds:schemaRef ds:uri="3287f65e-bd81-4ef8-9d4a-f770dbe3501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2011-09-22T08:58:24Z</dcterms:created>
  <dcterms:modified xsi:type="dcterms:W3CDTF">2026-01-27T15:21:13Z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