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fileSharing readOnlyRecommended="1"/>
  <workbookPr/>
  <mc:AlternateContent xmlns:mc="http://schemas.openxmlformats.org/markup-compatibility/2006">
    <mc:Choice Requires="x15">
      <x15ac:absPath xmlns:x15ac="http://schemas.microsoft.com/office/spreadsheetml/2010/11/ac" url="C:\Work\Monza Trading\2026 OFFERS\R2W\"/>
    </mc:Choice>
  </mc:AlternateContent>
  <xr:revisionPtr revIDLastSave="0" documentId="13_ncr:1_{8E6FEB46-8AB7-48ED-8D6A-BCC8F535C67D}" xr6:coauthVersionLast="47" xr6:coauthVersionMax="47" xr10:uidLastSave="{00000000-0000-0000-0000-000000000000}"/>
  <bookViews>
    <workbookView xWindow="-98" yWindow="-98" windowWidth="21795" windowHeight="13695" xr2:uid="{00000000-000D-0000-FFFF-FFFF00000000}"/>
  </bookViews>
  <sheets>
    <sheet name="OFFER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V65" i="1" l="1"/>
  <c r="X65" i="1" s="1"/>
  <c r="Y65" i="1" s="1"/>
  <c r="V66" i="1"/>
  <c r="X66" i="1" s="1"/>
  <c r="Y66" i="1" s="1"/>
  <c r="V67" i="1"/>
  <c r="X67" i="1" s="1"/>
  <c r="Y67" i="1" s="1"/>
  <c r="V68" i="1"/>
  <c r="W68" i="1" s="1"/>
  <c r="V69" i="1"/>
  <c r="W69" i="1" s="1"/>
  <c r="U65" i="1"/>
  <c r="U66" i="1"/>
  <c r="U67" i="1"/>
  <c r="U68" i="1"/>
  <c r="U69" i="1"/>
  <c r="W67" i="1" l="1"/>
  <c r="W66" i="1"/>
  <c r="W65" i="1"/>
  <c r="X69" i="1"/>
  <c r="Y69" i="1" s="1"/>
  <c r="X68" i="1"/>
  <c r="Y68" i="1" s="1"/>
  <c r="W60" i="1" l="1"/>
  <c r="W61" i="1"/>
  <c r="W62" i="1"/>
  <c r="V58" i="1"/>
  <c r="W58" i="1" s="1"/>
  <c r="V59" i="1"/>
  <c r="X59" i="1" s="1"/>
  <c r="Y59" i="1" s="1"/>
  <c r="V60" i="1"/>
  <c r="X60" i="1" s="1"/>
  <c r="Y60" i="1" s="1"/>
  <c r="V61" i="1"/>
  <c r="X61" i="1" s="1"/>
  <c r="Y61" i="1" s="1"/>
  <c r="V62" i="1"/>
  <c r="X62" i="1" s="1"/>
  <c r="Y62" i="1" s="1"/>
  <c r="V63" i="1"/>
  <c r="W63" i="1" s="1"/>
  <c r="V64" i="1"/>
  <c r="W64" i="1" s="1"/>
  <c r="U58" i="1"/>
  <c r="U59" i="1"/>
  <c r="U60" i="1"/>
  <c r="U61" i="1"/>
  <c r="U62" i="1"/>
  <c r="U63" i="1"/>
  <c r="U64" i="1"/>
  <c r="W59" i="1" l="1"/>
  <c r="X58" i="1"/>
  <c r="Y58" i="1" s="1"/>
  <c r="X64" i="1"/>
  <c r="Y64" i="1" s="1"/>
  <c r="X63" i="1"/>
  <c r="Y63" i="1" s="1"/>
  <c r="Y52" i="1"/>
  <c r="Y53" i="1"/>
  <c r="Y54" i="1"/>
  <c r="Y55" i="1"/>
  <c r="X52" i="1"/>
  <c r="X53" i="1"/>
  <c r="X54" i="1"/>
  <c r="X55" i="1"/>
  <c r="X56" i="1"/>
  <c r="Y56" i="1" s="1"/>
  <c r="X57" i="1"/>
  <c r="Y57" i="1" s="1"/>
  <c r="W50" i="1"/>
  <c r="W52" i="1"/>
  <c r="W53" i="1"/>
  <c r="W54" i="1"/>
  <c r="W55" i="1"/>
  <c r="W56" i="1"/>
  <c r="W57" i="1"/>
  <c r="V49" i="1"/>
  <c r="W49" i="1" s="1"/>
  <c r="V50" i="1"/>
  <c r="X50" i="1" s="1"/>
  <c r="Y50" i="1" s="1"/>
  <c r="V51" i="1"/>
  <c r="W51" i="1" s="1"/>
  <c r="V52" i="1"/>
  <c r="V53" i="1"/>
  <c r="V54" i="1"/>
  <c r="V55" i="1"/>
  <c r="V56" i="1"/>
  <c r="V57" i="1"/>
  <c r="U49" i="1"/>
  <c r="U50" i="1"/>
  <c r="U51" i="1"/>
  <c r="U52" i="1"/>
  <c r="U53" i="1"/>
  <c r="U54" i="1"/>
  <c r="U55" i="1"/>
  <c r="U56" i="1"/>
  <c r="U57" i="1"/>
  <c r="V47" i="1"/>
  <c r="W47" i="1" s="1"/>
  <c r="V48" i="1"/>
  <c r="X48" i="1" s="1"/>
  <c r="Y48" i="1" s="1"/>
  <c r="U47" i="1"/>
  <c r="U48" i="1"/>
  <c r="X47" i="1" l="1"/>
  <c r="Y47" i="1" s="1"/>
  <c r="X51" i="1"/>
  <c r="Y51" i="1" s="1"/>
  <c r="W48" i="1"/>
  <c r="X49" i="1"/>
  <c r="Y49" i="1" s="1"/>
  <c r="X37" i="1"/>
  <c r="Y37" i="1" s="1"/>
  <c r="X38" i="1"/>
  <c r="Y38" i="1" s="1"/>
  <c r="X39" i="1"/>
  <c r="Y39" i="1" s="1"/>
  <c r="X40" i="1"/>
  <c r="Y40" i="1" s="1"/>
  <c r="W37" i="1"/>
  <c r="W38" i="1"/>
  <c r="V35" i="1"/>
  <c r="W35" i="1" s="1"/>
  <c r="V36" i="1"/>
  <c r="W36" i="1" s="1"/>
  <c r="V37" i="1"/>
  <c r="V38" i="1"/>
  <c r="V39" i="1"/>
  <c r="W39" i="1" s="1"/>
  <c r="V40" i="1"/>
  <c r="W40" i="1" s="1"/>
  <c r="V41" i="1"/>
  <c r="X41" i="1" s="1"/>
  <c r="Y41" i="1" s="1"/>
  <c r="V42" i="1"/>
  <c r="X42" i="1" s="1"/>
  <c r="Y42" i="1" s="1"/>
  <c r="V43" i="1"/>
  <c r="X43" i="1" s="1"/>
  <c r="Y43" i="1" s="1"/>
  <c r="V44" i="1"/>
  <c r="X44" i="1" s="1"/>
  <c r="Y44" i="1" s="1"/>
  <c r="V45" i="1"/>
  <c r="X45" i="1" s="1"/>
  <c r="Y45" i="1" s="1"/>
  <c r="V46" i="1"/>
  <c r="X46" i="1" s="1"/>
  <c r="Y46" i="1" s="1"/>
  <c r="U35" i="1"/>
  <c r="U36" i="1"/>
  <c r="U37" i="1"/>
  <c r="U38" i="1"/>
  <c r="U39" i="1"/>
  <c r="U40" i="1"/>
  <c r="U41" i="1"/>
  <c r="U42" i="1"/>
  <c r="U43" i="1"/>
  <c r="U44" i="1"/>
  <c r="U45" i="1"/>
  <c r="U46" i="1"/>
  <c r="W46" i="1" l="1"/>
  <c r="W45" i="1"/>
  <c r="W44" i="1"/>
  <c r="X36" i="1"/>
  <c r="Y36" i="1" s="1"/>
  <c r="X35" i="1"/>
  <c r="Y35" i="1" s="1"/>
  <c r="W43" i="1"/>
  <c r="W42" i="1"/>
  <c r="W41" i="1"/>
  <c r="X27" i="1"/>
  <c r="Y27" i="1" s="1"/>
  <c r="X28" i="1"/>
  <c r="Y28" i="1" s="1"/>
  <c r="V27" i="1"/>
  <c r="W27" i="1" s="1"/>
  <c r="V28" i="1"/>
  <c r="W28" i="1" s="1"/>
  <c r="V29" i="1"/>
  <c r="X29" i="1" s="1"/>
  <c r="Y29" i="1" s="1"/>
  <c r="V30" i="1"/>
  <c r="X30" i="1" s="1"/>
  <c r="Y30" i="1" s="1"/>
  <c r="V31" i="1"/>
  <c r="W31" i="1" s="1"/>
  <c r="V32" i="1"/>
  <c r="W32" i="1" s="1"/>
  <c r="V33" i="1"/>
  <c r="W33" i="1" s="1"/>
  <c r="V34" i="1"/>
  <c r="W34" i="1" s="1"/>
  <c r="U27" i="1"/>
  <c r="U28" i="1"/>
  <c r="U29" i="1"/>
  <c r="U30" i="1"/>
  <c r="U31" i="1"/>
  <c r="U32" i="1"/>
  <c r="U33" i="1"/>
  <c r="U34" i="1"/>
  <c r="X34" i="1" l="1"/>
  <c r="Y34" i="1" s="1"/>
  <c r="W30" i="1"/>
  <c r="X33" i="1"/>
  <c r="Y33" i="1" s="1"/>
  <c r="W29" i="1"/>
  <c r="X31" i="1"/>
  <c r="Y31" i="1" s="1"/>
  <c r="X32" i="1"/>
  <c r="Y32" i="1" s="1"/>
  <c r="V16" i="1" l="1"/>
  <c r="V17" i="1"/>
  <c r="X17" i="1" s="1"/>
  <c r="V18" i="1"/>
  <c r="X18" i="1" s="1"/>
  <c r="V19" i="1"/>
  <c r="V20" i="1"/>
  <c r="X20" i="1" s="1"/>
  <c r="V21" i="1"/>
  <c r="X21" i="1" s="1"/>
  <c r="V22" i="1"/>
  <c r="X22" i="1" s="1"/>
  <c r="V23" i="1"/>
  <c r="X23" i="1" s="1"/>
  <c r="V24" i="1"/>
  <c r="X24" i="1" s="1"/>
  <c r="Y24" i="1" s="1"/>
  <c r="V25" i="1"/>
  <c r="X25" i="1" s="1"/>
  <c r="Y25" i="1" s="1"/>
  <c r="V26" i="1"/>
  <c r="X26" i="1" s="1"/>
  <c r="Y26" i="1" s="1"/>
  <c r="V15" i="1"/>
  <c r="U24" i="1"/>
  <c r="U25" i="1"/>
  <c r="U26" i="1"/>
  <c r="X15" i="1" l="1"/>
  <c r="W26" i="1"/>
  <c r="W25" i="1"/>
  <c r="W24" i="1"/>
  <c r="X16" i="1"/>
  <c r="X19" i="1"/>
  <c r="S21" i="1" l="1"/>
  <c r="S22" i="1"/>
  <c r="S23" i="1"/>
  <c r="S16" i="1"/>
  <c r="S17" i="1"/>
  <c r="S18" i="1"/>
  <c r="S19" i="1"/>
  <c r="S20" i="1"/>
  <c r="S15" i="1"/>
  <c r="S70" i="1" s="1"/>
  <c r="U20" i="1" l="1"/>
  <c r="W20" i="1"/>
  <c r="Y20" i="1"/>
  <c r="U22" i="1"/>
  <c r="Y22" i="1"/>
  <c r="W22" i="1"/>
  <c r="U18" i="1"/>
  <c r="Y18" i="1"/>
  <c r="W18" i="1"/>
  <c r="U16" i="1"/>
  <c r="W16" i="1"/>
  <c r="U21" i="1"/>
  <c r="W21" i="1"/>
  <c r="Y21" i="1"/>
  <c r="Y16" i="1"/>
  <c r="U19" i="1"/>
  <c r="W19" i="1"/>
  <c r="U17" i="1"/>
  <c r="W17" i="1"/>
  <c r="Y17" i="1"/>
  <c r="U23" i="1"/>
  <c r="Y23" i="1"/>
  <c r="W23" i="1"/>
  <c r="U15" i="1"/>
  <c r="Y15" i="1"/>
  <c r="W15" i="1"/>
  <c r="Y19" i="1"/>
  <c r="Y70" i="1" l="1"/>
  <c r="W70" i="1"/>
  <c r="U70" i="1"/>
</calcChain>
</file>

<file path=xl/sharedStrings.xml><?xml version="1.0" encoding="utf-8"?>
<sst xmlns="http://schemas.openxmlformats.org/spreadsheetml/2006/main" count="349" uniqueCount="169">
  <si>
    <t>REF</t>
  </si>
  <si>
    <t>NAME*</t>
  </si>
  <si>
    <t>COMPANY NAME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</si>
  <si>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</si>
  <si>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</si>
  <si>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</si>
  <si>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</si>
  <si>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</si>
  <si>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</si>
  <si>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</si>
  <si>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</si>
  <si>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DELIVERY TYPE</t>
  </si>
  <si>
    <t>IMAGE</t>
  </si>
  <si>
    <t>BRAND</t>
  </si>
  <si>
    <t>DESCRIPTION</t>
  </si>
  <si>
    <t>PRODUCT CODE</t>
  </si>
  <si>
    <t>MATERIAL</t>
  </si>
  <si>
    <t>MADE</t>
  </si>
  <si>
    <t>COLOUR</t>
  </si>
  <si>
    <t>XXS</t>
  </si>
  <si>
    <t>XS</t>
  </si>
  <si>
    <t>S</t>
  </si>
  <si>
    <t>M</t>
  </si>
  <si>
    <t>L</t>
  </si>
  <si>
    <t>XL</t>
  </si>
  <si>
    <t>XXL</t>
  </si>
  <si>
    <t>QTY</t>
  </si>
  <si>
    <t>RRP €</t>
  </si>
  <si>
    <t>RRP TOT €</t>
  </si>
  <si>
    <t>COST €</t>
  </si>
  <si>
    <t>COST TOT €</t>
  </si>
  <si>
    <t>COST £</t>
  </si>
  <si>
    <t>COST TOT £</t>
  </si>
  <si>
    <t xml:space="preserve">ACNE STUDIOS </t>
  </si>
  <si>
    <t>HOODED SWEATER LOGO PATCH</t>
  </si>
  <si>
    <t>FN-UX-SWEA000019</t>
  </si>
  <si>
    <t>100% Cotton</t>
  </si>
  <si>
    <t>Plum purple</t>
  </si>
  <si>
    <t>faded black</t>
  </si>
  <si>
    <t>Concrete grey</t>
  </si>
  <si>
    <t>LOGO HOODED SWEATER</t>
  </si>
  <si>
    <t>FN-UX-SWEA000020</t>
  </si>
  <si>
    <t>89% Organic cotton, 11% Recycled polyester</t>
  </si>
  <si>
    <t>Black</t>
  </si>
  <si>
    <t>FN-UX-SWEA000023</t>
  </si>
  <si>
    <t>LOGO T-SHIRT - RELAXED FIT</t>
  </si>
  <si>
    <t>FN-UX-TSHI000013</t>
  </si>
  <si>
    <t> 85% Organic cotton, 15% True hemp</t>
  </si>
  <si>
    <t>Dusty Blue</t>
  </si>
  <si>
    <t>COTTON CANDY PINK</t>
  </si>
  <si>
    <t>LOGO T-SHIRT W EMBROIDERED LOGO - RELAXED FIT</t>
  </si>
  <si>
    <t>FN-UX-TSHI000121</t>
  </si>
  <si>
    <t>OPTIC WHITE</t>
  </si>
  <si>
    <t>BUBBLE PINK</t>
  </si>
  <si>
    <t>AMIRI</t>
  </si>
  <si>
    <t>FELPA CON CAPPUCCIO VELENO</t>
  </si>
  <si>
    <t>AMJYHD1057-706</t>
  </si>
  <si>
    <t xml:space="preserve">100% Cotone </t>
  </si>
  <si>
    <t>USA</t>
  </si>
  <si>
    <t>NERO/ROSSO</t>
  </si>
  <si>
    <t>MA CORE LOGO HOODIE</t>
  </si>
  <si>
    <t>AMJYHD1050-100</t>
  </si>
  <si>
    <t>WHITE</t>
  </si>
  <si>
    <t>AMJYHD1050-610</t>
  </si>
  <si>
    <t>RED</t>
  </si>
  <si>
    <t>BALENCIAGA</t>
  </si>
  <si>
    <t>T-SHIRT INSIDE-OUT NEW YEAR SERIES 25 -  MEDIUM FIT DA UOMO IN NERO DÉLAVÉ</t>
  </si>
  <si>
    <t>822441TSVA21041</t>
  </si>
  <si>
    <t>100% COTTON</t>
  </si>
  <si>
    <t>PORTUGAL</t>
  </si>
  <si>
    <t>NERO</t>
  </si>
  <si>
    <t>822441TSVA22942</t>
  </si>
  <si>
    <t>NERO DÉLAVÉ</t>
  </si>
  <si>
    <t xml:space="preserve">T-SHIRT NEW TAPE TYPE MEDIUM FIT IN NERO </t>
  </si>
  <si>
    <t>739784TQVQ81073</t>
  </si>
  <si>
    <t xml:space="preserve">T-SHIRT NEW TAPE TYPE MEDIUM FIT - IN VERDE SCURO </t>
  </si>
  <si>
    <t>739784TQVQ83004</t>
  </si>
  <si>
    <t>T-SHIRT NEW TAPE TYPE MEDIUM FIT - IN GRIGIO</t>
  </si>
  <si>
    <t>739784TRVK11300</t>
  </si>
  <si>
    <t>GRIGIO</t>
  </si>
  <si>
    <t xml:space="preserve">HOODIE NEW BALENCIAGA BACK MEDIUM FIT - IN NERO </t>
  </si>
  <si>
    <t>767877TPVK21569</t>
  </si>
  <si>
    <t xml:space="preserve">HOODIE NEW BALENCIAGA BACK MEDIUM FIT - IN BIANCO SPORCO </t>
  </si>
  <si>
    <t>767877TPVK23307</t>
  </si>
  <si>
    <t xml:space="preserve">BIANCO SPORCO </t>
  </si>
  <si>
    <t>HOODIE RIPPED POCKET TAPE TYPE OVERSIZE - IN NERO DELAVè</t>
  </si>
  <si>
    <t>744190TOVB11055</t>
  </si>
  <si>
    <t>BALMAIN</t>
  </si>
  <si>
    <t>T-shirt floccata Balmain lettera</t>
  </si>
  <si>
    <t>EH1EG010BC86</t>
  </si>
  <si>
    <t>PORTOGALLO</t>
  </si>
  <si>
    <t>BIANCO/NERO</t>
  </si>
  <si>
    <t>NERO/NERO</t>
  </si>
  <si>
    <t>T-shirt Balmain floccato metallizzato</t>
  </si>
  <si>
    <t>DH1EG010BB99</t>
  </si>
  <si>
    <t xml:space="preserve">NERO </t>
  </si>
  <si>
    <t>T-shirt a maniche corte con stampa Balmain Paris</t>
  </si>
  <si>
    <t>DH1EG000BB73</t>
  </si>
  <si>
    <t xml:space="preserve">101 % COTONE </t>
  </si>
  <si>
    <t> DH1EG000BB73</t>
  </si>
  <si>
    <t xml:space="preserve">BIANCO </t>
  </si>
  <si>
    <t>Felpa con cappuccio floccata Balmain lettera</t>
  </si>
  <si>
    <t>EH1JT047BC86</t>
  </si>
  <si>
    <t>Felpa con cappuccio Balmain iconica</t>
  </si>
  <si>
    <t>CH1JT047BC68</t>
  </si>
  <si>
    <t>Felpa con cappuccio con stampa Balmain Paris</t>
  </si>
  <si>
    <t>DH1JR002BB65</t>
  </si>
  <si>
    <t>Felpa con stampa Balmain bacio</t>
  </si>
  <si>
    <t>DH0JQ040GE15</t>
  </si>
  <si>
    <t>ITALIA</t>
  </si>
  <si>
    <t>Felpa con stampa Balmain Kiss con stampa</t>
  </si>
  <si>
    <t>DH0JQ040GE</t>
  </si>
  <si>
    <t>D&amp;G</t>
  </si>
  <si>
    <t>TSHIRT</t>
  </si>
  <si>
    <t>G8PN9ZG7NYEN0000</t>
  </si>
  <si>
    <t>100% COTONE</t>
  </si>
  <si>
    <t>ITALY</t>
  </si>
  <si>
    <t>NER0</t>
  </si>
  <si>
    <t xml:space="preserve">TSHIRT </t>
  </si>
  <si>
    <t>G8PN9ZG7NYEW0111</t>
  </si>
  <si>
    <t xml:space="preserve">WHITE </t>
  </si>
  <si>
    <t xml:space="preserve">GIVENCHY </t>
  </si>
  <si>
    <t>T-shirt GIVENCHY College in cotone</t>
  </si>
  <si>
    <t>BM71MG3YPD-001</t>
  </si>
  <si>
    <t xml:space="preserve">100% COTONE </t>
  </si>
  <si>
    <t>BM71MG3YPD-272</t>
  </si>
  <si>
    <t xml:space="preserve">CIPRIA </t>
  </si>
  <si>
    <t>T-shirt 4G in cotone</t>
  </si>
  <si>
    <t>BM712H3YMV-001</t>
  </si>
  <si>
    <t xml:space="preserve">BLACK </t>
  </si>
  <si>
    <t>BM712H3YMV-420</t>
  </si>
  <si>
    <t xml:space="preserve">blue </t>
  </si>
  <si>
    <t>T-shirt Maison GIVENCHY in cotone</t>
  </si>
  <si>
    <t>BM71MG3YPH-013</t>
  </si>
  <si>
    <t>T-shirt GIVENCHY Reverse in cotone con oggetti di Hubert</t>
  </si>
  <si>
    <t>BM71MG3YPL-100</t>
  </si>
  <si>
    <t>Felpa slim GIVENCHY 4G in tessuto garzato</t>
  </si>
  <si>
    <t>BMJ0HA3YMG-001</t>
  </si>
  <si>
    <t>Felpa con cappuccio ampia in tessuto garzato</t>
  </si>
  <si>
    <t>BMJ0LA3Y8P-490</t>
  </si>
  <si>
    <t>BLU/BIANCO</t>
  </si>
  <si>
    <t>Felpa slim GIVENCHY Reverse in tessuto garzato</t>
  </si>
  <si>
    <t>BMJ0HA3Y8N-001</t>
  </si>
  <si>
    <t>KENZO</t>
  </si>
  <si>
    <t>FELPA CON RICAMO 'LUCKY TIGER</t>
  </si>
  <si>
    <t>FE55SW2084MF.99J</t>
  </si>
  <si>
    <t>FELPA CON RICAMO 'BOKE FLOWER' DI COTONE</t>
  </si>
  <si>
    <t>FE65SW2234MF.94</t>
  </si>
  <si>
    <t>GREY</t>
  </si>
  <si>
    <t>FE55SW2084MF.93</t>
  </si>
  <si>
    <t>FELPA CON CAPPUCCIO RICAMATA 'BOKE FLOWER 2.0' DI COTONE</t>
  </si>
  <si>
    <t>FE65SW2214MG 99J</t>
  </si>
  <si>
    <t>FELPA OVERSIZE CON CAPPUCCIO E RICAMO 'BOKE FLOWER'</t>
  </si>
  <si>
    <t>FE65SW2274MT.14</t>
  </si>
  <si>
    <t>99% COTTON - 1% ELASTAN</t>
  </si>
  <si>
    <t>ORANGE</t>
  </si>
  <si>
    <t>Kenzo BOKE FLOWER Men's Sweatshirt</t>
  </si>
  <si>
    <t>FD55SW4404MF 99J</t>
  </si>
  <si>
    <t>Boke Flower  2.0</t>
  </si>
  <si>
    <t>FD62SW1124MF.02</t>
  </si>
  <si>
    <t>LOEWE</t>
  </si>
  <si>
    <t>T-shirt in cotone vestibilità rilassata</t>
  </si>
  <si>
    <t>H526Y22XBC</t>
  </si>
  <si>
    <t>VERDE</t>
  </si>
  <si>
    <t>VIOLA</t>
  </si>
  <si>
    <t>T-shirt in cotone vestibilità regular</t>
  </si>
  <si>
    <t>H526Y22X75</t>
  </si>
  <si>
    <t xml:space="preserve">FELPA IN COTONE VESTIBILITA' RILASSATA </t>
  </si>
  <si>
    <t>H526Y24X32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</si>
</sst>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\ &quot;€&quot;_-;\-* #,##0.00\ &quot;€&quot;_-;_-* &quot;-&quot;??\ &quot;€&quot;_-;_-@_-"/>
    <numFmt numFmtId="165" formatCode="_([$€-2]\ * #,##0.00_);_([$€-2]\ * \(#,##0.00\);_([$€-2]\ * &quot;-&quot;??_);_(@_)"/>
    <numFmt numFmtId="166" formatCode="_-[$£-809]* #,##0.00_-;\-[$£-809]* #,##0.00_-;_-[$£-809]* &quot;-&quot;??_-;_-@_-"/>
  </numFmts>
  <fonts count="12" x14ac:knownFonts="1">
    <font>
      <sz val="11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b/>
      <sz val="12"/>
      <color theme="4" tint="-0.499984740745262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sz val="12"/>
      <color rgb="FF2E2E2E"/>
      <name val="Calibri"/>
      <family val="2"/>
      <scheme val="minor"/>
    </font>
    <font>
      <sz val="14"/>
      <color rgb="FF313131"/>
      <name val="Calibri"/>
      <family val="2"/>
      <scheme val="minor"/>
    </font>
    <font>
      <sz val="14"/>
      <color rgb="FF1A1919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79998168889431442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164" fontId="2" fillId="0" borderId="0" applyFont="0" applyFill="0" applyBorder="0" applyAlignment="0" applyProtection="0"/>
  </cellStyleXfs>
  <cellXfs count="47">
    <xf numFmtId="0" fontId="0" fillId="0" borderId="0" xfId="0"/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166" fontId="4" fillId="0" borderId="0" xfId="1" applyNumberFormat="1" applyFont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3" fillId="3" borderId="3" xfId="0" applyFont="1" applyFill="1" applyBorder="1" applyAlignment="1">
      <alignment horizontal="center" vertical="center" wrapText="1"/>
    </xf>
    <xf numFmtId="0" fontId="3" fillId="3" borderId="4" xfId="0" applyFont="1" applyFill="1" applyBorder="1" applyAlignment="1">
      <alignment horizontal="center" vertical="center" wrapText="1"/>
    </xf>
    <xf numFmtId="0" fontId="5" fillId="3" borderId="1" xfId="0" applyFont="1" applyFill="1" applyBorder="1" applyAlignment="1">
      <alignment horizontal="center" vertical="center" wrapText="1"/>
    </xf>
    <xf numFmtId="166" fontId="5" fillId="5" borderId="1" xfId="1" applyNumberFormat="1" applyFont="1" applyFill="1" applyBorder="1" applyAlignment="1">
      <alignment horizontal="center" vertical="center" wrapText="1"/>
    </xf>
    <xf numFmtId="0" fontId="1" fillId="2" borderId="0" xfId="0" applyFont="1" applyFill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166" fontId="4" fillId="0" borderId="5" xfId="1" applyNumberFormat="1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166" fontId="4" fillId="0" borderId="1" xfId="1" applyNumberFormat="1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center" vertical="center" wrapText="1"/>
    </xf>
    <xf numFmtId="0" fontId="10" fillId="0" borderId="5" xfId="0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166" fontId="5" fillId="0" borderId="0" xfId="1" applyNumberFormat="1" applyFont="1" applyFill="1" applyBorder="1" applyAlignment="1">
      <alignment horizontal="center" vertical="center" wrapText="1"/>
    </xf>
    <xf numFmtId="166" fontId="4" fillId="0" borderId="0" xfId="1" applyNumberFormat="1" applyFont="1" applyFill="1" applyBorder="1" applyAlignment="1">
      <alignment horizontal="center" vertical="center" wrapText="1"/>
    </xf>
    <xf numFmtId="165" fontId="1" fillId="0" borderId="0" xfId="1" applyNumberFormat="1" applyFont="1" applyBorder="1" applyAlignment="1">
      <alignment horizontal="center" vertical="center" wrapText="1"/>
    </xf>
    <xf numFmtId="165" fontId="4" fillId="0" borderId="0" xfId="1" applyNumberFormat="1" applyFont="1" applyBorder="1" applyAlignment="1">
      <alignment horizontal="center" vertical="center" wrapText="1"/>
    </xf>
    <xf numFmtId="165" fontId="5" fillId="3" borderId="1" xfId="1" applyNumberFormat="1" applyFont="1" applyFill="1" applyBorder="1" applyAlignment="1">
      <alignment horizontal="center" vertical="center" wrapText="1"/>
    </xf>
    <xf numFmtId="165" fontId="1" fillId="0" borderId="5" xfId="1" applyNumberFormat="1" applyFont="1" applyBorder="1" applyAlignment="1">
      <alignment horizontal="center" vertical="center" wrapText="1"/>
    </xf>
    <xf numFmtId="165" fontId="4" fillId="0" borderId="5" xfId="1" applyNumberFormat="1" applyFont="1" applyBorder="1" applyAlignment="1">
      <alignment horizontal="center" vertical="center" wrapText="1"/>
    </xf>
    <xf numFmtId="165" fontId="1" fillId="0" borderId="1" xfId="1" applyNumberFormat="1" applyFont="1" applyBorder="1" applyAlignment="1">
      <alignment horizontal="center" vertical="center" wrapText="1"/>
    </xf>
    <xf numFmtId="165" fontId="5" fillId="3" borderId="1" xfId="0" applyNumberFormat="1" applyFont="1" applyFill="1" applyBorder="1" applyAlignment="1">
      <alignment horizontal="center" vertical="center" wrapText="1"/>
    </xf>
    <xf numFmtId="165" fontId="5" fillId="0" borderId="0" xfId="1" applyNumberFormat="1" applyFont="1" applyFill="1" applyBorder="1" applyAlignment="1">
      <alignment horizontal="center" vertical="center" wrapText="1"/>
    </xf>
    <xf numFmtId="165" fontId="1" fillId="0" borderId="0" xfId="1" applyNumberFormat="1" applyFont="1" applyFill="1" applyBorder="1" applyAlignment="1">
      <alignment horizontal="center" vertical="center" wrapText="1"/>
    </xf>
    <xf numFmtId="165" fontId="4" fillId="0" borderId="0" xfId="1" applyNumberFormat="1" applyFont="1" applyFill="1" applyBorder="1" applyAlignment="1">
      <alignment horizontal="center" vertical="center" wrapText="1"/>
    </xf>
    <xf numFmtId="165" fontId="4" fillId="0" borderId="1" xfId="1" applyNumberFormat="1" applyFont="1" applyBorder="1" applyAlignment="1">
      <alignment horizontal="center" vertical="center" wrapText="1"/>
    </xf>
    <xf numFmtId="166" fontId="5" fillId="5" borderId="1" xfId="0" applyNumberFormat="1" applyFont="1" applyFill="1" applyBorder="1" applyAlignment="1">
      <alignment horizontal="center" vertical="center" wrapText="1"/>
    </xf>
    <xf numFmtId="0" fontId="3" fillId="4" borderId="2" xfId="0" applyFont="1" applyFill="1" applyBorder="1" applyAlignment="1">
      <alignment horizontal="center" vertical="center" wrapText="1"/>
    </xf>
    <xf numFmtId="0" fontId="3" fillId="4" borderId="3" xfId="0" applyFont="1" applyFill="1" applyBorder="1" applyAlignment="1">
      <alignment horizontal="center" vertical="center" wrapText="1"/>
    </xf>
    <xf numFmtId="0" fontId="3" fillId="4" borderId="4" xfId="0" applyFont="1" applyFill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6" fillId="3" borderId="3" xfId="0" applyFont="1" applyFill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5" Type="http://schemas.openxmlformats.org/officeDocument/2006/relationships/image" Target="../media/image5.jpe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emf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emf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127557</xdr:colOff>
      <xdr:row>14</xdr:row>
      <xdr:rowOff>57150</xdr:rowOff>
    </xdr:from>
    <xdr:to>
      <xdr:col>2</xdr:col>
      <xdr:colOff>15452</xdr:colOff>
      <xdr:row>14</xdr:row>
      <xdr:rowOff>1405467</xdr:rowOff>
    </xdr:to>
    <xdr:pic>
      <xdr:nvPicPr>
        <xdr:cNvPr id="2" name="Immagine 1" descr="FN-UX-SWEA000019, Plum purple, 2000x">
          <a:extLst>
            <a:ext uri="{FF2B5EF4-FFF2-40B4-BE49-F238E27FC236}">
              <a16:creationId xmlns:a16="http://schemas.microsoft.com/office/drawing/2014/main" id="{EC530C44-9E2C-41CD-ADDA-F3C331E593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127557" y="1115483"/>
          <a:ext cx="1234095" cy="1345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252851</xdr:colOff>
      <xdr:row>15</xdr:row>
      <xdr:rowOff>109009</xdr:rowOff>
    </xdr:from>
    <xdr:to>
      <xdr:col>2</xdr:col>
      <xdr:colOff>4233</xdr:colOff>
      <xdr:row>15</xdr:row>
      <xdr:rowOff>1540328</xdr:rowOff>
    </xdr:to>
    <xdr:pic>
      <xdr:nvPicPr>
        <xdr:cNvPr id="3" name="Immagine 2" descr="FN-UX-SWEA000019, Faded black, 2000x">
          <a:extLst>
            <a:ext uri="{FF2B5EF4-FFF2-40B4-BE49-F238E27FC236}">
              <a16:creationId xmlns:a16="http://schemas.microsoft.com/office/drawing/2014/main" id="{E9CC9269-B372-47FB-8CEB-EDB719F67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851" y="2649009"/>
          <a:ext cx="1083295" cy="14249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327773</xdr:colOff>
      <xdr:row>15</xdr:row>
      <xdr:rowOff>90643</xdr:rowOff>
    </xdr:from>
    <xdr:to>
      <xdr:col>4</xdr:col>
      <xdr:colOff>111125</xdr:colOff>
      <xdr:row>15</xdr:row>
      <xdr:rowOff>1526833</xdr:rowOff>
    </xdr:to>
    <xdr:pic>
      <xdr:nvPicPr>
        <xdr:cNvPr id="4" name="Immagine 3" descr="FN-UX-SWEA000019, Faded black, 2000x">
          <a:extLst>
            <a:ext uri="{FF2B5EF4-FFF2-40B4-BE49-F238E27FC236}">
              <a16:creationId xmlns:a16="http://schemas.microsoft.com/office/drawing/2014/main" id="{4AF7FC9F-11D8-4507-906A-C8001E22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973" y="4700743"/>
          <a:ext cx="996202" cy="1436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197580</xdr:colOff>
      <xdr:row>16</xdr:row>
      <xdr:rowOff>171450</xdr:rowOff>
    </xdr:from>
    <xdr:to>
      <xdr:col>2</xdr:col>
      <xdr:colOff>16404</xdr:colOff>
      <xdr:row>16</xdr:row>
      <xdr:rowOff>1717792</xdr:rowOff>
    </xdr:to>
    <xdr:pic>
      <xdr:nvPicPr>
        <xdr:cNvPr id="6" name="Immagine 5" descr="FN-UX-SWEA000019, Concrete grey, 2000x">
          <a:extLst>
            <a:ext uri="{FF2B5EF4-FFF2-40B4-BE49-F238E27FC236}">
              <a16:creationId xmlns:a16="http://schemas.microsoft.com/office/drawing/2014/main" id="{64D3E15A-B2B1-4A7A-96B2-ED72628A3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580" y="4338638"/>
          <a:ext cx="1165024" cy="15463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191421</xdr:colOff>
      <xdr:row>17</xdr:row>
      <xdr:rowOff>102322</xdr:rowOff>
    </xdr:from>
    <xdr:to>
      <xdr:col>2</xdr:col>
      <xdr:colOff>108978</xdr:colOff>
      <xdr:row>17</xdr:row>
      <xdr:rowOff>1717517</xdr:rowOff>
    </xdr:to>
    <xdr:pic>
      <xdr:nvPicPr>
        <xdr:cNvPr id="8" name="Immagine 7" descr="FN-UX-SWEA000020, Black, 2000x">
          <a:extLst>
            <a:ext uri="{FF2B5EF4-FFF2-40B4-BE49-F238E27FC236}">
              <a16:creationId xmlns:a16="http://schemas.microsoft.com/office/drawing/2014/main" id="{5C7A54D7-3C55-402C-A8F1-BB6E9B32F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21" y="7414443"/>
          <a:ext cx="1245348" cy="1615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330730</xdr:colOff>
      <xdr:row>17</xdr:row>
      <xdr:rowOff>104118</xdr:rowOff>
    </xdr:from>
    <xdr:to>
      <xdr:col>4</xdr:col>
      <xdr:colOff>259430</xdr:colOff>
      <xdr:row>17</xdr:row>
      <xdr:rowOff>1718100</xdr:rowOff>
    </xdr:to>
    <xdr:pic>
      <xdr:nvPicPr>
        <xdr:cNvPr id="9" name="Immagine 8" descr="FN-UX-SWEA000020, Black, 2000x">
          <a:extLst>
            <a:ext uri="{FF2B5EF4-FFF2-40B4-BE49-F238E27FC236}">
              <a16:creationId xmlns:a16="http://schemas.microsoft.com/office/drawing/2014/main" id="{442D6AE7-C46D-410A-AC66-27D0ACA2B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0105" y="6057243"/>
          <a:ext cx="1271725" cy="1613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264949</xdr:colOff>
      <xdr:row>18</xdr:row>
      <xdr:rowOff>143572</xdr:rowOff>
    </xdr:from>
    <xdr:to>
      <xdr:col>2</xdr:col>
      <xdr:colOff>79373</xdr:colOff>
      <xdr:row>18</xdr:row>
      <xdr:rowOff>1709402</xdr:rowOff>
    </xdr:to>
    <xdr:pic>
      <xdr:nvPicPr>
        <xdr:cNvPr id="11" name="Immagine 10" descr="FN-UX-SWEA000023, Pale Grey Melange, 2000x">
          <a:extLst>
            <a:ext uri="{FF2B5EF4-FFF2-40B4-BE49-F238E27FC236}">
              <a16:creationId xmlns:a16="http://schemas.microsoft.com/office/drawing/2014/main" id="{1927D888-3298-4FA2-BE47-3908FE475B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949" y="7882635"/>
          <a:ext cx="1163799" cy="1559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130203</xdr:colOff>
      <xdr:row>19</xdr:row>
      <xdr:rowOff>187671</xdr:rowOff>
    </xdr:from>
    <xdr:to>
      <xdr:col>3</xdr:col>
      <xdr:colOff>92603</xdr:colOff>
      <xdr:row>19</xdr:row>
      <xdr:rowOff>1870651</xdr:rowOff>
    </xdr:to>
    <xdr:pic>
      <xdr:nvPicPr>
        <xdr:cNvPr id="14" name="Immagine 13" descr="FN-UX-TSHI000013, Dusty blue, 2000x">
          <a:extLst>
            <a:ext uri="{FF2B5EF4-FFF2-40B4-BE49-F238E27FC236}">
              <a16:creationId xmlns:a16="http://schemas.microsoft.com/office/drawing/2014/main" id="{A663918E-CE1C-48CF-8FE2-D4B0A2AD3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91" y="9593609"/>
          <a:ext cx="1311775" cy="1682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66145</xdr:colOff>
      <xdr:row>20</xdr:row>
      <xdr:rowOff>92604</xdr:rowOff>
    </xdr:from>
    <xdr:to>
      <xdr:col>3</xdr:col>
      <xdr:colOff>0</xdr:colOff>
      <xdr:row>20</xdr:row>
      <xdr:rowOff>1731188</xdr:rowOff>
    </xdr:to>
    <xdr:pic>
      <xdr:nvPicPr>
        <xdr:cNvPr id="15" name="Immagine 14" descr="FN-UX-TSHI000013, Cotton candy pink, 2000x">
          <a:extLst>
            <a:ext uri="{FF2B5EF4-FFF2-40B4-BE49-F238E27FC236}">
              <a16:creationId xmlns:a16="http://schemas.microsoft.com/office/drawing/2014/main" id="{E120339A-00CA-4B19-A359-C248D1E04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833" y="11482917"/>
          <a:ext cx="1283230" cy="1632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40336</xdr:colOff>
      <xdr:row>21</xdr:row>
      <xdr:rowOff>152400</xdr:rowOff>
    </xdr:from>
    <xdr:to>
      <xdr:col>3</xdr:col>
      <xdr:colOff>2943</xdr:colOff>
      <xdr:row>21</xdr:row>
      <xdr:rowOff>1812396</xdr:rowOff>
    </xdr:to>
    <xdr:pic>
      <xdr:nvPicPr>
        <xdr:cNvPr id="16" name="Immagine 15" descr="FN-UX-TSHI000121, Optic White, 2000x">
          <a:extLst>
            <a:ext uri="{FF2B5EF4-FFF2-40B4-BE49-F238E27FC236}">
              <a16:creationId xmlns:a16="http://schemas.microsoft.com/office/drawing/2014/main" id="{4E691B55-E2C0-4DAB-A443-0011F63D64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4" y="13341879"/>
          <a:ext cx="1246894" cy="1659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66160</xdr:colOff>
      <xdr:row>22</xdr:row>
      <xdr:rowOff>219075</xdr:rowOff>
    </xdr:from>
    <xdr:to>
      <xdr:col>3</xdr:col>
      <xdr:colOff>14906</xdr:colOff>
      <xdr:row>22</xdr:row>
      <xdr:rowOff>1884223</xdr:rowOff>
    </xdr:to>
    <xdr:pic>
      <xdr:nvPicPr>
        <xdr:cNvPr id="17" name="Immagine 16" descr="FN-UX-TSHI000121, Bubble Pink, 2000x">
          <a:extLst>
            <a:ext uri="{FF2B5EF4-FFF2-40B4-BE49-F238E27FC236}">
              <a16:creationId xmlns:a16="http://schemas.microsoft.com/office/drawing/2014/main" id="{056865AA-CACC-49EE-99B3-F5D13B2E6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5760" y="21707475"/>
          <a:ext cx="1167946" cy="1658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240631</xdr:colOff>
      <xdr:row>14</xdr:row>
      <xdr:rowOff>133684</xdr:rowOff>
    </xdr:from>
    <xdr:to>
      <xdr:col>3</xdr:col>
      <xdr:colOff>586373</xdr:colOff>
      <xdr:row>14</xdr:row>
      <xdr:rowOff>1426203</xdr:rowOff>
    </xdr:to>
    <xdr:pic>
      <xdr:nvPicPr>
        <xdr:cNvPr id="5" name="Immagine 4" descr="FN-UX-SWEA000019, Plum purple, 2000x">
          <a:extLst>
            <a:ext uri="{FF2B5EF4-FFF2-40B4-BE49-F238E27FC236}">
              <a16:creationId xmlns:a16="http://schemas.microsoft.com/office/drawing/2014/main" id="{A876AC74-B1BA-C54C-B051-A3201E3E48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77473" y="1203158"/>
          <a:ext cx="1042738" cy="1289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227263</xdr:colOff>
      <xdr:row>16</xdr:row>
      <xdr:rowOff>187158</xdr:rowOff>
    </xdr:from>
    <xdr:to>
      <xdr:col>4</xdr:col>
      <xdr:colOff>260003</xdr:colOff>
      <xdr:row>16</xdr:row>
      <xdr:rowOff>1694359</xdr:rowOff>
    </xdr:to>
    <xdr:pic>
      <xdr:nvPicPr>
        <xdr:cNvPr id="7" name="Immagine 6" descr="FN-UX-SWEA000019, Concrete grey, 2000x">
          <a:extLst>
            <a:ext uri="{FF2B5EF4-FFF2-40B4-BE49-F238E27FC236}">
              <a16:creationId xmlns:a16="http://schemas.microsoft.com/office/drawing/2014/main" id="{78179A98-BB59-544B-9166-2150022C78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4105" y="4371474"/>
          <a:ext cx="1363232" cy="15072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77783</xdr:colOff>
      <xdr:row>23</xdr:row>
      <xdr:rowOff>13370</xdr:rowOff>
    </xdr:from>
    <xdr:to>
      <xdr:col>3</xdr:col>
      <xdr:colOff>166771</xdr:colOff>
      <xdr:row>23</xdr:row>
      <xdr:rowOff>1831474</xdr:rowOff>
    </xdr:to>
    <xdr:pic>
      <xdr:nvPicPr>
        <xdr:cNvPr id="10" name="Immagine 23" descr="Vista 1 - FELPA CON CAPPUCCIO POISON - Nero Rosso">
          <a:extLst>
            <a:ext uri="{FF2B5EF4-FFF2-40B4-BE49-F238E27FC236}">
              <a16:creationId xmlns:a16="http://schemas.microsoft.com/office/drawing/2014/main" id="{A0A511CC-AA20-5E45-8FFF-5226A3774DBD}"/>
            </a:ext>
          </a:extLst>
        </xdr:cNvPr>
        <xdr:cNvPicPr/>
      </xdr:nvPicPr>
      <xdr:blipFill>
        <a:blip xmlns:r="http://schemas.openxmlformats.org/officeDocument/2006/relationships" r:embed="rId14"/>
        <a:stretch/>
      </xdr:blipFill>
      <xdr:spPr>
        <a:xfrm>
          <a:off x="746204" y="20039265"/>
          <a:ext cx="1419480" cy="1818104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18360</xdr:colOff>
      <xdr:row>24</xdr:row>
      <xdr:rowOff>43269</xdr:rowOff>
    </xdr:from>
    <xdr:to>
      <xdr:col>2</xdr:col>
      <xdr:colOff>166771</xdr:colOff>
      <xdr:row>24</xdr:row>
      <xdr:rowOff>1871579</xdr:rowOff>
    </xdr:to>
    <xdr:pic>
      <xdr:nvPicPr>
        <xdr:cNvPr id="12" name="Immagine 2">
          <a:extLst>
            <a:ext uri="{FF2B5EF4-FFF2-40B4-BE49-F238E27FC236}">
              <a16:creationId xmlns:a16="http://schemas.microsoft.com/office/drawing/2014/main" id="{31D181CB-9C72-C542-9D15-509560BED89E}"/>
            </a:ext>
          </a:extLst>
        </xdr:cNvPr>
        <xdr:cNvPicPr/>
      </xdr:nvPicPr>
      <xdr:blipFill>
        <a:blip xmlns:r="http://schemas.openxmlformats.org/officeDocument/2006/relationships" r:embed="rId15"/>
        <a:stretch/>
      </xdr:blipFill>
      <xdr:spPr>
        <a:xfrm>
          <a:off x="18360" y="21980848"/>
          <a:ext cx="1478903" cy="1828310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292795</xdr:colOff>
      <xdr:row>24</xdr:row>
      <xdr:rowOff>37994</xdr:rowOff>
    </xdr:from>
    <xdr:to>
      <xdr:col>4</xdr:col>
      <xdr:colOff>93579</xdr:colOff>
      <xdr:row>24</xdr:row>
      <xdr:rowOff>1864560</xdr:rowOff>
    </xdr:to>
    <xdr:pic>
      <xdr:nvPicPr>
        <xdr:cNvPr id="13" name="Immagine 7">
          <a:extLst>
            <a:ext uri="{FF2B5EF4-FFF2-40B4-BE49-F238E27FC236}">
              <a16:creationId xmlns:a16="http://schemas.microsoft.com/office/drawing/2014/main" id="{BDB797C2-F616-944A-B25A-0D19BB176278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629637" y="21975573"/>
          <a:ext cx="1137626" cy="1820216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0</xdr:col>
      <xdr:colOff>53474</xdr:colOff>
      <xdr:row>25</xdr:row>
      <xdr:rowOff>22251</xdr:rowOff>
    </xdr:from>
    <xdr:to>
      <xdr:col>2</xdr:col>
      <xdr:colOff>173790</xdr:colOff>
      <xdr:row>25</xdr:row>
      <xdr:rowOff>1884948</xdr:rowOff>
    </xdr:to>
    <xdr:pic>
      <xdr:nvPicPr>
        <xdr:cNvPr id="18" name="Immagine 8">
          <a:extLst>
            <a:ext uri="{FF2B5EF4-FFF2-40B4-BE49-F238E27FC236}">
              <a16:creationId xmlns:a16="http://schemas.microsoft.com/office/drawing/2014/main" id="{59F9ADD2-CB47-3B46-972A-3C37614AD423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53474" y="23871514"/>
          <a:ext cx="1457158" cy="1862697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2</xdr:col>
      <xdr:colOff>288115</xdr:colOff>
      <xdr:row>24</xdr:row>
      <xdr:rowOff>1905426</xdr:rowOff>
    </xdr:from>
    <xdr:to>
      <xdr:col>4</xdr:col>
      <xdr:colOff>340561</xdr:colOff>
      <xdr:row>25</xdr:row>
      <xdr:rowOff>1871579</xdr:rowOff>
    </xdr:to>
    <xdr:pic>
      <xdr:nvPicPr>
        <xdr:cNvPr id="19" name="Immagine 15">
          <a:extLst>
            <a:ext uri="{FF2B5EF4-FFF2-40B4-BE49-F238E27FC236}">
              <a16:creationId xmlns:a16="http://schemas.microsoft.com/office/drawing/2014/main" id="{F20CF14E-B10E-A549-A87B-2EFA35A420D9}"/>
            </a:ext>
          </a:extLst>
        </xdr:cNvPr>
        <xdr:cNvPicPr/>
      </xdr:nvPicPr>
      <xdr:blipFill>
        <a:blip xmlns:r="http://schemas.openxmlformats.org/officeDocument/2006/relationships" r:embed="rId18"/>
        <a:stretch/>
      </xdr:blipFill>
      <xdr:spPr>
        <a:xfrm>
          <a:off x="1624957" y="23843005"/>
          <a:ext cx="1382938" cy="1877837"/>
        </a:xfrm>
        <a:prstGeom prst="rect">
          <a:avLst/>
        </a:prstGeom>
        <a:noFill/>
        <a:ln w="0">
          <a:noFill/>
        </a:ln>
      </xdr:spPr>
    </xdr:pic>
    <xdr:clientData/>
  </xdr:twoCellAnchor>
  <xdr:twoCellAnchor editAs="oneCell">
    <xdr:from>
      <xdr:col>1</xdr:col>
      <xdr:colOff>193509</xdr:colOff>
      <xdr:row>26</xdr:row>
      <xdr:rowOff>227258</xdr:rowOff>
    </xdr:from>
    <xdr:to>
      <xdr:col>3</xdr:col>
      <xdr:colOff>510877</xdr:colOff>
      <xdr:row>26</xdr:row>
      <xdr:rowOff>1851393</xdr:rowOff>
    </xdr:to>
    <xdr:pic>
      <xdr:nvPicPr>
        <xdr:cNvPr id="20" name="Immagine 2">
          <a:extLst>
            <a:ext uri="{FF2B5EF4-FFF2-40B4-BE49-F238E27FC236}">
              <a16:creationId xmlns:a16="http://schemas.microsoft.com/office/drawing/2014/main" id="{5E6CED56-A618-104D-B923-E7AB9B52B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61930" y="25988205"/>
          <a:ext cx="1647860" cy="1624135"/>
        </a:xfrm>
        <a:prstGeom prst="rect">
          <a:avLst/>
        </a:prstGeom>
      </xdr:spPr>
    </xdr:pic>
    <xdr:clientData/>
  </xdr:twoCellAnchor>
  <xdr:twoCellAnchor editAs="oneCell">
    <xdr:from>
      <xdr:col>1</xdr:col>
      <xdr:colOff>137696</xdr:colOff>
      <xdr:row>27</xdr:row>
      <xdr:rowOff>54007</xdr:rowOff>
    </xdr:from>
    <xdr:to>
      <xdr:col>3</xdr:col>
      <xdr:colOff>477254</xdr:colOff>
      <xdr:row>27</xdr:row>
      <xdr:rowOff>1712054</xdr:rowOff>
    </xdr:to>
    <xdr:pic>
      <xdr:nvPicPr>
        <xdr:cNvPr id="21" name="Immagine 3">
          <a:extLst>
            <a:ext uri="{FF2B5EF4-FFF2-40B4-BE49-F238E27FC236}">
              <a16:creationId xmlns:a16="http://schemas.microsoft.com/office/drawing/2014/main" id="{978AAA5C-E5D3-3546-9363-4F64C3994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06117" y="27726639"/>
          <a:ext cx="1676400" cy="1658047"/>
        </a:xfrm>
        <a:prstGeom prst="rect">
          <a:avLst/>
        </a:prstGeom>
      </xdr:spPr>
    </xdr:pic>
    <xdr:clientData/>
  </xdr:twoCellAnchor>
  <xdr:twoCellAnchor editAs="oneCell">
    <xdr:from>
      <xdr:col>0</xdr:col>
      <xdr:colOff>80210</xdr:colOff>
      <xdr:row>28</xdr:row>
      <xdr:rowOff>118696</xdr:rowOff>
    </xdr:from>
    <xdr:to>
      <xdr:col>2</xdr:col>
      <xdr:colOff>168942</xdr:colOff>
      <xdr:row>28</xdr:row>
      <xdr:rowOff>1521070</xdr:rowOff>
    </xdr:to>
    <xdr:pic>
      <xdr:nvPicPr>
        <xdr:cNvPr id="22" name="Immagine 6">
          <a:extLst>
            <a:ext uri="{FF2B5EF4-FFF2-40B4-BE49-F238E27FC236}">
              <a16:creationId xmlns:a16="http://schemas.microsoft.com/office/drawing/2014/main" id="{BBF20888-7D12-7344-9913-F2AF3F6EE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0210" y="29529222"/>
          <a:ext cx="1422399" cy="1396024"/>
        </a:xfrm>
        <a:prstGeom prst="rect">
          <a:avLst/>
        </a:prstGeom>
      </xdr:spPr>
    </xdr:pic>
    <xdr:clientData/>
  </xdr:twoCellAnchor>
  <xdr:twoCellAnchor editAs="oneCell">
    <xdr:from>
      <xdr:col>2</xdr:col>
      <xdr:colOff>253499</xdr:colOff>
      <xdr:row>28</xdr:row>
      <xdr:rowOff>62529</xdr:rowOff>
    </xdr:from>
    <xdr:to>
      <xdr:col>4</xdr:col>
      <xdr:colOff>297782</xdr:colOff>
      <xdr:row>28</xdr:row>
      <xdr:rowOff>1559353</xdr:rowOff>
    </xdr:to>
    <xdr:pic>
      <xdr:nvPicPr>
        <xdr:cNvPr id="23" name="Immagine 7">
          <a:extLst>
            <a:ext uri="{FF2B5EF4-FFF2-40B4-BE49-F238E27FC236}">
              <a16:creationId xmlns:a16="http://schemas.microsoft.com/office/drawing/2014/main" id="{32905450-34C8-1A40-A704-E47BDAE04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590341" y="29473055"/>
          <a:ext cx="1374775" cy="1493649"/>
        </a:xfrm>
        <a:prstGeom prst="rect">
          <a:avLst/>
        </a:prstGeom>
      </xdr:spPr>
    </xdr:pic>
    <xdr:clientData/>
  </xdr:twoCellAnchor>
  <xdr:twoCellAnchor editAs="oneCell">
    <xdr:from>
      <xdr:col>0</xdr:col>
      <xdr:colOff>120316</xdr:colOff>
      <xdr:row>29</xdr:row>
      <xdr:rowOff>68278</xdr:rowOff>
    </xdr:from>
    <xdr:to>
      <xdr:col>2</xdr:col>
      <xdr:colOff>229442</xdr:colOff>
      <xdr:row>29</xdr:row>
      <xdr:rowOff>1482256</xdr:rowOff>
    </xdr:to>
    <xdr:pic>
      <xdr:nvPicPr>
        <xdr:cNvPr id="24" name="Immagine 9">
          <a:extLst>
            <a:ext uri="{FF2B5EF4-FFF2-40B4-BE49-F238E27FC236}">
              <a16:creationId xmlns:a16="http://schemas.microsoft.com/office/drawing/2014/main" id="{1DFA4353-006C-2F41-B96B-574B06D4D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20316" y="31096383"/>
          <a:ext cx="1445968" cy="1410803"/>
        </a:xfrm>
        <a:prstGeom prst="rect">
          <a:avLst/>
        </a:prstGeom>
      </xdr:spPr>
    </xdr:pic>
    <xdr:clientData/>
  </xdr:twoCellAnchor>
  <xdr:twoCellAnchor editAs="oneCell">
    <xdr:from>
      <xdr:col>2</xdr:col>
      <xdr:colOff>233279</xdr:colOff>
      <xdr:row>29</xdr:row>
      <xdr:rowOff>70050</xdr:rowOff>
    </xdr:from>
    <xdr:to>
      <xdr:col>4</xdr:col>
      <xdr:colOff>335032</xdr:colOff>
      <xdr:row>29</xdr:row>
      <xdr:rowOff>1484036</xdr:rowOff>
    </xdr:to>
    <xdr:pic>
      <xdr:nvPicPr>
        <xdr:cNvPr id="25" name="Immagine 10">
          <a:extLst>
            <a:ext uri="{FF2B5EF4-FFF2-40B4-BE49-F238E27FC236}">
              <a16:creationId xmlns:a16="http://schemas.microsoft.com/office/drawing/2014/main" id="{C8CBA0ED-C555-D440-8F6A-BAAB5BA4E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70121" y="31098155"/>
          <a:ext cx="1432245" cy="1413986"/>
        </a:xfrm>
        <a:prstGeom prst="rect">
          <a:avLst/>
        </a:prstGeom>
      </xdr:spPr>
    </xdr:pic>
    <xdr:clientData/>
  </xdr:twoCellAnchor>
  <xdr:twoCellAnchor editAs="oneCell">
    <xdr:from>
      <xdr:col>0</xdr:col>
      <xdr:colOff>38769</xdr:colOff>
      <xdr:row>30</xdr:row>
      <xdr:rowOff>78737</xdr:rowOff>
    </xdr:from>
    <xdr:to>
      <xdr:col>2</xdr:col>
      <xdr:colOff>213227</xdr:colOff>
      <xdr:row>30</xdr:row>
      <xdr:rowOff>1558561</xdr:rowOff>
    </xdr:to>
    <xdr:pic>
      <xdr:nvPicPr>
        <xdr:cNvPr id="26" name="Immagine 11">
          <a:extLst>
            <a:ext uri="{FF2B5EF4-FFF2-40B4-BE49-F238E27FC236}">
              <a16:creationId xmlns:a16="http://schemas.microsoft.com/office/drawing/2014/main" id="{833A6F75-A29A-7C40-9704-5335A7A63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769" y="32644211"/>
          <a:ext cx="1511300" cy="1473474"/>
        </a:xfrm>
        <a:prstGeom prst="rect">
          <a:avLst/>
        </a:prstGeom>
      </xdr:spPr>
    </xdr:pic>
    <xdr:clientData/>
  </xdr:twoCellAnchor>
  <xdr:twoCellAnchor editAs="oneCell">
    <xdr:from>
      <xdr:col>2</xdr:col>
      <xdr:colOff>411748</xdr:colOff>
      <xdr:row>30</xdr:row>
      <xdr:rowOff>169898</xdr:rowOff>
    </xdr:from>
    <xdr:to>
      <xdr:col>4</xdr:col>
      <xdr:colOff>344906</xdr:colOff>
      <xdr:row>30</xdr:row>
      <xdr:rowOff>1618903</xdr:rowOff>
    </xdr:to>
    <xdr:pic>
      <xdr:nvPicPr>
        <xdr:cNvPr id="27" name="Immagine 12">
          <a:extLst>
            <a:ext uri="{FF2B5EF4-FFF2-40B4-BE49-F238E27FC236}">
              <a16:creationId xmlns:a16="http://schemas.microsoft.com/office/drawing/2014/main" id="{E6737135-F18F-0A4B-80F0-8A5C9748B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748590" y="32735372"/>
          <a:ext cx="1270000" cy="1449005"/>
        </a:xfrm>
        <a:prstGeom prst="rect">
          <a:avLst/>
        </a:prstGeom>
      </xdr:spPr>
    </xdr:pic>
    <xdr:clientData/>
  </xdr:twoCellAnchor>
  <xdr:twoCellAnchor editAs="oneCell">
    <xdr:from>
      <xdr:col>0</xdr:col>
      <xdr:colOff>198355</xdr:colOff>
      <xdr:row>31</xdr:row>
      <xdr:rowOff>215098</xdr:rowOff>
    </xdr:from>
    <xdr:to>
      <xdr:col>2</xdr:col>
      <xdr:colOff>153738</xdr:colOff>
      <xdr:row>31</xdr:row>
      <xdr:rowOff>1463422</xdr:rowOff>
    </xdr:to>
    <xdr:pic>
      <xdr:nvPicPr>
        <xdr:cNvPr id="28" name="Immagine 14">
          <a:extLst>
            <a:ext uri="{FF2B5EF4-FFF2-40B4-BE49-F238E27FC236}">
              <a16:creationId xmlns:a16="http://schemas.microsoft.com/office/drawing/2014/main" id="{D890EF83-9BE0-9641-A044-777221B45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98355" y="34692256"/>
          <a:ext cx="1292225" cy="1241974"/>
        </a:xfrm>
        <a:prstGeom prst="rect">
          <a:avLst/>
        </a:prstGeom>
      </xdr:spPr>
    </xdr:pic>
    <xdr:clientData/>
  </xdr:twoCellAnchor>
  <xdr:twoCellAnchor editAs="oneCell">
    <xdr:from>
      <xdr:col>2</xdr:col>
      <xdr:colOff>499645</xdr:colOff>
      <xdr:row>31</xdr:row>
      <xdr:rowOff>206908</xdr:rowOff>
    </xdr:from>
    <xdr:to>
      <xdr:col>4</xdr:col>
      <xdr:colOff>493341</xdr:colOff>
      <xdr:row>31</xdr:row>
      <xdr:rowOff>1502308</xdr:rowOff>
    </xdr:to>
    <xdr:pic>
      <xdr:nvPicPr>
        <xdr:cNvPr id="29" name="Immagine 15">
          <a:extLst>
            <a:ext uri="{FF2B5EF4-FFF2-40B4-BE49-F238E27FC236}">
              <a16:creationId xmlns:a16="http://schemas.microsoft.com/office/drawing/2014/main" id="{CFD5A9B3-7D5A-AC4B-85D9-C64F804C9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36487" y="34684066"/>
          <a:ext cx="1327363" cy="1292225"/>
        </a:xfrm>
        <a:prstGeom prst="rect">
          <a:avLst/>
        </a:prstGeom>
      </xdr:spPr>
    </xdr:pic>
    <xdr:clientData/>
  </xdr:twoCellAnchor>
  <xdr:twoCellAnchor editAs="oneCell">
    <xdr:from>
      <xdr:col>0</xdr:col>
      <xdr:colOff>93579</xdr:colOff>
      <xdr:row>32</xdr:row>
      <xdr:rowOff>234808</xdr:rowOff>
    </xdr:from>
    <xdr:to>
      <xdr:col>2</xdr:col>
      <xdr:colOff>147386</xdr:colOff>
      <xdr:row>32</xdr:row>
      <xdr:rowOff>1577668</xdr:rowOff>
    </xdr:to>
    <xdr:pic>
      <xdr:nvPicPr>
        <xdr:cNvPr id="30" name="Immagine 17">
          <a:extLst>
            <a:ext uri="{FF2B5EF4-FFF2-40B4-BE49-F238E27FC236}">
              <a16:creationId xmlns:a16="http://schemas.microsoft.com/office/drawing/2014/main" id="{CD012087-25B1-2446-8920-E6BB723D7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93579" y="36623650"/>
          <a:ext cx="1384299" cy="1336510"/>
        </a:xfrm>
        <a:prstGeom prst="rect">
          <a:avLst/>
        </a:prstGeom>
      </xdr:spPr>
    </xdr:pic>
    <xdr:clientData/>
  </xdr:twoCellAnchor>
  <xdr:twoCellAnchor editAs="oneCell">
    <xdr:from>
      <xdr:col>2</xdr:col>
      <xdr:colOff>408238</xdr:colOff>
      <xdr:row>32</xdr:row>
      <xdr:rowOff>310015</xdr:rowOff>
    </xdr:from>
    <xdr:to>
      <xdr:col>4</xdr:col>
      <xdr:colOff>325521</xdr:colOff>
      <xdr:row>32</xdr:row>
      <xdr:rowOff>1537239</xdr:rowOff>
    </xdr:to>
    <xdr:pic>
      <xdr:nvPicPr>
        <xdr:cNvPr id="31" name="Immagine 18">
          <a:extLst>
            <a:ext uri="{FF2B5EF4-FFF2-40B4-BE49-F238E27FC236}">
              <a16:creationId xmlns:a16="http://schemas.microsoft.com/office/drawing/2014/main" id="{104DCD09-7DFD-F047-B690-8E3FD923C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45080" y="36698857"/>
          <a:ext cx="1254125" cy="12208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96118</xdr:rowOff>
    </xdr:from>
    <xdr:to>
      <xdr:col>2</xdr:col>
      <xdr:colOff>211320</xdr:colOff>
      <xdr:row>33</xdr:row>
      <xdr:rowOff>1593196</xdr:rowOff>
    </xdr:to>
    <xdr:pic>
      <xdr:nvPicPr>
        <xdr:cNvPr id="32" name="Immagine 19">
          <a:extLst>
            <a:ext uri="{FF2B5EF4-FFF2-40B4-BE49-F238E27FC236}">
              <a16:creationId xmlns:a16="http://schemas.microsoft.com/office/drawing/2014/main" id="{712CC075-2683-0349-8721-CF0789B40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38396644"/>
          <a:ext cx="1548162" cy="1490728"/>
        </a:xfrm>
        <a:prstGeom prst="rect">
          <a:avLst/>
        </a:prstGeom>
      </xdr:spPr>
    </xdr:pic>
    <xdr:clientData/>
  </xdr:twoCellAnchor>
  <xdr:twoCellAnchor editAs="oneCell">
    <xdr:from>
      <xdr:col>2</xdr:col>
      <xdr:colOff>496637</xdr:colOff>
      <xdr:row>33</xdr:row>
      <xdr:rowOff>177666</xdr:rowOff>
    </xdr:from>
    <xdr:to>
      <xdr:col>4</xdr:col>
      <xdr:colOff>548653</xdr:colOff>
      <xdr:row>33</xdr:row>
      <xdr:rowOff>1659762</xdr:rowOff>
    </xdr:to>
    <xdr:pic>
      <xdr:nvPicPr>
        <xdr:cNvPr id="33" name="Immagine 20">
          <a:extLst>
            <a:ext uri="{FF2B5EF4-FFF2-40B4-BE49-F238E27FC236}">
              <a16:creationId xmlns:a16="http://schemas.microsoft.com/office/drawing/2014/main" id="{E3060517-C81D-8946-98BE-6DB90887B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833479" y="38478192"/>
          <a:ext cx="1388858" cy="1482096"/>
        </a:xfrm>
        <a:prstGeom prst="rect">
          <a:avLst/>
        </a:prstGeom>
      </xdr:spPr>
    </xdr:pic>
    <xdr:clientData/>
  </xdr:twoCellAnchor>
  <xdr:twoCellAnchor editAs="oneCell">
    <xdr:from>
      <xdr:col>0</xdr:col>
      <xdr:colOff>241222</xdr:colOff>
      <xdr:row>34</xdr:row>
      <xdr:rowOff>0</xdr:rowOff>
    </xdr:from>
    <xdr:to>
      <xdr:col>2</xdr:col>
      <xdr:colOff>377491</xdr:colOff>
      <xdr:row>35</xdr:row>
      <xdr:rowOff>74567</xdr:rowOff>
    </xdr:to>
    <xdr:pic>
      <xdr:nvPicPr>
        <xdr:cNvPr id="34" name="Immagine 1">
          <a:extLst>
            <a:ext uri="{FF2B5EF4-FFF2-40B4-BE49-F238E27FC236}">
              <a16:creationId xmlns:a16="http://schemas.microsoft.com/office/drawing/2014/main" id="{38BA04BA-21DC-864A-96F7-7CFA26168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41222" y="40212211"/>
          <a:ext cx="1469936" cy="1986251"/>
        </a:xfrm>
        <a:prstGeom prst="rect">
          <a:avLst/>
        </a:prstGeom>
      </xdr:spPr>
    </xdr:pic>
    <xdr:clientData/>
  </xdr:twoCellAnchor>
  <xdr:twoCellAnchor editAs="oneCell">
    <xdr:from>
      <xdr:col>0</xdr:col>
      <xdr:colOff>296688</xdr:colOff>
      <xdr:row>34</xdr:row>
      <xdr:rowOff>1882590</xdr:rowOff>
    </xdr:from>
    <xdr:to>
      <xdr:col>2</xdr:col>
      <xdr:colOff>549059</xdr:colOff>
      <xdr:row>36</xdr:row>
      <xdr:rowOff>17286</xdr:rowOff>
    </xdr:to>
    <xdr:pic>
      <xdr:nvPicPr>
        <xdr:cNvPr id="35" name="Immagine 2">
          <a:extLst>
            <a:ext uri="{FF2B5EF4-FFF2-40B4-BE49-F238E27FC236}">
              <a16:creationId xmlns:a16="http://schemas.microsoft.com/office/drawing/2014/main" id="{118AD3C7-ABF8-0048-9B5C-71B8438C2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96688" y="42094801"/>
          <a:ext cx="1589213" cy="1958064"/>
        </a:xfrm>
        <a:prstGeom prst="rect">
          <a:avLst/>
        </a:prstGeom>
      </xdr:spPr>
    </xdr:pic>
    <xdr:clientData/>
  </xdr:twoCellAnchor>
  <xdr:twoCellAnchor editAs="oneCell">
    <xdr:from>
      <xdr:col>0</xdr:col>
      <xdr:colOff>334211</xdr:colOff>
      <xdr:row>38</xdr:row>
      <xdr:rowOff>1875450</xdr:rowOff>
    </xdr:from>
    <xdr:to>
      <xdr:col>3</xdr:col>
      <xdr:colOff>93256</xdr:colOff>
      <xdr:row>40</xdr:row>
      <xdr:rowOff>450927</xdr:rowOff>
    </xdr:to>
    <xdr:pic>
      <xdr:nvPicPr>
        <xdr:cNvPr id="36" name="Immagine 3">
          <a:extLst>
            <a:ext uri="{FF2B5EF4-FFF2-40B4-BE49-F238E27FC236}">
              <a16:creationId xmlns:a16="http://schemas.microsoft.com/office/drawing/2014/main" id="{EB7C050A-5EF0-1346-9C88-F91FC4211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34211" y="49734397"/>
          <a:ext cx="1761133" cy="2392496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254001</xdr:colOff>
      <xdr:row>39</xdr:row>
      <xdr:rowOff>1774730</xdr:rowOff>
    </xdr:from>
    <xdr:to>
      <xdr:col>3</xdr:col>
      <xdr:colOff>111697</xdr:colOff>
      <xdr:row>41</xdr:row>
      <xdr:rowOff>495108</xdr:rowOff>
    </xdr:to>
    <xdr:pic>
      <xdr:nvPicPr>
        <xdr:cNvPr id="37" name="Immagine 4">
          <a:extLst>
            <a:ext uri="{FF2B5EF4-FFF2-40B4-BE49-F238E27FC236}">
              <a16:creationId xmlns:a16="http://schemas.microsoft.com/office/drawing/2014/main" id="{C9FAA215-DE24-6849-A047-8F9C18E34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4001" y="51545362"/>
          <a:ext cx="1859784" cy="2543746"/>
        </a:xfrm>
        <a:prstGeom prst="rect">
          <a:avLst/>
        </a:prstGeom>
      </xdr:spPr>
    </xdr:pic>
    <xdr:clientData/>
  </xdr:twoCellAnchor>
  <xdr:twoCellAnchor editAs="oneCell">
    <xdr:from>
      <xdr:col>0</xdr:col>
      <xdr:colOff>294592</xdr:colOff>
      <xdr:row>40</xdr:row>
      <xdr:rowOff>1880006</xdr:rowOff>
    </xdr:from>
    <xdr:to>
      <xdr:col>3</xdr:col>
      <xdr:colOff>1108</xdr:colOff>
      <xdr:row>42</xdr:row>
      <xdr:rowOff>376684</xdr:rowOff>
    </xdr:to>
    <xdr:pic>
      <xdr:nvPicPr>
        <xdr:cNvPr id="38" name="Immagine 5">
          <a:extLst>
            <a:ext uri="{FF2B5EF4-FFF2-40B4-BE49-F238E27FC236}">
              <a16:creationId xmlns:a16="http://schemas.microsoft.com/office/drawing/2014/main" id="{4802F26F-1119-4B4F-BE7D-872B0E3D4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4592" y="53562322"/>
          <a:ext cx="1711779" cy="2313696"/>
        </a:xfrm>
        <a:prstGeom prst="rect">
          <a:avLst/>
        </a:prstGeom>
      </xdr:spPr>
    </xdr:pic>
    <xdr:clientData/>
  </xdr:twoCellAnchor>
  <xdr:twoCellAnchor editAs="oneCell">
    <xdr:from>
      <xdr:col>0</xdr:col>
      <xdr:colOff>387566</xdr:colOff>
      <xdr:row>44</xdr:row>
      <xdr:rowOff>7392</xdr:rowOff>
    </xdr:from>
    <xdr:to>
      <xdr:col>2</xdr:col>
      <xdr:colOff>586811</xdr:colOff>
      <xdr:row>45</xdr:row>
      <xdr:rowOff>280662</xdr:rowOff>
    </xdr:to>
    <xdr:pic>
      <xdr:nvPicPr>
        <xdr:cNvPr id="39" name="Immagine 6">
          <a:extLst>
            <a:ext uri="{FF2B5EF4-FFF2-40B4-BE49-F238E27FC236}">
              <a16:creationId xmlns:a16="http://schemas.microsoft.com/office/drawing/2014/main" id="{50FE4771-7365-2442-ADBC-B6122836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87566" y="59336445"/>
          <a:ext cx="1612287" cy="2178604"/>
        </a:xfrm>
        <a:prstGeom prst="rect">
          <a:avLst/>
        </a:prstGeom>
      </xdr:spPr>
    </xdr:pic>
    <xdr:clientData/>
  </xdr:twoCellAnchor>
  <xdr:twoCellAnchor editAs="oneCell">
    <xdr:from>
      <xdr:col>0</xdr:col>
      <xdr:colOff>307475</xdr:colOff>
      <xdr:row>38</xdr:row>
      <xdr:rowOff>9082</xdr:rowOff>
    </xdr:from>
    <xdr:to>
      <xdr:col>3</xdr:col>
      <xdr:colOff>1490</xdr:colOff>
      <xdr:row>39</xdr:row>
      <xdr:rowOff>402652</xdr:rowOff>
    </xdr:to>
    <xdr:pic>
      <xdr:nvPicPr>
        <xdr:cNvPr id="40" name="Immagine 7">
          <a:extLst>
            <a:ext uri="{FF2B5EF4-FFF2-40B4-BE49-F238E27FC236}">
              <a16:creationId xmlns:a16="http://schemas.microsoft.com/office/drawing/2014/main" id="{0C2BD037-51E5-AE47-B6E1-A60AB597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07475" y="47868029"/>
          <a:ext cx="1694432" cy="2305255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269876</xdr:colOff>
      <xdr:row>41</xdr:row>
      <xdr:rowOff>1795168</xdr:rowOff>
    </xdr:from>
    <xdr:to>
      <xdr:col>3</xdr:col>
      <xdr:colOff>79610</xdr:colOff>
      <xdr:row>43</xdr:row>
      <xdr:rowOff>436482</xdr:rowOff>
    </xdr:to>
    <xdr:pic>
      <xdr:nvPicPr>
        <xdr:cNvPr id="41" name="Immagine 8">
          <a:extLst>
            <a:ext uri="{FF2B5EF4-FFF2-40B4-BE49-F238E27FC236}">
              <a16:creationId xmlns:a16="http://schemas.microsoft.com/office/drawing/2014/main" id="{274A7733-0299-2347-9310-F436B4288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69876" y="55389168"/>
          <a:ext cx="1814997" cy="2461507"/>
        </a:xfrm>
        <a:prstGeom prst="rect">
          <a:avLst/>
        </a:prstGeom>
      </xdr:spPr>
    </xdr:pic>
    <xdr:clientData/>
  </xdr:twoCellAnchor>
  <xdr:twoCellAnchor editAs="oneCell">
    <xdr:from>
      <xdr:col>0</xdr:col>
      <xdr:colOff>404263</xdr:colOff>
      <xdr:row>43</xdr:row>
      <xdr:rowOff>39048</xdr:rowOff>
    </xdr:from>
    <xdr:to>
      <xdr:col>3</xdr:col>
      <xdr:colOff>1223</xdr:colOff>
      <xdr:row>44</xdr:row>
      <xdr:rowOff>224798</xdr:rowOff>
    </xdr:to>
    <xdr:pic>
      <xdr:nvPicPr>
        <xdr:cNvPr id="42" name="Immagine 9">
          <a:extLst>
            <a:ext uri="{FF2B5EF4-FFF2-40B4-BE49-F238E27FC236}">
              <a16:creationId xmlns:a16="http://schemas.microsoft.com/office/drawing/2014/main" id="{0648DF68-979D-C74E-B02F-EE0EABB62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04263" y="57456416"/>
          <a:ext cx="1549752" cy="2094260"/>
        </a:xfrm>
        <a:prstGeom prst="rect">
          <a:avLst/>
        </a:prstGeom>
      </xdr:spPr>
    </xdr:pic>
    <xdr:clientData/>
  </xdr:twoCellAnchor>
  <xdr:twoCellAnchor editAs="oneCell">
    <xdr:from>
      <xdr:col>0</xdr:col>
      <xdr:colOff>381702</xdr:colOff>
      <xdr:row>36</xdr:row>
      <xdr:rowOff>166114</xdr:rowOff>
    </xdr:from>
    <xdr:to>
      <xdr:col>2</xdr:col>
      <xdr:colOff>514226</xdr:colOff>
      <xdr:row>36</xdr:row>
      <xdr:rowOff>1678613</xdr:rowOff>
    </xdr:to>
    <xdr:pic>
      <xdr:nvPicPr>
        <xdr:cNvPr id="43" name="Immagine 10">
          <a:extLst>
            <a:ext uri="{FF2B5EF4-FFF2-40B4-BE49-F238E27FC236}">
              <a16:creationId xmlns:a16="http://schemas.microsoft.com/office/drawing/2014/main" id="{07CE8C20-7D09-6C4D-B893-A4423EDA6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702" y="44201693"/>
          <a:ext cx="1469366" cy="1512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470478</xdr:colOff>
      <xdr:row>37</xdr:row>
      <xdr:rowOff>49878</xdr:rowOff>
    </xdr:from>
    <xdr:to>
      <xdr:col>2</xdr:col>
      <xdr:colOff>526442</xdr:colOff>
      <xdr:row>37</xdr:row>
      <xdr:rowOff>1902564</xdr:rowOff>
    </xdr:to>
    <xdr:pic>
      <xdr:nvPicPr>
        <xdr:cNvPr id="44" name="Immagine 11">
          <a:extLst>
            <a:ext uri="{FF2B5EF4-FFF2-40B4-BE49-F238E27FC236}">
              <a16:creationId xmlns:a16="http://schemas.microsoft.com/office/drawing/2014/main" id="{9F65C86B-4278-764F-9746-C26D33352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0478" y="45997141"/>
          <a:ext cx="1386456" cy="1849511"/>
        </a:xfrm>
        <a:prstGeom prst="rect">
          <a:avLst/>
        </a:prstGeom>
      </xdr:spPr>
    </xdr:pic>
    <xdr:clientData/>
  </xdr:twoCellAnchor>
  <xdr:twoCellAnchor editAs="oneCell">
    <xdr:from>
      <xdr:col>0</xdr:col>
      <xdr:colOff>589883</xdr:colOff>
      <xdr:row>45</xdr:row>
      <xdr:rowOff>55294</xdr:rowOff>
    </xdr:from>
    <xdr:to>
      <xdr:col>2</xdr:col>
      <xdr:colOff>451652</xdr:colOff>
      <xdr:row>45</xdr:row>
      <xdr:rowOff>1847604</xdr:rowOff>
    </xdr:to>
    <xdr:pic>
      <xdr:nvPicPr>
        <xdr:cNvPr id="45" name="Immagine 12">
          <a:extLst>
            <a:ext uri="{FF2B5EF4-FFF2-40B4-BE49-F238E27FC236}">
              <a16:creationId xmlns:a16="http://schemas.microsoft.com/office/drawing/2014/main" id="{B830B06E-5B46-994C-B9B4-AEA46E20A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9883" y="61296031"/>
          <a:ext cx="1192261" cy="1792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574843</xdr:colOff>
      <xdr:row>47</xdr:row>
      <xdr:rowOff>101372</xdr:rowOff>
    </xdr:from>
    <xdr:to>
      <xdr:col>2</xdr:col>
      <xdr:colOff>493886</xdr:colOff>
      <xdr:row>47</xdr:row>
      <xdr:rowOff>1698662</xdr:rowOff>
    </xdr:to>
    <xdr:pic>
      <xdr:nvPicPr>
        <xdr:cNvPr id="46" name="Immagine 2">
          <a:extLst>
            <a:ext uri="{FF2B5EF4-FFF2-40B4-BE49-F238E27FC236}">
              <a16:creationId xmlns:a16="http://schemas.microsoft.com/office/drawing/2014/main" id="{E766C644-3FBF-7946-B95A-185721B31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74843" y="65165477"/>
          <a:ext cx="1255885" cy="1597290"/>
        </a:xfrm>
        <a:prstGeom prst="rect">
          <a:avLst/>
        </a:prstGeom>
      </xdr:spPr>
    </xdr:pic>
    <xdr:clientData/>
  </xdr:twoCellAnchor>
  <xdr:twoCellAnchor editAs="oneCell">
    <xdr:from>
      <xdr:col>0</xdr:col>
      <xdr:colOff>545180</xdr:colOff>
      <xdr:row>46</xdr:row>
      <xdr:rowOff>80210</xdr:rowOff>
    </xdr:from>
    <xdr:to>
      <xdr:col>2</xdr:col>
      <xdr:colOff>549574</xdr:colOff>
      <xdr:row>46</xdr:row>
      <xdr:rowOff>1775045</xdr:rowOff>
    </xdr:to>
    <xdr:pic>
      <xdr:nvPicPr>
        <xdr:cNvPr id="47" name="Immagine 4">
          <a:extLst>
            <a:ext uri="{FF2B5EF4-FFF2-40B4-BE49-F238E27FC236}">
              <a16:creationId xmlns:a16="http://schemas.microsoft.com/office/drawing/2014/main" id="{997629C4-CFFE-4A45-957B-2C70D347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45180" y="63232631"/>
          <a:ext cx="1341236" cy="1694835"/>
        </a:xfrm>
        <a:prstGeom prst="rect">
          <a:avLst/>
        </a:prstGeom>
      </xdr:spPr>
    </xdr:pic>
    <xdr:clientData/>
  </xdr:twoCellAnchor>
  <xdr:twoCellAnchor editAs="oneCell">
    <xdr:from>
      <xdr:col>0</xdr:col>
      <xdr:colOff>577707</xdr:colOff>
      <xdr:row>47</xdr:row>
      <xdr:rowOff>1818105</xdr:rowOff>
    </xdr:from>
    <xdr:to>
      <xdr:col>3</xdr:col>
      <xdr:colOff>2787</xdr:colOff>
      <xdr:row>48</xdr:row>
      <xdr:rowOff>1751264</xdr:rowOff>
    </xdr:to>
    <xdr:pic>
      <xdr:nvPicPr>
        <xdr:cNvPr id="48" name="Immagine 11">
          <a:extLst>
            <a:ext uri="{FF2B5EF4-FFF2-40B4-BE49-F238E27FC236}">
              <a16:creationId xmlns:a16="http://schemas.microsoft.com/office/drawing/2014/main" id="{2BF981FF-B084-2B4A-A1AD-457CEB678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77707" y="66882210"/>
          <a:ext cx="1400097" cy="1844843"/>
        </a:xfrm>
        <a:prstGeom prst="rect">
          <a:avLst/>
        </a:prstGeom>
      </xdr:spPr>
    </xdr:pic>
    <xdr:clientData/>
  </xdr:twoCellAnchor>
  <xdr:twoCellAnchor editAs="oneCell">
    <xdr:from>
      <xdr:col>0</xdr:col>
      <xdr:colOff>560258</xdr:colOff>
      <xdr:row>48</xdr:row>
      <xdr:rowOff>1861692</xdr:rowOff>
    </xdr:from>
    <xdr:to>
      <xdr:col>3</xdr:col>
      <xdr:colOff>73193</xdr:colOff>
      <xdr:row>49</xdr:row>
      <xdr:rowOff>1829334</xdr:rowOff>
    </xdr:to>
    <xdr:pic>
      <xdr:nvPicPr>
        <xdr:cNvPr id="49" name="Immagine 12">
          <a:extLst>
            <a:ext uri="{FF2B5EF4-FFF2-40B4-BE49-F238E27FC236}">
              <a16:creationId xmlns:a16="http://schemas.microsoft.com/office/drawing/2014/main" id="{95E2A733-47CB-9643-A2A0-60AA6D391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60258" y="68837481"/>
          <a:ext cx="1511848" cy="1879327"/>
        </a:xfrm>
        <a:prstGeom prst="rect">
          <a:avLst/>
        </a:prstGeom>
      </xdr:spPr>
    </xdr:pic>
    <xdr:clientData/>
  </xdr:twoCellAnchor>
  <xdr:twoCellAnchor editAs="oneCell">
    <xdr:from>
      <xdr:col>0</xdr:col>
      <xdr:colOff>563821</xdr:colOff>
      <xdr:row>50</xdr:row>
      <xdr:rowOff>24063</xdr:rowOff>
    </xdr:from>
    <xdr:to>
      <xdr:col>3</xdr:col>
      <xdr:colOff>283912</xdr:colOff>
      <xdr:row>50</xdr:row>
      <xdr:rowOff>1881021</xdr:rowOff>
    </xdr:to>
    <xdr:pic>
      <xdr:nvPicPr>
        <xdr:cNvPr id="50" name="Immagine 13">
          <a:extLst>
            <a:ext uri="{FF2B5EF4-FFF2-40B4-BE49-F238E27FC236}">
              <a16:creationId xmlns:a16="http://schemas.microsoft.com/office/drawing/2014/main" id="{49AE7EE7-582E-C342-BAF5-07E6524B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63821" y="70823221"/>
          <a:ext cx="1722179" cy="1850608"/>
        </a:xfrm>
        <a:prstGeom prst="rect">
          <a:avLst/>
        </a:prstGeom>
      </xdr:spPr>
    </xdr:pic>
    <xdr:clientData/>
  </xdr:twoCellAnchor>
  <xdr:twoCellAnchor editAs="oneCell">
    <xdr:from>
      <xdr:col>0</xdr:col>
      <xdr:colOff>564339</xdr:colOff>
      <xdr:row>51</xdr:row>
      <xdr:rowOff>46570</xdr:rowOff>
    </xdr:from>
    <xdr:to>
      <xdr:col>3</xdr:col>
      <xdr:colOff>173790</xdr:colOff>
      <xdr:row>51</xdr:row>
      <xdr:rowOff>1738193</xdr:rowOff>
    </xdr:to>
    <xdr:pic>
      <xdr:nvPicPr>
        <xdr:cNvPr id="51" name="Immagine 14">
          <a:extLst>
            <a:ext uri="{FF2B5EF4-FFF2-40B4-BE49-F238E27FC236}">
              <a16:creationId xmlns:a16="http://schemas.microsoft.com/office/drawing/2014/main" id="{D264C254-3A39-1348-B616-76977B900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64339" y="72757412"/>
          <a:ext cx="1614714" cy="1691623"/>
        </a:xfrm>
        <a:prstGeom prst="rect">
          <a:avLst/>
        </a:prstGeom>
      </xdr:spPr>
    </xdr:pic>
    <xdr:clientData/>
  </xdr:twoCellAnchor>
  <xdr:twoCellAnchor editAs="oneCell">
    <xdr:from>
      <xdr:col>0</xdr:col>
      <xdr:colOff>570714</xdr:colOff>
      <xdr:row>51</xdr:row>
      <xdr:rowOff>1891527</xdr:rowOff>
    </xdr:from>
    <xdr:to>
      <xdr:col>3</xdr:col>
      <xdr:colOff>319613</xdr:colOff>
      <xdr:row>52</xdr:row>
      <xdr:rowOff>1844842</xdr:rowOff>
    </xdr:to>
    <xdr:pic>
      <xdr:nvPicPr>
        <xdr:cNvPr id="52" name="Immagine 15">
          <a:extLst>
            <a:ext uri="{FF2B5EF4-FFF2-40B4-BE49-F238E27FC236}">
              <a16:creationId xmlns:a16="http://schemas.microsoft.com/office/drawing/2014/main" id="{9571CC32-BDCB-E34D-AF06-B9B4CD229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70714" y="74602369"/>
          <a:ext cx="1754162" cy="1864999"/>
        </a:xfrm>
        <a:prstGeom prst="rect">
          <a:avLst/>
        </a:prstGeom>
      </xdr:spPr>
    </xdr:pic>
    <xdr:clientData/>
  </xdr:twoCellAnchor>
  <xdr:twoCellAnchor editAs="oneCell">
    <xdr:from>
      <xdr:col>0</xdr:col>
      <xdr:colOff>550971</xdr:colOff>
      <xdr:row>53</xdr:row>
      <xdr:rowOff>16054</xdr:rowOff>
    </xdr:from>
    <xdr:to>
      <xdr:col>3</xdr:col>
      <xdr:colOff>80211</xdr:colOff>
      <xdr:row>53</xdr:row>
      <xdr:rowOff>1787327</xdr:rowOff>
    </xdr:to>
    <xdr:pic>
      <xdr:nvPicPr>
        <xdr:cNvPr id="53" name="Immagine 16">
          <a:extLst>
            <a:ext uri="{FF2B5EF4-FFF2-40B4-BE49-F238E27FC236}">
              <a16:creationId xmlns:a16="http://schemas.microsoft.com/office/drawing/2014/main" id="{14CA6B3B-5379-8F4A-BE95-30F262D95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50971" y="76550265"/>
          <a:ext cx="1534503" cy="1771273"/>
        </a:xfrm>
        <a:prstGeom prst="rect">
          <a:avLst/>
        </a:prstGeom>
      </xdr:spPr>
    </xdr:pic>
    <xdr:clientData/>
  </xdr:twoCellAnchor>
  <xdr:twoCellAnchor editAs="oneCell">
    <xdr:from>
      <xdr:col>0</xdr:col>
      <xdr:colOff>26738</xdr:colOff>
      <xdr:row>55</xdr:row>
      <xdr:rowOff>25230</xdr:rowOff>
    </xdr:from>
    <xdr:to>
      <xdr:col>2</xdr:col>
      <xdr:colOff>267370</xdr:colOff>
      <xdr:row>56</xdr:row>
      <xdr:rowOff>73462</xdr:rowOff>
    </xdr:to>
    <xdr:pic>
      <xdr:nvPicPr>
        <xdr:cNvPr id="54" name="Immagine 17">
          <a:extLst>
            <a:ext uri="{FF2B5EF4-FFF2-40B4-BE49-F238E27FC236}">
              <a16:creationId xmlns:a16="http://schemas.microsoft.com/office/drawing/2014/main" id="{31BE9324-23AD-C14A-A980-3E126E003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6738" y="80382809"/>
          <a:ext cx="1577474" cy="1953566"/>
        </a:xfrm>
        <a:prstGeom prst="rect">
          <a:avLst/>
        </a:prstGeom>
      </xdr:spPr>
    </xdr:pic>
    <xdr:clientData/>
  </xdr:twoCellAnchor>
  <xdr:twoCellAnchor editAs="oneCell">
    <xdr:from>
      <xdr:col>2</xdr:col>
      <xdr:colOff>297705</xdr:colOff>
      <xdr:row>55</xdr:row>
      <xdr:rowOff>62941</xdr:rowOff>
    </xdr:from>
    <xdr:to>
      <xdr:col>5</xdr:col>
      <xdr:colOff>1387</xdr:colOff>
      <xdr:row>56</xdr:row>
      <xdr:rowOff>73192</xdr:rowOff>
    </xdr:to>
    <xdr:pic>
      <xdr:nvPicPr>
        <xdr:cNvPr id="55" name="Immagine 18">
          <a:extLst>
            <a:ext uri="{FF2B5EF4-FFF2-40B4-BE49-F238E27FC236}">
              <a16:creationId xmlns:a16="http://schemas.microsoft.com/office/drawing/2014/main" id="{12FA5743-1A93-6F40-8168-45DB4094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634547" y="80420520"/>
          <a:ext cx="1637424" cy="1915585"/>
        </a:xfrm>
        <a:prstGeom prst="rect">
          <a:avLst/>
        </a:prstGeom>
      </xdr:spPr>
    </xdr:pic>
    <xdr:clientData/>
  </xdr:twoCellAnchor>
  <xdr:twoCellAnchor editAs="oneCell">
    <xdr:from>
      <xdr:col>0</xdr:col>
      <xdr:colOff>538223</xdr:colOff>
      <xdr:row>53</xdr:row>
      <xdr:rowOff>1886533</xdr:rowOff>
    </xdr:from>
    <xdr:to>
      <xdr:col>3</xdr:col>
      <xdr:colOff>93579</xdr:colOff>
      <xdr:row>54</xdr:row>
      <xdr:rowOff>1890190</xdr:rowOff>
    </xdr:to>
    <xdr:pic>
      <xdr:nvPicPr>
        <xdr:cNvPr id="56" name="Immagine 19">
          <a:extLst>
            <a:ext uri="{FF2B5EF4-FFF2-40B4-BE49-F238E27FC236}">
              <a16:creationId xmlns:a16="http://schemas.microsoft.com/office/drawing/2014/main" id="{04C14CE5-7876-DD43-BC32-4865605A1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38223" y="78420744"/>
          <a:ext cx="1560619" cy="1915341"/>
        </a:xfrm>
        <a:prstGeom prst="rect">
          <a:avLst/>
        </a:prstGeom>
      </xdr:spPr>
    </xdr:pic>
    <xdr:clientData/>
  </xdr:twoCellAnchor>
  <xdr:twoCellAnchor editAs="oneCell">
    <xdr:from>
      <xdr:col>0</xdr:col>
      <xdr:colOff>542353</xdr:colOff>
      <xdr:row>56</xdr:row>
      <xdr:rowOff>151017</xdr:rowOff>
    </xdr:from>
    <xdr:to>
      <xdr:col>2</xdr:col>
      <xdr:colOff>534737</xdr:colOff>
      <xdr:row>57</xdr:row>
      <xdr:rowOff>13033</xdr:rowOff>
    </xdr:to>
    <xdr:pic>
      <xdr:nvPicPr>
        <xdr:cNvPr id="57" name="Immagine 20">
          <a:extLst>
            <a:ext uri="{FF2B5EF4-FFF2-40B4-BE49-F238E27FC236}">
              <a16:creationId xmlns:a16="http://schemas.microsoft.com/office/drawing/2014/main" id="{4C433B36-6E75-6C45-82D8-CE5CBDA05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42353" y="82420280"/>
          <a:ext cx="1329226" cy="1767350"/>
        </a:xfrm>
        <a:prstGeom prst="rect">
          <a:avLst/>
        </a:prstGeom>
      </xdr:spPr>
    </xdr:pic>
    <xdr:clientData/>
  </xdr:twoCellAnchor>
  <xdr:twoCellAnchor editAs="oneCell">
    <xdr:from>
      <xdr:col>1</xdr:col>
      <xdr:colOff>595777</xdr:colOff>
      <xdr:row>57</xdr:row>
      <xdr:rowOff>267369</xdr:rowOff>
    </xdr:from>
    <xdr:to>
      <xdr:col>3</xdr:col>
      <xdr:colOff>512517</xdr:colOff>
      <xdr:row>57</xdr:row>
      <xdr:rowOff>1750518</xdr:rowOff>
    </xdr:to>
    <xdr:pic>
      <xdr:nvPicPr>
        <xdr:cNvPr id="58" name="Immagine 3">
          <a:extLst>
            <a:ext uri="{FF2B5EF4-FFF2-40B4-BE49-F238E27FC236}">
              <a16:creationId xmlns:a16="http://schemas.microsoft.com/office/drawing/2014/main" id="{26BE39F6-BDA5-5245-A356-93C353B33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264198" y="84448316"/>
          <a:ext cx="1247232" cy="1483149"/>
        </a:xfrm>
        <a:prstGeom prst="rect">
          <a:avLst/>
        </a:prstGeom>
      </xdr:spPr>
    </xdr:pic>
    <xdr:clientData/>
  </xdr:twoCellAnchor>
  <xdr:twoCellAnchor editAs="oneCell">
    <xdr:from>
      <xdr:col>1</xdr:col>
      <xdr:colOff>587301</xdr:colOff>
      <xdr:row>58</xdr:row>
      <xdr:rowOff>133137</xdr:rowOff>
    </xdr:from>
    <xdr:to>
      <xdr:col>3</xdr:col>
      <xdr:colOff>491125</xdr:colOff>
      <xdr:row>58</xdr:row>
      <xdr:rowOff>1661634</xdr:rowOff>
    </xdr:to>
    <xdr:pic>
      <xdr:nvPicPr>
        <xdr:cNvPr id="59" name="Immagine 4">
          <a:extLst>
            <a:ext uri="{FF2B5EF4-FFF2-40B4-BE49-F238E27FC236}">
              <a16:creationId xmlns:a16="http://schemas.microsoft.com/office/drawing/2014/main" id="{66E37FA6-D220-4F43-AE9D-14E10C0D1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255722" y="86225769"/>
          <a:ext cx="1234316" cy="1528497"/>
        </a:xfrm>
        <a:prstGeom prst="rect">
          <a:avLst/>
        </a:prstGeom>
      </xdr:spPr>
    </xdr:pic>
    <xdr:clientData/>
  </xdr:twoCellAnchor>
  <xdr:twoCellAnchor editAs="oneCell">
    <xdr:from>
      <xdr:col>1</xdr:col>
      <xdr:colOff>359619</xdr:colOff>
      <xdr:row>59</xdr:row>
      <xdr:rowOff>29039</xdr:rowOff>
    </xdr:from>
    <xdr:to>
      <xdr:col>3</xdr:col>
      <xdr:colOff>495832</xdr:colOff>
      <xdr:row>59</xdr:row>
      <xdr:rowOff>1805956</xdr:rowOff>
    </xdr:to>
    <xdr:pic>
      <xdr:nvPicPr>
        <xdr:cNvPr id="60" name="Immagine 9">
          <a:extLst>
            <a:ext uri="{FF2B5EF4-FFF2-40B4-BE49-F238E27FC236}">
              <a16:creationId xmlns:a16="http://schemas.microsoft.com/office/drawing/2014/main" id="{8C301CFB-A492-5643-9190-9287A3353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28040" y="88033355"/>
          <a:ext cx="1473055" cy="1770567"/>
        </a:xfrm>
        <a:prstGeom prst="rect">
          <a:avLst/>
        </a:prstGeom>
      </xdr:spPr>
    </xdr:pic>
    <xdr:clientData/>
  </xdr:twoCellAnchor>
  <xdr:twoCellAnchor editAs="oneCell">
    <xdr:from>
      <xdr:col>1</xdr:col>
      <xdr:colOff>339258</xdr:colOff>
      <xdr:row>62</xdr:row>
      <xdr:rowOff>349758</xdr:rowOff>
    </xdr:from>
    <xdr:to>
      <xdr:col>3</xdr:col>
      <xdr:colOff>205549</xdr:colOff>
      <xdr:row>62</xdr:row>
      <xdr:rowOff>1674502</xdr:rowOff>
    </xdr:to>
    <xdr:pic>
      <xdr:nvPicPr>
        <xdr:cNvPr id="61" name="Immagine 17">
          <a:extLst>
            <a:ext uri="{FF2B5EF4-FFF2-40B4-BE49-F238E27FC236}">
              <a16:creationId xmlns:a16="http://schemas.microsoft.com/office/drawing/2014/main" id="{5C927C2E-B594-744C-8C49-6B8C31273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007679" y="94089126"/>
          <a:ext cx="1199958" cy="1318394"/>
        </a:xfrm>
        <a:prstGeom prst="rect">
          <a:avLst/>
        </a:prstGeom>
      </xdr:spPr>
    </xdr:pic>
    <xdr:clientData/>
  </xdr:twoCellAnchor>
  <xdr:twoCellAnchor editAs="oneCell">
    <xdr:from>
      <xdr:col>1</xdr:col>
      <xdr:colOff>346047</xdr:colOff>
      <xdr:row>63</xdr:row>
      <xdr:rowOff>95366</xdr:rowOff>
    </xdr:from>
    <xdr:to>
      <xdr:col>3</xdr:col>
      <xdr:colOff>358755</xdr:colOff>
      <xdr:row>63</xdr:row>
      <xdr:rowOff>1748317</xdr:rowOff>
    </xdr:to>
    <xdr:pic>
      <xdr:nvPicPr>
        <xdr:cNvPr id="62" name="Immagine 27">
          <a:extLst>
            <a:ext uri="{FF2B5EF4-FFF2-40B4-BE49-F238E27FC236}">
              <a16:creationId xmlns:a16="http://schemas.microsoft.com/office/drawing/2014/main" id="{CB23DFDA-9503-A241-8748-A579AD6B6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014468" y="95746419"/>
          <a:ext cx="1346375" cy="165295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</xdr:row>
      <xdr:rowOff>339599</xdr:rowOff>
    </xdr:from>
    <xdr:to>
      <xdr:col>1</xdr:col>
      <xdr:colOff>304800</xdr:colOff>
      <xdr:row>63</xdr:row>
      <xdr:rowOff>644398</xdr:rowOff>
    </xdr:to>
    <xdr:sp macro="" textlink="">
      <xdr:nvSpPr>
        <xdr:cNvPr id="63" name="AutoShape 1">
          <a:extLst>
            <a:ext uri="{FF2B5EF4-FFF2-40B4-BE49-F238E27FC236}">
              <a16:creationId xmlns:a16="http://schemas.microsoft.com/office/drawing/2014/main" id="{B7AE88BF-2CB0-D34E-A5FA-C27EFB6F89B8}"/>
            </a:ext>
          </a:extLst>
        </xdr:cNvPr>
        <xdr:cNvSpPr>
          <a:spLocks noChangeAspect="1" noChangeArrowheads="1"/>
        </xdr:cNvSpPr>
      </xdr:nvSpPr>
      <xdr:spPr bwMode="auto">
        <a:xfrm>
          <a:off x="668421" y="95990652"/>
          <a:ext cx="304800" cy="304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254066</xdr:colOff>
      <xdr:row>61</xdr:row>
      <xdr:rowOff>302337</xdr:rowOff>
    </xdr:from>
    <xdr:to>
      <xdr:col>2</xdr:col>
      <xdr:colOff>152943</xdr:colOff>
      <xdr:row>61</xdr:row>
      <xdr:rowOff>1574006</xdr:rowOff>
    </xdr:to>
    <xdr:pic>
      <xdr:nvPicPr>
        <xdr:cNvPr id="64" name="Imagem 6">
          <a:extLst>
            <a:ext uri="{FF2B5EF4-FFF2-40B4-BE49-F238E27FC236}">
              <a16:creationId xmlns:a16="http://schemas.microsoft.com/office/drawing/2014/main" id="{38EEE20E-83BB-8F4B-AEA1-436BCED3D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54066" y="92130021"/>
          <a:ext cx="1235719" cy="1265319"/>
        </a:xfrm>
        <a:prstGeom prst="rect">
          <a:avLst/>
        </a:prstGeom>
      </xdr:spPr>
    </xdr:pic>
    <xdr:clientData/>
  </xdr:twoCellAnchor>
  <xdr:twoCellAnchor editAs="oneCell">
    <xdr:from>
      <xdr:col>2</xdr:col>
      <xdr:colOff>390755</xdr:colOff>
      <xdr:row>61</xdr:row>
      <xdr:rowOff>304256</xdr:rowOff>
    </xdr:from>
    <xdr:to>
      <xdr:col>4</xdr:col>
      <xdr:colOff>300721</xdr:colOff>
      <xdr:row>61</xdr:row>
      <xdr:rowOff>1574546</xdr:rowOff>
    </xdr:to>
    <xdr:pic>
      <xdr:nvPicPr>
        <xdr:cNvPr id="65" name="Imagem 7">
          <a:extLst>
            <a:ext uri="{FF2B5EF4-FFF2-40B4-BE49-F238E27FC236}">
              <a16:creationId xmlns:a16="http://schemas.microsoft.com/office/drawing/2014/main" id="{0229B7A6-E6DA-6744-8C03-638E27E79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27597" y="92131940"/>
          <a:ext cx="1243633" cy="12639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63</xdr:row>
      <xdr:rowOff>339599</xdr:rowOff>
    </xdr:from>
    <xdr:to>
      <xdr:col>1</xdr:col>
      <xdr:colOff>320738</xdr:colOff>
      <xdr:row>63</xdr:row>
      <xdr:rowOff>644398</xdr:rowOff>
    </xdr:to>
    <xdr:sp macro="" textlink="">
      <xdr:nvSpPr>
        <xdr:cNvPr id="66" name="AutoShape 1">
          <a:extLst>
            <a:ext uri="{FF2B5EF4-FFF2-40B4-BE49-F238E27FC236}">
              <a16:creationId xmlns:a16="http://schemas.microsoft.com/office/drawing/2014/main" id="{EFBD3C33-864F-A943-93FD-AEE37BD30F50}"/>
            </a:ext>
          </a:extLst>
        </xdr:cNvPr>
        <xdr:cNvSpPr>
          <a:spLocks noChangeAspect="1" noChangeArrowheads="1"/>
        </xdr:cNvSpPr>
      </xdr:nvSpPr>
      <xdr:spPr bwMode="auto">
        <a:xfrm>
          <a:off x="668421" y="95990652"/>
          <a:ext cx="314388" cy="304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374651</xdr:colOff>
      <xdr:row>60</xdr:row>
      <xdr:rowOff>107362</xdr:rowOff>
    </xdr:from>
    <xdr:to>
      <xdr:col>3</xdr:col>
      <xdr:colOff>514183</xdr:colOff>
      <xdr:row>60</xdr:row>
      <xdr:rowOff>1672389</xdr:rowOff>
    </xdr:to>
    <xdr:pic>
      <xdr:nvPicPr>
        <xdr:cNvPr id="67" name="Immagine 12">
          <a:extLst>
            <a:ext uri="{FF2B5EF4-FFF2-40B4-BE49-F238E27FC236}">
              <a16:creationId xmlns:a16="http://schemas.microsoft.com/office/drawing/2014/main" id="{5C4C28D5-0AF6-C347-BD3B-02441F1C9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043072" y="90023362"/>
          <a:ext cx="1476374" cy="1561852"/>
        </a:xfrm>
        <a:prstGeom prst="rect">
          <a:avLst/>
        </a:prstGeom>
      </xdr:spPr>
    </xdr:pic>
    <xdr:clientData/>
  </xdr:twoCellAnchor>
  <xdr:twoCellAnchor editAs="oneCell">
    <xdr:from>
      <xdr:col>10</xdr:col>
      <xdr:colOff>747676</xdr:colOff>
      <xdr:row>63</xdr:row>
      <xdr:rowOff>339599</xdr:rowOff>
    </xdr:from>
    <xdr:to>
      <xdr:col>11</xdr:col>
      <xdr:colOff>116687</xdr:colOff>
      <xdr:row>63</xdr:row>
      <xdr:rowOff>644398</xdr:rowOff>
    </xdr:to>
    <xdr:sp macro="" textlink="">
      <xdr:nvSpPr>
        <xdr:cNvPr id="68" name="AutoShape 1">
          <a:extLst>
            <a:ext uri="{FF2B5EF4-FFF2-40B4-BE49-F238E27FC236}">
              <a16:creationId xmlns:a16="http://schemas.microsoft.com/office/drawing/2014/main" id="{75FA1532-DD7C-114C-9C06-151A87E8ED67}"/>
            </a:ext>
          </a:extLst>
        </xdr:cNvPr>
        <xdr:cNvSpPr>
          <a:spLocks noChangeAspect="1" noChangeArrowheads="1"/>
        </xdr:cNvSpPr>
      </xdr:nvSpPr>
      <xdr:spPr bwMode="auto">
        <a:xfrm>
          <a:off x="11281992" y="95990652"/>
          <a:ext cx="304800" cy="304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oneCellAnchor>
    <xdr:from>
      <xdr:col>13</xdr:col>
      <xdr:colOff>25918</xdr:colOff>
      <xdr:row>63</xdr:row>
      <xdr:rowOff>339599</xdr:rowOff>
    </xdr:from>
    <xdr:ext cx="304800" cy="304799"/>
    <xdr:sp macro="" textlink="">
      <xdr:nvSpPr>
        <xdr:cNvPr id="69" name="AutoShape 1">
          <a:extLst>
            <a:ext uri="{FF2B5EF4-FFF2-40B4-BE49-F238E27FC236}">
              <a16:creationId xmlns:a16="http://schemas.microsoft.com/office/drawing/2014/main" id="{68675BCC-034A-6342-8762-84C6F2944A1C}"/>
            </a:ext>
          </a:extLst>
        </xdr:cNvPr>
        <xdr:cNvSpPr>
          <a:spLocks noChangeAspect="1" noChangeArrowheads="1"/>
        </xdr:cNvSpPr>
      </xdr:nvSpPr>
      <xdr:spPr bwMode="auto">
        <a:xfrm>
          <a:off x="12124339" y="95990652"/>
          <a:ext cx="304800" cy="304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</xdr:col>
      <xdr:colOff>461659</xdr:colOff>
      <xdr:row>64</xdr:row>
      <xdr:rowOff>227932</xdr:rowOff>
    </xdr:from>
    <xdr:to>
      <xdr:col>3</xdr:col>
      <xdr:colOff>360948</xdr:colOff>
      <xdr:row>64</xdr:row>
      <xdr:rowOff>1841745</xdr:rowOff>
    </xdr:to>
    <xdr:pic>
      <xdr:nvPicPr>
        <xdr:cNvPr id="70" name="Immagine 1">
          <a:extLst>
            <a:ext uri="{FF2B5EF4-FFF2-40B4-BE49-F238E27FC236}">
              <a16:creationId xmlns:a16="http://schemas.microsoft.com/office/drawing/2014/main" id="{490D8209-2182-7A4C-A00A-BBF46B497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130080" y="97790669"/>
          <a:ext cx="1236131" cy="1607463"/>
        </a:xfrm>
        <a:prstGeom prst="rect">
          <a:avLst/>
        </a:prstGeom>
      </xdr:spPr>
    </xdr:pic>
    <xdr:clientData/>
  </xdr:twoCellAnchor>
  <xdr:twoCellAnchor editAs="oneCell">
    <xdr:from>
      <xdr:col>1</xdr:col>
      <xdr:colOff>409020</xdr:colOff>
      <xdr:row>67</xdr:row>
      <xdr:rowOff>134099</xdr:rowOff>
    </xdr:from>
    <xdr:to>
      <xdr:col>3</xdr:col>
      <xdr:colOff>513570</xdr:colOff>
      <xdr:row>67</xdr:row>
      <xdr:rowOff>1789498</xdr:rowOff>
    </xdr:to>
    <xdr:pic>
      <xdr:nvPicPr>
        <xdr:cNvPr id="71" name="Immagine 7">
          <a:extLst>
            <a:ext uri="{FF2B5EF4-FFF2-40B4-BE49-F238E27FC236}">
              <a16:creationId xmlns:a16="http://schemas.microsoft.com/office/drawing/2014/main" id="{19C16AA7-ED0A-3B4B-A6A6-F1CBD16833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077441" y="103431888"/>
          <a:ext cx="1441392" cy="1655399"/>
        </a:xfrm>
        <a:prstGeom prst="rect">
          <a:avLst/>
        </a:prstGeom>
      </xdr:spPr>
    </xdr:pic>
    <xdr:clientData/>
  </xdr:twoCellAnchor>
  <xdr:twoCellAnchor editAs="oneCell">
    <xdr:from>
      <xdr:col>1</xdr:col>
      <xdr:colOff>354072</xdr:colOff>
      <xdr:row>67</xdr:row>
      <xdr:rowOff>1898148</xdr:rowOff>
    </xdr:from>
    <xdr:to>
      <xdr:col>3</xdr:col>
      <xdr:colOff>455111</xdr:colOff>
      <xdr:row>68</xdr:row>
      <xdr:rowOff>1863080</xdr:rowOff>
    </xdr:to>
    <xdr:pic>
      <xdr:nvPicPr>
        <xdr:cNvPr id="72" name="Immagine 9">
          <a:extLst>
            <a:ext uri="{FF2B5EF4-FFF2-40B4-BE49-F238E27FC236}">
              <a16:creationId xmlns:a16="http://schemas.microsoft.com/office/drawing/2014/main" id="{B63C8A81-99BD-6D46-9D08-9E3214A95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022493" y="105195937"/>
          <a:ext cx="1434706" cy="1870267"/>
        </a:xfrm>
        <a:prstGeom prst="rect">
          <a:avLst/>
        </a:prstGeom>
      </xdr:spPr>
    </xdr:pic>
    <xdr:clientData/>
  </xdr:twoCellAnchor>
  <xdr:twoCellAnchor editAs="oneCell">
    <xdr:from>
      <xdr:col>1</xdr:col>
      <xdr:colOff>422315</xdr:colOff>
      <xdr:row>64</xdr:row>
      <xdr:rowOff>1785502</xdr:rowOff>
    </xdr:from>
    <xdr:to>
      <xdr:col>3</xdr:col>
      <xdr:colOff>359872</xdr:colOff>
      <xdr:row>65</xdr:row>
      <xdr:rowOff>1560411</xdr:rowOff>
    </xdr:to>
    <xdr:pic>
      <xdr:nvPicPr>
        <xdr:cNvPr id="73" name="Immagine 8">
          <a:extLst>
            <a:ext uri="{FF2B5EF4-FFF2-40B4-BE49-F238E27FC236}">
              <a16:creationId xmlns:a16="http://schemas.microsoft.com/office/drawing/2014/main" id="{11DA4FD9-640C-4747-B1B3-60F2397BE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090736" y="99348239"/>
          <a:ext cx="1274399" cy="1683418"/>
        </a:xfrm>
        <a:prstGeom prst="rect">
          <a:avLst/>
        </a:prstGeom>
      </xdr:spPr>
    </xdr:pic>
    <xdr:clientData/>
  </xdr:twoCellAnchor>
  <xdr:oneCellAnchor>
    <xdr:from>
      <xdr:col>1</xdr:col>
      <xdr:colOff>414424</xdr:colOff>
      <xdr:row>65</xdr:row>
      <xdr:rowOff>1886405</xdr:rowOff>
    </xdr:from>
    <xdr:ext cx="1323239" cy="1962517"/>
    <xdr:pic>
      <xdr:nvPicPr>
        <xdr:cNvPr id="74" name="Immagine 6">
          <a:extLst>
            <a:ext uri="{FF2B5EF4-FFF2-40B4-BE49-F238E27FC236}">
              <a16:creationId xmlns:a16="http://schemas.microsoft.com/office/drawing/2014/main" id="{B294F88D-E0D3-9C4D-B9CE-74C37D4F6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1082845" y="101360826"/>
          <a:ext cx="1323239" cy="1962517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Y321"/>
  <sheetViews>
    <sheetView tabSelected="1" topLeftCell="A2" zoomScale="95" zoomScaleNormal="95" workbookViewId="0">
      <selection activeCell="V15" sqref="V15"/>
    </sheetView>
  </sheetViews>
  <sheetFormatPr defaultColWidth="8.86328125" defaultRowHeight="150.75" customHeight="1" x14ac:dyDescent="0.45"/>
  <cols>
    <col min="1" max="5" width="8.86328125" style="12"/>
    <col min="6" max="6" width="14" style="2" bestFit="1" customWidth="1"/>
    <col min="7" max="7" width="15.73046875" style="2" customWidth="1"/>
    <col min="8" max="8" width="19.3984375" style="2" bestFit="1" customWidth="1"/>
    <col min="9" max="10" width="11.3984375" style="2" customWidth="1"/>
    <col min="11" max="11" width="12.265625" style="2" customWidth="1"/>
    <col min="12" max="12" width="4.73046875" style="2" bestFit="1" customWidth="1"/>
    <col min="13" max="14" width="3.3984375" style="2" bestFit="1" customWidth="1"/>
    <col min="15" max="17" width="4.265625" style="2" bestFit="1" customWidth="1"/>
    <col min="18" max="18" width="4.3984375" style="2" bestFit="1" customWidth="1"/>
    <col min="19" max="19" width="7.73046875" style="15" bestFit="1" customWidth="1"/>
    <col min="20" max="20" width="11.73046875" style="34" bestFit="1" customWidth="1"/>
    <col min="21" max="21" width="18.265625" style="39" customWidth="1"/>
    <col min="22" max="22" width="12.265625" style="39" bestFit="1" customWidth="1"/>
    <col min="23" max="23" width="16.3984375" style="39" customWidth="1"/>
    <col min="24" max="24" width="12.1328125" style="16" bestFit="1" customWidth="1"/>
    <col min="25" max="25" width="27" style="16" customWidth="1"/>
    <col min="26" max="16384" width="8.86328125" style="1"/>
  </cols>
  <sheetData>
    <row r="1" spans="1:25" ht="15.75" x14ac:dyDescent="0.45">
      <c r="A1" s="41" t="s">
        <v>0</v>
      </c>
      <c r="B1" s="42"/>
      <c r="C1" s="43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5"/>
      <c r="T1" s="29"/>
      <c r="U1" s="30"/>
      <c r="V1" s="30"/>
      <c r="W1" s="30"/>
      <c r="X1" s="6"/>
      <c r="Y1" s="6"/>
    </row>
    <row r="2" spans="1:25" ht="15.95" customHeight="1" x14ac:dyDescent="0.45">
      <c r="A2" s="44" t="s">
        <v>1</v>
      </c>
      <c r="B2" s="45"/>
      <c r="C2" s="46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5"/>
      <c r="T2" s="29"/>
      <c r="U2" s="30"/>
      <c r="V2" s="30"/>
      <c r="W2" s="30"/>
      <c r="X2" s="6"/>
      <c r="Y2" s="6"/>
    </row>
    <row r="3" spans="1:25" ht="15.95" customHeight="1" x14ac:dyDescent="0.45">
      <c r="A3" s="44" t="s">
        <v>2</v>
      </c>
      <c r="B3" s="45"/>
      <c r="C3" s="46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5"/>
      <c r="T3" s="29"/>
      <c r="U3" s="30"/>
      <c r="V3" s="30"/>
      <c r="W3" s="30"/>
      <c r="X3" s="6"/>
      <c r="Y3" s="6"/>
    </row>
    <row r="4" spans="1:25" ht="15.95" customHeight="1" x14ac:dyDescent="0.45">
      <c r="A4" s="44" t="s">
        <v>3</v>
      </c>
      <c r="B4" s="45"/>
      <c r="C4" s="46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5"/>
      <c r="T4" s="29"/>
      <c r="U4" s="30"/>
      <c r="V4" s="30"/>
      <c r="W4" s="30"/>
      <c r="X4" s="6"/>
      <c r="Y4" s="6"/>
    </row>
    <row r="5" spans="1:25" ht="15.95" customHeight="1" x14ac:dyDescent="0.45">
      <c r="A5" s="44" t="s">
        <v>4</v>
      </c>
      <c r="B5" s="45"/>
      <c r="C5" s="46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5"/>
      <c r="T5" s="29"/>
      <c r="U5" s="30"/>
      <c r="V5" s="30"/>
      <c r="W5" s="30"/>
      <c r="X5" s="6"/>
      <c r="Y5" s="6"/>
    </row>
    <row r="6" spans="1:25" ht="15.95" customHeight="1" x14ac:dyDescent="0.45">
      <c r="A6" s="44" t="s">
        <v>5</v>
      </c>
      <c r="B6" s="45"/>
      <c r="C6" s="46"/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5"/>
      <c r="T6" s="29"/>
      <c r="U6" s="30"/>
      <c r="V6" s="30"/>
      <c r="W6" s="30"/>
      <c r="X6" s="6"/>
      <c r="Y6" s="6"/>
    </row>
    <row r="7" spans="1:25" ht="15.95" customHeight="1" x14ac:dyDescent="0.45">
      <c r="A7" s="44" t="s">
        <v>6</v>
      </c>
      <c r="B7" s="45"/>
      <c r="C7" s="46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5"/>
      <c r="T7" s="29"/>
      <c r="U7" s="30"/>
      <c r="V7" s="30"/>
      <c r="W7" s="30"/>
      <c r="X7" s="6"/>
      <c r="Y7" s="6"/>
    </row>
    <row r="8" spans="1:25" ht="15.95" customHeight="1" x14ac:dyDescent="0.45">
      <c r="A8" s="44" t="s">
        <v>7</v>
      </c>
      <c r="B8" s="45"/>
      <c r="C8" s="46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5"/>
      <c r="T8" s="29"/>
      <c r="U8" s="30"/>
      <c r="V8" s="30"/>
      <c r="W8" s="30"/>
      <c r="X8" s="6"/>
      <c r="Y8" s="6"/>
    </row>
    <row r="9" spans="1:25" ht="15.95" customHeight="1" x14ac:dyDescent="0.45">
      <c r="A9" s="44" t="s">
        <v>8</v>
      </c>
      <c r="B9" s="45"/>
      <c r="C9" s="46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5"/>
      <c r="T9" s="29"/>
      <c r="U9" s="30"/>
      <c r="V9" s="30"/>
      <c r="W9" s="30"/>
      <c r="X9" s="6"/>
      <c r="Y9" s="6"/>
    </row>
    <row r="10" spans="1:25" ht="15.95" customHeight="1" x14ac:dyDescent="0.45">
      <c r="A10" s="44" t="s">
        <v>9</v>
      </c>
      <c r="B10" s="45"/>
      <c r="C10" s="46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5"/>
      <c r="T10" s="29"/>
      <c r="U10" s="30"/>
      <c r="V10" s="30"/>
      <c r="W10" s="30"/>
      <c r="X10" s="6"/>
      <c r="Y10" s="6"/>
    </row>
    <row r="11" spans="1:25" ht="15.95" customHeight="1" x14ac:dyDescent="0.45">
      <c r="A11" s="44" t="s">
        <v>10</v>
      </c>
      <c r="B11" s="45"/>
      <c r="C11" s="46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5"/>
      <c r="T11" s="29"/>
      <c r="U11" s="30"/>
      <c r="V11" s="30"/>
      <c r="W11" s="30"/>
      <c r="X11" s="6"/>
      <c r="Y11" s="6"/>
    </row>
    <row r="12" spans="1:25" ht="15.95" customHeight="1" x14ac:dyDescent="0.45">
      <c r="A12" s="44" t="s">
        <v>11</v>
      </c>
      <c r="B12" s="45"/>
      <c r="C12" s="46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5"/>
      <c r="T12" s="29"/>
      <c r="U12" s="30"/>
      <c r="V12" s="30"/>
      <c r="W12" s="30"/>
      <c r="X12" s="6"/>
      <c r="Y12" s="6"/>
    </row>
    <row r="13" spans="1:25" ht="15.75" x14ac:dyDescent="0.45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</row>
    <row r="14" spans="1:25" ht="15.75" x14ac:dyDescent="0.45">
      <c r="A14" s="7"/>
      <c r="B14" s="8"/>
      <c r="C14" s="8" t="s">
        <v>12</v>
      </c>
      <c r="D14" s="8"/>
      <c r="E14" s="9"/>
      <c r="F14" s="9" t="s">
        <v>13</v>
      </c>
      <c r="G14" s="4" t="s">
        <v>14</v>
      </c>
      <c r="H14" s="4" t="s">
        <v>15</v>
      </c>
      <c r="I14" s="4" t="s">
        <v>16</v>
      </c>
      <c r="J14" s="4" t="s">
        <v>17</v>
      </c>
      <c r="K14" s="4" t="s">
        <v>18</v>
      </c>
      <c r="L14" s="4" t="s">
        <v>19</v>
      </c>
      <c r="M14" s="4" t="s">
        <v>20</v>
      </c>
      <c r="N14" s="4" t="s">
        <v>21</v>
      </c>
      <c r="O14" s="4" t="s">
        <v>22</v>
      </c>
      <c r="P14" s="4" t="s">
        <v>23</v>
      </c>
      <c r="Q14" s="4" t="s">
        <v>24</v>
      </c>
      <c r="R14" s="4" t="s">
        <v>25</v>
      </c>
      <c r="S14" s="10" t="s">
        <v>26</v>
      </c>
      <c r="T14" s="31" t="s">
        <v>27</v>
      </c>
      <c r="U14" s="31" t="s">
        <v>28</v>
      </c>
      <c r="V14" s="31" t="s">
        <v>29</v>
      </c>
      <c r="W14" s="31" t="s">
        <v>30</v>
      </c>
      <c r="X14" s="11" t="s">
        <v>31</v>
      </c>
      <c r="Y14" s="11" t="s">
        <v>32</v>
      </c>
    </row>
    <row r="15" spans="1:25" ht="150.75" customHeight="1" x14ac:dyDescent="0.45">
      <c r="F15" s="3" t="s">
        <v>33</v>
      </c>
      <c r="G15" s="3" t="s">
        <v>34</v>
      </c>
      <c r="H15" s="3" t="s">
        <v>35</v>
      </c>
      <c r="I15" s="3" t="s">
        <v>36</v>
      </c>
      <c r="K15" s="3" t="s">
        <v>37</v>
      </c>
      <c r="L15" s="3">
        <v>50</v>
      </c>
      <c r="M15" s="3">
        <v>13</v>
      </c>
      <c r="N15" s="3">
        <v>60</v>
      </c>
      <c r="O15" s="3">
        <v>29</v>
      </c>
      <c r="P15" s="3">
        <v>9</v>
      </c>
      <c r="Q15" s="3">
        <v>25</v>
      </c>
      <c r="R15" s="3">
        <v>39</v>
      </c>
      <c r="S15" s="13">
        <f>SUM(L15:R15)</f>
        <v>225</v>
      </c>
      <c r="T15" s="32">
        <v>450</v>
      </c>
      <c r="U15" s="33">
        <f t="shared" ref="U15:U46" si="0">SUM(T15*S15)</f>
        <v>101250</v>
      </c>
      <c r="V15" s="33">
        <f t="shared" ref="V15:V46" si="1">SUM(T15*0.14)</f>
        <v>63.000000000000007</v>
      </c>
      <c r="W15" s="33">
        <f t="shared" ref="W15:W46" si="2">SUM(V15*S15)</f>
        <v>14175.000000000002</v>
      </c>
      <c r="X15" s="14">
        <f>SUM(V15/1.13)</f>
        <v>55.752212389380546</v>
      </c>
      <c r="Y15" s="14">
        <f t="shared" ref="Y15:Y46" si="3">SUM(X15*S15)</f>
        <v>12544.247787610622</v>
      </c>
    </row>
    <row r="16" spans="1:25" ht="150.75" customHeight="1" x14ac:dyDescent="0.45">
      <c r="F16" s="2" t="s">
        <v>33</v>
      </c>
      <c r="G16" s="2" t="s">
        <v>34</v>
      </c>
      <c r="H16" s="2" t="s">
        <v>35</v>
      </c>
      <c r="I16" s="2" t="s">
        <v>36</v>
      </c>
      <c r="K16" s="2" t="s">
        <v>38</v>
      </c>
      <c r="L16" s="2">
        <v>47</v>
      </c>
      <c r="M16" s="2">
        <v>32</v>
      </c>
      <c r="N16" s="2">
        <v>4</v>
      </c>
      <c r="O16" s="2">
        <v>0</v>
      </c>
      <c r="P16" s="2">
        <v>0</v>
      </c>
      <c r="Q16" s="2">
        <v>23</v>
      </c>
      <c r="R16" s="2">
        <v>0</v>
      </c>
      <c r="S16" s="15">
        <f t="shared" ref="S16:S19" si="4">SUM(L16:R16)</f>
        <v>106</v>
      </c>
      <c r="T16" s="34">
        <v>450</v>
      </c>
      <c r="U16" s="33">
        <f t="shared" si="0"/>
        <v>47700</v>
      </c>
      <c r="V16" s="33">
        <f t="shared" si="1"/>
        <v>63.000000000000007</v>
      </c>
      <c r="W16" s="33">
        <f t="shared" si="2"/>
        <v>6678.0000000000009</v>
      </c>
      <c r="X16" s="14">
        <f t="shared" ref="X16:X69" si="5">SUM(V16/1.13)</f>
        <v>55.752212389380546</v>
      </c>
      <c r="Y16" s="14">
        <f t="shared" si="3"/>
        <v>5909.7345132743376</v>
      </c>
    </row>
    <row r="17" spans="6:25" ht="150.75" customHeight="1" x14ac:dyDescent="0.45">
      <c r="F17" s="2" t="s">
        <v>33</v>
      </c>
      <c r="G17" s="2" t="s">
        <v>34</v>
      </c>
      <c r="H17" s="2" t="s">
        <v>35</v>
      </c>
      <c r="I17" s="2" t="s">
        <v>36</v>
      </c>
      <c r="K17" s="2" t="s">
        <v>39</v>
      </c>
      <c r="L17" s="2">
        <v>33</v>
      </c>
      <c r="M17" s="2">
        <v>29</v>
      </c>
      <c r="N17" s="2">
        <v>39</v>
      </c>
      <c r="O17" s="2">
        <v>28</v>
      </c>
      <c r="P17" s="2">
        <v>2</v>
      </c>
      <c r="Q17" s="2">
        <v>18</v>
      </c>
      <c r="R17" s="2">
        <v>12</v>
      </c>
      <c r="S17" s="15">
        <f t="shared" si="4"/>
        <v>161</v>
      </c>
      <c r="T17" s="34">
        <v>450</v>
      </c>
      <c r="U17" s="33">
        <f t="shared" si="0"/>
        <v>72450</v>
      </c>
      <c r="V17" s="33">
        <f t="shared" si="1"/>
        <v>63.000000000000007</v>
      </c>
      <c r="W17" s="33">
        <f t="shared" si="2"/>
        <v>10143.000000000002</v>
      </c>
      <c r="X17" s="14">
        <f t="shared" si="5"/>
        <v>55.752212389380546</v>
      </c>
      <c r="Y17" s="14">
        <f t="shared" si="3"/>
        <v>8976.1061946902682</v>
      </c>
    </row>
    <row r="18" spans="6:25" ht="150.75" customHeight="1" x14ac:dyDescent="0.45">
      <c r="F18" s="2" t="s">
        <v>33</v>
      </c>
      <c r="G18" s="2" t="s">
        <v>40</v>
      </c>
      <c r="H18" s="2" t="s">
        <v>41</v>
      </c>
      <c r="I18" s="2" t="s">
        <v>42</v>
      </c>
      <c r="K18" s="2" t="s">
        <v>43</v>
      </c>
      <c r="L18" s="2">
        <v>46</v>
      </c>
      <c r="M18" s="2">
        <v>19</v>
      </c>
      <c r="N18" s="2">
        <v>0</v>
      </c>
      <c r="O18" s="2">
        <v>0</v>
      </c>
      <c r="P18" s="2">
        <v>0</v>
      </c>
      <c r="Q18" s="2">
        <v>16</v>
      </c>
      <c r="R18" s="2">
        <v>0</v>
      </c>
      <c r="S18" s="15">
        <f t="shared" si="4"/>
        <v>81</v>
      </c>
      <c r="T18" s="34">
        <v>490</v>
      </c>
      <c r="U18" s="33">
        <f t="shared" si="0"/>
        <v>39690</v>
      </c>
      <c r="V18" s="33">
        <f t="shared" si="1"/>
        <v>68.600000000000009</v>
      </c>
      <c r="W18" s="33">
        <f t="shared" si="2"/>
        <v>5556.6</v>
      </c>
      <c r="X18" s="14">
        <f t="shared" si="5"/>
        <v>60.707964601769923</v>
      </c>
      <c r="Y18" s="14">
        <f t="shared" si="3"/>
        <v>4917.345132743364</v>
      </c>
    </row>
    <row r="19" spans="6:25" ht="150.75" customHeight="1" x14ac:dyDescent="0.45">
      <c r="F19" s="2" t="s">
        <v>33</v>
      </c>
      <c r="G19" s="2" t="s">
        <v>40</v>
      </c>
      <c r="H19" s="2" t="s">
        <v>44</v>
      </c>
      <c r="I19" s="2" t="s">
        <v>42</v>
      </c>
      <c r="K19" s="2" t="s">
        <v>39</v>
      </c>
      <c r="L19" s="2">
        <v>58</v>
      </c>
      <c r="M19" s="2">
        <v>40</v>
      </c>
      <c r="N19" s="2">
        <v>25</v>
      </c>
      <c r="O19" s="2">
        <v>3</v>
      </c>
      <c r="Q19" s="2">
        <v>16</v>
      </c>
      <c r="R19" s="2">
        <v>37</v>
      </c>
      <c r="S19" s="15">
        <f t="shared" si="4"/>
        <v>179</v>
      </c>
      <c r="T19" s="34">
        <v>490</v>
      </c>
      <c r="U19" s="33">
        <f t="shared" si="0"/>
        <v>87710</v>
      </c>
      <c r="V19" s="33">
        <f t="shared" si="1"/>
        <v>68.600000000000009</v>
      </c>
      <c r="W19" s="33">
        <f t="shared" si="2"/>
        <v>12279.400000000001</v>
      </c>
      <c r="X19" s="14">
        <f t="shared" si="5"/>
        <v>60.707964601769923</v>
      </c>
      <c r="Y19" s="14">
        <f t="shared" si="3"/>
        <v>10866.725663716816</v>
      </c>
    </row>
    <row r="20" spans="6:25" ht="150.75" customHeight="1" x14ac:dyDescent="0.45">
      <c r="F20" s="2" t="s">
        <v>33</v>
      </c>
      <c r="G20" s="2" t="s">
        <v>45</v>
      </c>
      <c r="H20" s="2" t="s">
        <v>46</v>
      </c>
      <c r="I20" s="2" t="s">
        <v>47</v>
      </c>
      <c r="K20" s="2" t="s">
        <v>48</v>
      </c>
      <c r="L20" s="2">
        <v>18</v>
      </c>
      <c r="M20" s="2">
        <v>20</v>
      </c>
      <c r="N20" s="2">
        <v>0</v>
      </c>
      <c r="O20" s="2">
        <v>0</v>
      </c>
      <c r="P20" s="2">
        <v>13</v>
      </c>
      <c r="Q20" s="2">
        <v>2</v>
      </c>
      <c r="R20" s="2">
        <v>15</v>
      </c>
      <c r="S20" s="15">
        <f t="shared" ref="S20:S23" si="6">SUM(L20:R20)</f>
        <v>68</v>
      </c>
      <c r="T20" s="34">
        <v>290</v>
      </c>
      <c r="U20" s="33">
        <f t="shared" si="0"/>
        <v>19720</v>
      </c>
      <c r="V20" s="33">
        <f t="shared" si="1"/>
        <v>40.6</v>
      </c>
      <c r="W20" s="33">
        <f t="shared" si="2"/>
        <v>2760.8</v>
      </c>
      <c r="X20" s="14">
        <f t="shared" si="5"/>
        <v>35.929203539823014</v>
      </c>
      <c r="Y20" s="14">
        <f t="shared" si="3"/>
        <v>2443.1858407079649</v>
      </c>
    </row>
    <row r="21" spans="6:25" ht="150.75" customHeight="1" x14ac:dyDescent="0.45">
      <c r="F21" s="2" t="s">
        <v>33</v>
      </c>
      <c r="G21" s="2" t="s">
        <v>45</v>
      </c>
      <c r="H21" s="2" t="s">
        <v>46</v>
      </c>
      <c r="I21" s="2" t="s">
        <v>47</v>
      </c>
      <c r="K21" s="2" t="s">
        <v>49</v>
      </c>
      <c r="L21" s="2">
        <v>3</v>
      </c>
      <c r="M21" s="2">
        <v>38</v>
      </c>
      <c r="N21" s="2">
        <v>7</v>
      </c>
      <c r="O21" s="2">
        <v>5</v>
      </c>
      <c r="P21" s="2">
        <v>0</v>
      </c>
      <c r="Q21" s="2">
        <v>3</v>
      </c>
      <c r="R21" s="2">
        <v>8</v>
      </c>
      <c r="S21" s="15">
        <f t="shared" si="6"/>
        <v>64</v>
      </c>
      <c r="T21" s="34">
        <v>290</v>
      </c>
      <c r="U21" s="33">
        <f t="shared" si="0"/>
        <v>18560</v>
      </c>
      <c r="V21" s="33">
        <f t="shared" si="1"/>
        <v>40.6</v>
      </c>
      <c r="W21" s="33">
        <f t="shared" si="2"/>
        <v>2598.4</v>
      </c>
      <c r="X21" s="14">
        <f t="shared" si="5"/>
        <v>35.929203539823014</v>
      </c>
      <c r="Y21" s="14">
        <f t="shared" si="3"/>
        <v>2299.4690265486729</v>
      </c>
    </row>
    <row r="22" spans="6:25" ht="150.75" customHeight="1" x14ac:dyDescent="0.45">
      <c r="F22" s="2" t="s">
        <v>33</v>
      </c>
      <c r="G22" s="2" t="s">
        <v>50</v>
      </c>
      <c r="H22" s="2" t="s">
        <v>51</v>
      </c>
      <c r="I22" s="2" t="s">
        <v>36</v>
      </c>
      <c r="K22" s="2" t="s">
        <v>52</v>
      </c>
      <c r="L22" s="2">
        <v>50</v>
      </c>
      <c r="M22" s="2">
        <v>57</v>
      </c>
      <c r="N22" s="2">
        <v>0</v>
      </c>
      <c r="O22" s="2">
        <v>0</v>
      </c>
      <c r="P22" s="2">
        <v>9</v>
      </c>
      <c r="Q22" s="2">
        <v>0</v>
      </c>
      <c r="R22" s="2">
        <v>42</v>
      </c>
      <c r="S22" s="15">
        <f t="shared" si="6"/>
        <v>158</v>
      </c>
      <c r="T22" s="34">
        <v>350</v>
      </c>
      <c r="U22" s="33">
        <f t="shared" si="0"/>
        <v>55300</v>
      </c>
      <c r="V22" s="33">
        <f t="shared" si="1"/>
        <v>49.000000000000007</v>
      </c>
      <c r="W22" s="33">
        <f t="shared" si="2"/>
        <v>7742.0000000000009</v>
      </c>
      <c r="X22" s="14">
        <f t="shared" si="5"/>
        <v>43.362831858407091</v>
      </c>
      <c r="Y22" s="14">
        <f t="shared" si="3"/>
        <v>6851.3274336283203</v>
      </c>
    </row>
    <row r="23" spans="6:25" ht="150.75" customHeight="1" x14ac:dyDescent="0.45">
      <c r="F23" s="2" t="s">
        <v>33</v>
      </c>
      <c r="G23" s="2" t="s">
        <v>50</v>
      </c>
      <c r="H23" s="2" t="s">
        <v>51</v>
      </c>
      <c r="I23" s="2" t="s">
        <v>36</v>
      </c>
      <c r="K23" s="2" t="s">
        <v>53</v>
      </c>
      <c r="L23" s="2">
        <v>58</v>
      </c>
      <c r="M23" s="2">
        <v>42</v>
      </c>
      <c r="N23" s="2">
        <v>11</v>
      </c>
      <c r="O23" s="2">
        <v>20</v>
      </c>
      <c r="P23" s="2">
        <v>45</v>
      </c>
      <c r="Q23" s="2">
        <v>21</v>
      </c>
      <c r="R23" s="2">
        <v>45</v>
      </c>
      <c r="S23" s="15">
        <f t="shared" si="6"/>
        <v>242</v>
      </c>
      <c r="T23" s="34">
        <v>350</v>
      </c>
      <c r="U23" s="33">
        <f t="shared" si="0"/>
        <v>84700</v>
      </c>
      <c r="V23" s="33">
        <f t="shared" si="1"/>
        <v>49.000000000000007</v>
      </c>
      <c r="W23" s="33">
        <f t="shared" si="2"/>
        <v>11858.000000000002</v>
      </c>
      <c r="X23" s="14">
        <f t="shared" si="5"/>
        <v>43.362831858407091</v>
      </c>
      <c r="Y23" s="14">
        <f t="shared" si="3"/>
        <v>10493.805309734516</v>
      </c>
    </row>
    <row r="24" spans="6:25" ht="150.75" customHeight="1" x14ac:dyDescent="0.45">
      <c r="F24" s="2" t="s">
        <v>54</v>
      </c>
      <c r="G24" s="2" t="s">
        <v>55</v>
      </c>
      <c r="H24" s="2" t="s">
        <v>56</v>
      </c>
      <c r="I24" s="2" t="s">
        <v>57</v>
      </c>
      <c r="J24" s="2" t="s">
        <v>58</v>
      </c>
      <c r="K24" s="2" t="s">
        <v>59</v>
      </c>
      <c r="M24" s="1"/>
      <c r="N24" s="2">
        <v>4</v>
      </c>
      <c r="O24" s="2">
        <v>17</v>
      </c>
      <c r="P24" s="2">
        <v>13</v>
      </c>
      <c r="Q24" s="2">
        <v>21</v>
      </c>
      <c r="R24" s="2">
        <v>21</v>
      </c>
      <c r="S24" s="19">
        <v>76</v>
      </c>
      <c r="T24" s="34">
        <v>940</v>
      </c>
      <c r="U24" s="33">
        <f t="shared" si="0"/>
        <v>71440</v>
      </c>
      <c r="V24" s="33">
        <f t="shared" si="1"/>
        <v>131.60000000000002</v>
      </c>
      <c r="W24" s="33">
        <f t="shared" si="2"/>
        <v>10001.600000000002</v>
      </c>
      <c r="X24" s="14">
        <f t="shared" si="5"/>
        <v>116.46017699115048</v>
      </c>
      <c r="Y24" s="14">
        <f t="shared" si="3"/>
        <v>8850.9734513274361</v>
      </c>
    </row>
    <row r="25" spans="6:25" ht="150.75" customHeight="1" x14ac:dyDescent="0.45">
      <c r="F25" s="2" t="s">
        <v>54</v>
      </c>
      <c r="G25" s="2" t="s">
        <v>60</v>
      </c>
      <c r="H25" s="2" t="s">
        <v>61</v>
      </c>
      <c r="I25" s="2" t="s">
        <v>57</v>
      </c>
      <c r="J25" s="2" t="s">
        <v>58</v>
      </c>
      <c r="K25" s="2" t="s">
        <v>62</v>
      </c>
      <c r="M25" s="1"/>
      <c r="N25" s="2">
        <v>1</v>
      </c>
      <c r="O25" s="2">
        <v>15</v>
      </c>
      <c r="P25" s="2">
        <v>25</v>
      </c>
      <c r="Q25" s="2">
        <v>10</v>
      </c>
      <c r="R25" s="2">
        <v>17</v>
      </c>
      <c r="S25" s="19">
        <v>68</v>
      </c>
      <c r="T25" s="34">
        <v>840</v>
      </c>
      <c r="U25" s="33">
        <f t="shared" si="0"/>
        <v>57120</v>
      </c>
      <c r="V25" s="33">
        <f t="shared" si="1"/>
        <v>117.60000000000001</v>
      </c>
      <c r="W25" s="33">
        <f t="shared" si="2"/>
        <v>7996.8</v>
      </c>
      <c r="X25" s="14">
        <f t="shared" si="5"/>
        <v>104.07079646017701</v>
      </c>
      <c r="Y25" s="14">
        <f t="shared" si="3"/>
        <v>7076.8141592920365</v>
      </c>
    </row>
    <row r="26" spans="6:25" ht="150.75" customHeight="1" x14ac:dyDescent="0.45">
      <c r="F26" s="2" t="s">
        <v>54</v>
      </c>
      <c r="G26" s="2" t="s">
        <v>60</v>
      </c>
      <c r="H26" s="2" t="s">
        <v>63</v>
      </c>
      <c r="I26" s="2" t="s">
        <v>57</v>
      </c>
      <c r="J26" s="2" t="s">
        <v>58</v>
      </c>
      <c r="K26" s="2" t="s">
        <v>64</v>
      </c>
      <c r="N26" s="2">
        <v>0</v>
      </c>
      <c r="O26" s="2">
        <v>29</v>
      </c>
      <c r="P26" s="2">
        <v>10</v>
      </c>
      <c r="Q26" s="2">
        <v>0</v>
      </c>
      <c r="R26" s="2">
        <v>6</v>
      </c>
      <c r="S26" s="19">
        <v>45</v>
      </c>
      <c r="T26" s="34">
        <v>840</v>
      </c>
      <c r="U26" s="33">
        <f t="shared" si="0"/>
        <v>37800</v>
      </c>
      <c r="V26" s="33">
        <f t="shared" si="1"/>
        <v>117.60000000000001</v>
      </c>
      <c r="W26" s="33">
        <f t="shared" si="2"/>
        <v>5292</v>
      </c>
      <c r="X26" s="14">
        <f t="shared" si="5"/>
        <v>104.07079646017701</v>
      </c>
      <c r="Y26" s="14">
        <f t="shared" si="3"/>
        <v>4683.1858407079653</v>
      </c>
    </row>
    <row r="27" spans="6:25" ht="150.75" customHeight="1" x14ac:dyDescent="0.45">
      <c r="F27" s="2" t="s">
        <v>65</v>
      </c>
      <c r="G27" s="2" t="s">
        <v>66</v>
      </c>
      <c r="H27" s="2" t="s">
        <v>67</v>
      </c>
      <c r="I27" s="2" t="s">
        <v>68</v>
      </c>
      <c r="J27" s="2" t="s">
        <v>69</v>
      </c>
      <c r="K27" s="2" t="s">
        <v>70</v>
      </c>
      <c r="M27" s="2">
        <v>16</v>
      </c>
      <c r="N27" s="2">
        <v>10</v>
      </c>
      <c r="O27" s="2">
        <v>20</v>
      </c>
      <c r="P27" s="2">
        <v>41</v>
      </c>
      <c r="Q27" s="2">
        <v>40</v>
      </c>
      <c r="S27" s="15">
        <v>127</v>
      </c>
      <c r="T27" s="34">
        <v>595</v>
      </c>
      <c r="U27" s="33">
        <f t="shared" si="0"/>
        <v>75565</v>
      </c>
      <c r="V27" s="33">
        <f t="shared" si="1"/>
        <v>83.300000000000011</v>
      </c>
      <c r="W27" s="33">
        <f t="shared" si="2"/>
        <v>10579.100000000002</v>
      </c>
      <c r="X27" s="14">
        <f t="shared" si="5"/>
        <v>73.716814159292056</v>
      </c>
      <c r="Y27" s="14">
        <f t="shared" si="3"/>
        <v>9362.0353982300912</v>
      </c>
    </row>
    <row r="28" spans="6:25" ht="137.1" customHeight="1" x14ac:dyDescent="0.45">
      <c r="F28" s="2" t="s">
        <v>65</v>
      </c>
      <c r="G28" s="2" t="s">
        <v>66</v>
      </c>
      <c r="H28" s="2" t="s">
        <v>71</v>
      </c>
      <c r="I28" s="2" t="s">
        <v>68</v>
      </c>
      <c r="J28" s="2" t="s">
        <v>69</v>
      </c>
      <c r="K28" s="2" t="s">
        <v>72</v>
      </c>
      <c r="M28" s="2">
        <v>30</v>
      </c>
      <c r="N28" s="2">
        <v>30</v>
      </c>
      <c r="O28" s="2">
        <v>26</v>
      </c>
      <c r="P28" s="2">
        <v>37</v>
      </c>
      <c r="Q28" s="2">
        <v>40</v>
      </c>
      <c r="S28" s="15">
        <v>163</v>
      </c>
      <c r="T28" s="34">
        <v>595</v>
      </c>
      <c r="U28" s="33">
        <f t="shared" si="0"/>
        <v>96985</v>
      </c>
      <c r="V28" s="33">
        <f t="shared" si="1"/>
        <v>83.300000000000011</v>
      </c>
      <c r="W28" s="33">
        <f t="shared" si="2"/>
        <v>13577.900000000001</v>
      </c>
      <c r="X28" s="14">
        <f t="shared" si="5"/>
        <v>73.716814159292056</v>
      </c>
      <c r="Y28" s="14">
        <f t="shared" si="3"/>
        <v>12015.840707964606</v>
      </c>
    </row>
    <row r="29" spans="6:25" ht="126.95" customHeight="1" x14ac:dyDescent="0.45">
      <c r="F29" s="2" t="s">
        <v>65</v>
      </c>
      <c r="G29" s="2" t="s">
        <v>73</v>
      </c>
      <c r="H29" s="2" t="s">
        <v>74</v>
      </c>
      <c r="I29" s="2" t="s">
        <v>68</v>
      </c>
      <c r="J29" s="2" t="s">
        <v>69</v>
      </c>
      <c r="K29" s="2" t="s">
        <v>70</v>
      </c>
      <c r="P29" s="2">
        <v>8</v>
      </c>
      <c r="Q29" s="2">
        <v>24</v>
      </c>
      <c r="S29" s="15">
        <v>32</v>
      </c>
      <c r="T29" s="34">
        <v>750</v>
      </c>
      <c r="U29" s="33">
        <f t="shared" si="0"/>
        <v>24000</v>
      </c>
      <c r="V29" s="33">
        <f t="shared" si="1"/>
        <v>105.00000000000001</v>
      </c>
      <c r="W29" s="33">
        <f t="shared" si="2"/>
        <v>3360.0000000000005</v>
      </c>
      <c r="X29" s="14">
        <f t="shared" si="5"/>
        <v>92.920353982300909</v>
      </c>
      <c r="Y29" s="14">
        <f t="shared" si="3"/>
        <v>2973.4513274336291</v>
      </c>
    </row>
    <row r="30" spans="6:25" ht="120.95" customHeight="1" x14ac:dyDescent="0.45">
      <c r="F30" s="2" t="s">
        <v>65</v>
      </c>
      <c r="G30" s="2" t="s">
        <v>75</v>
      </c>
      <c r="H30" s="2" t="s">
        <v>76</v>
      </c>
      <c r="I30" s="2" t="s">
        <v>68</v>
      </c>
      <c r="J30" s="2" t="s">
        <v>69</v>
      </c>
      <c r="K30" s="2" t="s">
        <v>70</v>
      </c>
      <c r="M30" s="2">
        <v>2</v>
      </c>
      <c r="P30" s="2">
        <v>7</v>
      </c>
      <c r="Q30" s="2">
        <v>18</v>
      </c>
      <c r="S30" s="15">
        <v>27</v>
      </c>
      <c r="T30" s="34">
        <v>750</v>
      </c>
      <c r="U30" s="33">
        <f t="shared" si="0"/>
        <v>20250</v>
      </c>
      <c r="V30" s="33">
        <f t="shared" si="1"/>
        <v>105.00000000000001</v>
      </c>
      <c r="W30" s="33">
        <f t="shared" si="2"/>
        <v>2835.0000000000005</v>
      </c>
      <c r="X30" s="14">
        <f t="shared" si="5"/>
        <v>92.920353982300909</v>
      </c>
      <c r="Y30" s="14">
        <f t="shared" si="3"/>
        <v>2508.8495575221245</v>
      </c>
    </row>
    <row r="31" spans="6:25" ht="150.75" customHeight="1" x14ac:dyDescent="0.45">
      <c r="F31" s="2" t="s">
        <v>65</v>
      </c>
      <c r="G31" s="2" t="s">
        <v>77</v>
      </c>
      <c r="H31" s="2" t="s">
        <v>78</v>
      </c>
      <c r="I31" s="2" t="s">
        <v>68</v>
      </c>
      <c r="J31" s="2" t="s">
        <v>69</v>
      </c>
      <c r="K31" s="2" t="s">
        <v>79</v>
      </c>
      <c r="O31" s="2">
        <v>31</v>
      </c>
      <c r="P31" s="2">
        <v>39</v>
      </c>
      <c r="Q31" s="2">
        <v>40</v>
      </c>
      <c r="S31" s="15">
        <v>110</v>
      </c>
      <c r="T31" s="34">
        <v>750</v>
      </c>
      <c r="U31" s="33">
        <f t="shared" si="0"/>
        <v>82500</v>
      </c>
      <c r="V31" s="33">
        <f t="shared" si="1"/>
        <v>105.00000000000001</v>
      </c>
      <c r="W31" s="33">
        <f t="shared" si="2"/>
        <v>11550.000000000002</v>
      </c>
      <c r="X31" s="14">
        <f t="shared" si="5"/>
        <v>92.920353982300909</v>
      </c>
      <c r="Y31" s="14">
        <f t="shared" si="3"/>
        <v>10221.2389380531</v>
      </c>
    </row>
    <row r="32" spans="6:25" ht="150.75" customHeight="1" x14ac:dyDescent="0.45">
      <c r="F32" s="2" t="s">
        <v>65</v>
      </c>
      <c r="G32" s="2" t="s">
        <v>80</v>
      </c>
      <c r="H32" s="2" t="s">
        <v>81</v>
      </c>
      <c r="I32" s="2" t="s">
        <v>68</v>
      </c>
      <c r="J32" s="2" t="s">
        <v>69</v>
      </c>
      <c r="K32" s="2" t="s">
        <v>70</v>
      </c>
      <c r="M32" s="2">
        <v>12</v>
      </c>
      <c r="N32" s="2">
        <v>12</v>
      </c>
      <c r="O32" s="2">
        <v>32</v>
      </c>
      <c r="P32" s="2">
        <v>45</v>
      </c>
      <c r="Q32" s="2">
        <v>25</v>
      </c>
      <c r="S32" s="15">
        <v>126</v>
      </c>
      <c r="T32" s="34">
        <v>895</v>
      </c>
      <c r="U32" s="33">
        <f t="shared" si="0"/>
        <v>112770</v>
      </c>
      <c r="V32" s="33">
        <f t="shared" si="1"/>
        <v>125.30000000000001</v>
      </c>
      <c r="W32" s="33">
        <f t="shared" si="2"/>
        <v>15787.800000000001</v>
      </c>
      <c r="X32" s="14">
        <f t="shared" si="5"/>
        <v>110.88495575221241</v>
      </c>
      <c r="Y32" s="14">
        <f t="shared" si="3"/>
        <v>13971.504424778763</v>
      </c>
    </row>
    <row r="33" spans="6:25" ht="150.75" customHeight="1" x14ac:dyDescent="0.45">
      <c r="F33" s="2" t="s">
        <v>65</v>
      </c>
      <c r="G33" s="2" t="s">
        <v>82</v>
      </c>
      <c r="H33" s="2" t="s">
        <v>83</v>
      </c>
      <c r="I33" s="2" t="s">
        <v>68</v>
      </c>
      <c r="J33" s="2" t="s">
        <v>69</v>
      </c>
      <c r="K33" s="2" t="s">
        <v>84</v>
      </c>
      <c r="M33" s="2">
        <v>23</v>
      </c>
      <c r="N33" s="2">
        <v>19</v>
      </c>
      <c r="O33" s="2">
        <v>78</v>
      </c>
      <c r="P33" s="2">
        <v>48</v>
      </c>
      <c r="Q33" s="2">
        <v>31</v>
      </c>
      <c r="S33" s="15">
        <v>199</v>
      </c>
      <c r="T33" s="34">
        <v>895</v>
      </c>
      <c r="U33" s="33">
        <f t="shared" si="0"/>
        <v>178105</v>
      </c>
      <c r="V33" s="33">
        <f t="shared" si="1"/>
        <v>125.30000000000001</v>
      </c>
      <c r="W33" s="33">
        <f t="shared" si="2"/>
        <v>24934.7</v>
      </c>
      <c r="X33" s="14">
        <f t="shared" si="5"/>
        <v>110.88495575221241</v>
      </c>
      <c r="Y33" s="14">
        <f t="shared" si="3"/>
        <v>22066.10619469027</v>
      </c>
    </row>
    <row r="34" spans="6:25" ht="150.75" customHeight="1" x14ac:dyDescent="0.45">
      <c r="F34" s="2" t="s">
        <v>65</v>
      </c>
      <c r="G34" s="2" t="s">
        <v>85</v>
      </c>
      <c r="H34" s="2" t="s">
        <v>86</v>
      </c>
      <c r="I34" s="2" t="s">
        <v>68</v>
      </c>
      <c r="J34" s="2" t="s">
        <v>69</v>
      </c>
      <c r="K34" s="2" t="s">
        <v>72</v>
      </c>
      <c r="M34" s="2">
        <v>0</v>
      </c>
      <c r="N34" s="2">
        <v>0</v>
      </c>
      <c r="O34" s="2">
        <v>43</v>
      </c>
      <c r="P34" s="2">
        <v>40</v>
      </c>
      <c r="Q34" s="2">
        <v>45</v>
      </c>
      <c r="S34" s="15">
        <v>128</v>
      </c>
      <c r="T34" s="34">
        <v>1100</v>
      </c>
      <c r="U34" s="33">
        <f t="shared" si="0"/>
        <v>140800</v>
      </c>
      <c r="V34" s="33">
        <f t="shared" si="1"/>
        <v>154.00000000000003</v>
      </c>
      <c r="W34" s="33">
        <f t="shared" si="2"/>
        <v>19712.000000000004</v>
      </c>
      <c r="X34" s="14">
        <f t="shared" si="5"/>
        <v>136.283185840708</v>
      </c>
      <c r="Y34" s="14">
        <f t="shared" si="3"/>
        <v>17444.247787610624</v>
      </c>
    </row>
    <row r="35" spans="6:25" ht="150.75" customHeight="1" x14ac:dyDescent="0.45">
      <c r="F35" s="2" t="s">
        <v>87</v>
      </c>
      <c r="G35" s="2" t="s">
        <v>88</v>
      </c>
      <c r="H35" s="2" t="s">
        <v>89</v>
      </c>
      <c r="I35" s="2" t="s">
        <v>57</v>
      </c>
      <c r="J35" s="2" t="s">
        <v>90</v>
      </c>
      <c r="K35" s="2" t="s">
        <v>91</v>
      </c>
      <c r="N35" s="2">
        <v>30</v>
      </c>
      <c r="O35" s="2">
        <v>72</v>
      </c>
      <c r="P35" s="2">
        <v>66</v>
      </c>
      <c r="Q35" s="2">
        <v>78</v>
      </c>
      <c r="R35" s="2">
        <v>33</v>
      </c>
      <c r="S35" s="15">
        <v>279</v>
      </c>
      <c r="T35" s="34">
        <v>450</v>
      </c>
      <c r="U35" s="33">
        <f t="shared" si="0"/>
        <v>125550</v>
      </c>
      <c r="V35" s="33">
        <f t="shared" si="1"/>
        <v>63.000000000000007</v>
      </c>
      <c r="W35" s="33">
        <f t="shared" si="2"/>
        <v>17577.000000000004</v>
      </c>
      <c r="X35" s="14">
        <f t="shared" si="5"/>
        <v>55.752212389380546</v>
      </c>
      <c r="Y35" s="14">
        <f t="shared" si="3"/>
        <v>15554.867256637172</v>
      </c>
    </row>
    <row r="36" spans="6:25" ht="150.75" customHeight="1" x14ac:dyDescent="0.45">
      <c r="F36" s="2" t="s">
        <v>87</v>
      </c>
      <c r="G36" s="2" t="s">
        <v>88</v>
      </c>
      <c r="H36" s="2" t="s">
        <v>89</v>
      </c>
      <c r="I36" s="2" t="s">
        <v>57</v>
      </c>
      <c r="J36" s="2" t="s">
        <v>90</v>
      </c>
      <c r="K36" s="2" t="s">
        <v>59</v>
      </c>
      <c r="N36" s="2">
        <v>34</v>
      </c>
      <c r="O36" s="2">
        <v>69</v>
      </c>
      <c r="P36" s="2">
        <v>66</v>
      </c>
      <c r="Q36" s="2">
        <v>79</v>
      </c>
      <c r="R36" s="2">
        <v>7</v>
      </c>
      <c r="S36" s="15">
        <v>255</v>
      </c>
      <c r="T36" s="34">
        <v>450</v>
      </c>
      <c r="U36" s="33">
        <f t="shared" si="0"/>
        <v>114750</v>
      </c>
      <c r="V36" s="33">
        <f t="shared" si="1"/>
        <v>63.000000000000007</v>
      </c>
      <c r="W36" s="33">
        <f t="shared" si="2"/>
        <v>16065.000000000002</v>
      </c>
      <c r="X36" s="14">
        <f t="shared" si="5"/>
        <v>55.752212389380546</v>
      </c>
      <c r="Y36" s="14">
        <f t="shared" si="3"/>
        <v>14216.814159292038</v>
      </c>
    </row>
    <row r="37" spans="6:25" ht="150.75" customHeight="1" x14ac:dyDescent="0.45">
      <c r="F37" s="2" t="s">
        <v>87</v>
      </c>
      <c r="G37" s="2" t="s">
        <v>88</v>
      </c>
      <c r="H37" s="2" t="s">
        <v>89</v>
      </c>
      <c r="I37" s="2" t="s">
        <v>57</v>
      </c>
      <c r="J37" s="2" t="s">
        <v>90</v>
      </c>
      <c r="K37" s="2" t="s">
        <v>92</v>
      </c>
      <c r="N37" s="2">
        <v>9</v>
      </c>
      <c r="O37" s="2">
        <v>5</v>
      </c>
      <c r="P37" s="2">
        <v>12</v>
      </c>
      <c r="Q37" s="2">
        <v>7</v>
      </c>
      <c r="R37" s="2">
        <v>4</v>
      </c>
      <c r="S37" s="15">
        <v>37</v>
      </c>
      <c r="T37" s="34">
        <v>550</v>
      </c>
      <c r="U37" s="33">
        <f t="shared" si="0"/>
        <v>20350</v>
      </c>
      <c r="V37" s="33">
        <f t="shared" si="1"/>
        <v>77.000000000000014</v>
      </c>
      <c r="W37" s="33">
        <f t="shared" si="2"/>
        <v>2849.0000000000005</v>
      </c>
      <c r="X37" s="14">
        <f t="shared" si="5"/>
        <v>68.141592920354</v>
      </c>
      <c r="Y37" s="14">
        <f t="shared" si="3"/>
        <v>2521.2389380530981</v>
      </c>
    </row>
    <row r="38" spans="6:25" ht="150.75" customHeight="1" x14ac:dyDescent="0.45">
      <c r="F38" s="2" t="s">
        <v>87</v>
      </c>
      <c r="G38" s="2" t="s">
        <v>93</v>
      </c>
      <c r="H38" s="2" t="s">
        <v>94</v>
      </c>
      <c r="I38" s="2" t="s">
        <v>57</v>
      </c>
      <c r="J38" s="2" t="s">
        <v>90</v>
      </c>
      <c r="K38" s="2" t="s">
        <v>95</v>
      </c>
      <c r="N38" s="2">
        <v>6</v>
      </c>
      <c r="O38" s="2">
        <v>8</v>
      </c>
      <c r="P38" s="2">
        <v>8</v>
      </c>
      <c r="Q38" s="2">
        <v>16</v>
      </c>
      <c r="R38" s="2">
        <v>1</v>
      </c>
      <c r="S38" s="15">
        <v>39</v>
      </c>
      <c r="T38" s="34">
        <v>450</v>
      </c>
      <c r="U38" s="33">
        <f t="shared" si="0"/>
        <v>17550</v>
      </c>
      <c r="V38" s="33">
        <f t="shared" si="1"/>
        <v>63.000000000000007</v>
      </c>
      <c r="W38" s="33">
        <f t="shared" si="2"/>
        <v>2457.0000000000005</v>
      </c>
      <c r="X38" s="14">
        <f t="shared" si="5"/>
        <v>55.752212389380546</v>
      </c>
      <c r="Y38" s="14">
        <f t="shared" si="3"/>
        <v>2174.3362831858412</v>
      </c>
    </row>
    <row r="39" spans="6:25" ht="150.75" customHeight="1" x14ac:dyDescent="0.45">
      <c r="F39" s="2" t="s">
        <v>87</v>
      </c>
      <c r="G39" s="2" t="s">
        <v>96</v>
      </c>
      <c r="H39" s="2" t="s">
        <v>97</v>
      </c>
      <c r="I39" s="2" t="s">
        <v>98</v>
      </c>
      <c r="J39" s="2" t="s">
        <v>90</v>
      </c>
      <c r="K39" s="2" t="s">
        <v>95</v>
      </c>
      <c r="N39" s="2">
        <v>33</v>
      </c>
      <c r="O39" s="2">
        <v>61</v>
      </c>
      <c r="P39" s="2">
        <v>67</v>
      </c>
      <c r="Q39" s="2">
        <v>76</v>
      </c>
      <c r="R39" s="2">
        <v>32</v>
      </c>
      <c r="S39" s="15">
        <v>269</v>
      </c>
      <c r="T39" s="34">
        <v>395</v>
      </c>
      <c r="U39" s="33">
        <f t="shared" si="0"/>
        <v>106255</v>
      </c>
      <c r="V39" s="33">
        <f t="shared" si="1"/>
        <v>55.300000000000004</v>
      </c>
      <c r="W39" s="33">
        <f t="shared" si="2"/>
        <v>14875.7</v>
      </c>
      <c r="X39" s="14">
        <f t="shared" si="5"/>
        <v>48.93805309734514</v>
      </c>
      <c r="Y39" s="14">
        <f t="shared" si="3"/>
        <v>13164.336283185843</v>
      </c>
    </row>
    <row r="40" spans="6:25" ht="150.75" customHeight="1" x14ac:dyDescent="0.45">
      <c r="F40" s="2" t="s">
        <v>87</v>
      </c>
      <c r="G40" s="2" t="s">
        <v>96</v>
      </c>
      <c r="H40" s="2" t="s">
        <v>99</v>
      </c>
      <c r="I40" s="2" t="s">
        <v>57</v>
      </c>
      <c r="J40" s="2" t="s">
        <v>90</v>
      </c>
      <c r="K40" s="2" t="s">
        <v>100</v>
      </c>
      <c r="N40" s="2">
        <v>36</v>
      </c>
      <c r="O40" s="2">
        <v>76</v>
      </c>
      <c r="P40" s="2">
        <v>91</v>
      </c>
      <c r="Q40" s="2">
        <v>85</v>
      </c>
      <c r="R40" s="2">
        <v>39</v>
      </c>
      <c r="S40" s="15">
        <v>327</v>
      </c>
      <c r="T40" s="34">
        <v>395</v>
      </c>
      <c r="U40" s="33">
        <f t="shared" si="0"/>
        <v>129165</v>
      </c>
      <c r="V40" s="33">
        <f t="shared" si="1"/>
        <v>55.300000000000004</v>
      </c>
      <c r="W40" s="33">
        <f t="shared" si="2"/>
        <v>18083.100000000002</v>
      </c>
      <c r="X40" s="14">
        <f t="shared" si="5"/>
        <v>48.93805309734514</v>
      </c>
      <c r="Y40" s="14">
        <f t="shared" si="3"/>
        <v>16002.743362831861</v>
      </c>
    </row>
    <row r="41" spans="6:25" ht="150.75" customHeight="1" x14ac:dyDescent="0.45">
      <c r="F41" s="2" t="s">
        <v>87</v>
      </c>
      <c r="G41" s="2" t="s">
        <v>101</v>
      </c>
      <c r="H41" s="2" t="s">
        <v>102</v>
      </c>
      <c r="I41" s="2" t="s">
        <v>57</v>
      </c>
      <c r="J41" s="2" t="s">
        <v>90</v>
      </c>
      <c r="K41" s="2" t="s">
        <v>95</v>
      </c>
      <c r="N41" s="2">
        <v>40</v>
      </c>
      <c r="O41" s="2">
        <v>81</v>
      </c>
      <c r="P41" s="2">
        <v>85</v>
      </c>
      <c r="Q41" s="2">
        <v>91</v>
      </c>
      <c r="R41" s="2">
        <v>43</v>
      </c>
      <c r="S41" s="15">
        <v>340</v>
      </c>
      <c r="T41" s="34">
        <v>850</v>
      </c>
      <c r="U41" s="33">
        <f t="shared" si="0"/>
        <v>289000</v>
      </c>
      <c r="V41" s="33">
        <f t="shared" si="1"/>
        <v>119.00000000000001</v>
      </c>
      <c r="W41" s="33">
        <f t="shared" si="2"/>
        <v>40460.000000000007</v>
      </c>
      <c r="X41" s="14">
        <f t="shared" si="5"/>
        <v>105.30973451327436</v>
      </c>
      <c r="Y41" s="14">
        <f t="shared" si="3"/>
        <v>35805.309734513285</v>
      </c>
    </row>
    <row r="42" spans="6:25" ht="150.75" customHeight="1" x14ac:dyDescent="0.45">
      <c r="F42" s="2" t="s">
        <v>87</v>
      </c>
      <c r="G42" s="2" t="s">
        <v>103</v>
      </c>
      <c r="H42" s="2" t="s">
        <v>104</v>
      </c>
      <c r="I42" s="2" t="s">
        <v>57</v>
      </c>
      <c r="J42" s="2" t="s">
        <v>90</v>
      </c>
      <c r="K42" s="2" t="s">
        <v>95</v>
      </c>
      <c r="N42" s="2">
        <v>45</v>
      </c>
      <c r="O42" s="2">
        <v>110</v>
      </c>
      <c r="P42" s="2">
        <v>104</v>
      </c>
      <c r="Q42" s="2">
        <v>107</v>
      </c>
      <c r="R42" s="2">
        <v>46</v>
      </c>
      <c r="S42" s="15">
        <v>412</v>
      </c>
      <c r="T42" s="34">
        <v>890</v>
      </c>
      <c r="U42" s="33">
        <f t="shared" si="0"/>
        <v>366680</v>
      </c>
      <c r="V42" s="33">
        <f t="shared" si="1"/>
        <v>124.60000000000001</v>
      </c>
      <c r="W42" s="33">
        <f t="shared" si="2"/>
        <v>51335.200000000004</v>
      </c>
      <c r="X42" s="14">
        <f t="shared" si="5"/>
        <v>110.26548672566373</v>
      </c>
      <c r="Y42" s="14">
        <f t="shared" si="3"/>
        <v>45429.38053097346</v>
      </c>
    </row>
    <row r="43" spans="6:25" ht="150.75" customHeight="1" x14ac:dyDescent="0.45">
      <c r="F43" s="2" t="s">
        <v>87</v>
      </c>
      <c r="G43" s="2" t="s">
        <v>105</v>
      </c>
      <c r="H43" s="2" t="s">
        <v>106</v>
      </c>
      <c r="I43" s="2" t="s">
        <v>57</v>
      </c>
      <c r="J43" s="2" t="s">
        <v>90</v>
      </c>
      <c r="K43" s="2" t="s">
        <v>100</v>
      </c>
      <c r="N43" s="2">
        <v>44</v>
      </c>
      <c r="O43" s="2">
        <v>89</v>
      </c>
      <c r="P43" s="2">
        <v>75</v>
      </c>
      <c r="Q43" s="2">
        <v>104</v>
      </c>
      <c r="R43" s="2">
        <v>40</v>
      </c>
      <c r="S43" s="15">
        <v>352</v>
      </c>
      <c r="T43" s="34">
        <v>790</v>
      </c>
      <c r="U43" s="33">
        <f t="shared" si="0"/>
        <v>278080</v>
      </c>
      <c r="V43" s="33">
        <f t="shared" si="1"/>
        <v>110.60000000000001</v>
      </c>
      <c r="W43" s="33">
        <f t="shared" si="2"/>
        <v>38931.200000000004</v>
      </c>
      <c r="X43" s="14">
        <f t="shared" si="5"/>
        <v>97.87610619469028</v>
      </c>
      <c r="Y43" s="14">
        <f t="shared" si="3"/>
        <v>34452.389380530978</v>
      </c>
    </row>
    <row r="44" spans="6:25" ht="150.75" customHeight="1" x14ac:dyDescent="0.45">
      <c r="F44" s="2" t="s">
        <v>87</v>
      </c>
      <c r="G44" s="2" t="s">
        <v>105</v>
      </c>
      <c r="H44" s="2" t="s">
        <v>106</v>
      </c>
      <c r="I44" s="2" t="s">
        <v>57</v>
      </c>
      <c r="J44" s="2" t="s">
        <v>90</v>
      </c>
      <c r="K44" s="2" t="s">
        <v>95</v>
      </c>
      <c r="N44" s="2">
        <v>28</v>
      </c>
      <c r="O44" s="2">
        <v>70</v>
      </c>
      <c r="P44" s="2">
        <v>62</v>
      </c>
      <c r="Q44" s="2">
        <v>74</v>
      </c>
      <c r="R44" s="2">
        <v>26</v>
      </c>
      <c r="S44" s="15">
        <v>260</v>
      </c>
      <c r="T44" s="34">
        <v>790</v>
      </c>
      <c r="U44" s="33">
        <f t="shared" si="0"/>
        <v>205400</v>
      </c>
      <c r="V44" s="33">
        <f t="shared" si="1"/>
        <v>110.60000000000001</v>
      </c>
      <c r="W44" s="33">
        <f t="shared" si="2"/>
        <v>28756.000000000004</v>
      </c>
      <c r="X44" s="14">
        <f t="shared" si="5"/>
        <v>97.87610619469028</v>
      </c>
      <c r="Y44" s="14">
        <f t="shared" si="3"/>
        <v>25447.787610619474</v>
      </c>
    </row>
    <row r="45" spans="6:25" ht="150.75" customHeight="1" x14ac:dyDescent="0.45">
      <c r="F45" s="2" t="s">
        <v>87</v>
      </c>
      <c r="G45" s="2" t="s">
        <v>107</v>
      </c>
      <c r="H45" s="2" t="s">
        <v>108</v>
      </c>
      <c r="I45" s="2" t="s">
        <v>57</v>
      </c>
      <c r="J45" s="2" t="s">
        <v>109</v>
      </c>
      <c r="K45" s="2" t="s">
        <v>95</v>
      </c>
      <c r="N45" s="2">
        <v>36</v>
      </c>
      <c r="O45" s="2">
        <v>105</v>
      </c>
      <c r="P45" s="2">
        <v>92</v>
      </c>
      <c r="Q45" s="2">
        <v>94</v>
      </c>
      <c r="R45" s="2">
        <v>30</v>
      </c>
      <c r="S45" s="15">
        <v>357</v>
      </c>
      <c r="T45" s="34">
        <v>590</v>
      </c>
      <c r="U45" s="33">
        <f t="shared" si="0"/>
        <v>210630</v>
      </c>
      <c r="V45" s="33">
        <f t="shared" si="1"/>
        <v>82.600000000000009</v>
      </c>
      <c r="W45" s="33">
        <f t="shared" si="2"/>
        <v>29488.200000000004</v>
      </c>
      <c r="X45" s="14">
        <f t="shared" si="5"/>
        <v>73.097345132743371</v>
      </c>
      <c r="Y45" s="14">
        <f t="shared" si="3"/>
        <v>26095.752212389383</v>
      </c>
    </row>
    <row r="46" spans="6:25" ht="150.75" customHeight="1" x14ac:dyDescent="0.45">
      <c r="F46" s="2" t="s">
        <v>87</v>
      </c>
      <c r="G46" s="2" t="s">
        <v>110</v>
      </c>
      <c r="H46" s="2" t="s">
        <v>111</v>
      </c>
      <c r="I46" s="2" t="s">
        <v>57</v>
      </c>
      <c r="J46" s="2" t="s">
        <v>90</v>
      </c>
      <c r="K46" s="2" t="s">
        <v>95</v>
      </c>
      <c r="N46" s="2">
        <v>81</v>
      </c>
      <c r="O46" s="2">
        <v>118</v>
      </c>
      <c r="P46" s="2">
        <v>93</v>
      </c>
      <c r="Q46" s="2">
        <v>111</v>
      </c>
      <c r="R46" s="2">
        <v>48</v>
      </c>
      <c r="S46" s="15">
        <v>451</v>
      </c>
      <c r="T46" s="34">
        <v>550</v>
      </c>
      <c r="U46" s="33">
        <f t="shared" si="0"/>
        <v>248050</v>
      </c>
      <c r="V46" s="33">
        <f t="shared" si="1"/>
        <v>77.000000000000014</v>
      </c>
      <c r="W46" s="33">
        <f t="shared" si="2"/>
        <v>34727.000000000007</v>
      </c>
      <c r="X46" s="14">
        <f t="shared" si="5"/>
        <v>68.141592920354</v>
      </c>
      <c r="Y46" s="14">
        <f t="shared" si="3"/>
        <v>30731.858407079653</v>
      </c>
    </row>
    <row r="47" spans="6:25" ht="150.75" customHeight="1" x14ac:dyDescent="0.45">
      <c r="F47" s="2" t="s">
        <v>112</v>
      </c>
      <c r="G47" s="2" t="s">
        <v>113</v>
      </c>
      <c r="H47" s="20" t="s">
        <v>114</v>
      </c>
      <c r="I47" s="2" t="s">
        <v>115</v>
      </c>
      <c r="J47" s="2" t="s">
        <v>116</v>
      </c>
      <c r="K47" s="2" t="s">
        <v>117</v>
      </c>
      <c r="M47" s="2">
        <v>11</v>
      </c>
      <c r="N47" s="2">
        <v>18</v>
      </c>
      <c r="O47" s="2">
        <v>5</v>
      </c>
      <c r="P47" s="2">
        <v>6</v>
      </c>
      <c r="Q47" s="2">
        <v>5</v>
      </c>
      <c r="R47" s="2">
        <v>2</v>
      </c>
      <c r="S47" s="15">
        <v>47</v>
      </c>
      <c r="T47" s="34">
        <v>450</v>
      </c>
      <c r="U47" s="33">
        <f t="shared" ref="U47:U69" si="7">SUM(T47*S47)</f>
        <v>21150</v>
      </c>
      <c r="V47" s="33">
        <f t="shared" ref="V47:V69" si="8">SUM(T47*0.14)</f>
        <v>63.000000000000007</v>
      </c>
      <c r="W47" s="33">
        <f t="shared" ref="W47:W69" si="9">SUM(V47*S47)</f>
        <v>2961.0000000000005</v>
      </c>
      <c r="X47" s="14">
        <f t="shared" si="5"/>
        <v>55.752212389380546</v>
      </c>
      <c r="Y47" s="14">
        <f t="shared" ref="Y47:Y69" si="10">SUM(X47*S47)</f>
        <v>2620.3539823008855</v>
      </c>
    </row>
    <row r="48" spans="6:25" ht="150.75" customHeight="1" x14ac:dyDescent="0.45">
      <c r="F48" s="2" t="s">
        <v>112</v>
      </c>
      <c r="G48" s="2" t="s">
        <v>118</v>
      </c>
      <c r="H48" s="20" t="s">
        <v>119</v>
      </c>
      <c r="I48" s="2" t="s">
        <v>115</v>
      </c>
      <c r="J48" s="2" t="s">
        <v>116</v>
      </c>
      <c r="K48" s="2" t="s">
        <v>120</v>
      </c>
      <c r="N48" s="2">
        <v>4</v>
      </c>
      <c r="O48" s="2">
        <v>9</v>
      </c>
      <c r="P48" s="2">
        <v>12</v>
      </c>
      <c r="Q48" s="2">
        <v>6</v>
      </c>
      <c r="R48" s="2">
        <v>9</v>
      </c>
      <c r="S48" s="15">
        <v>40</v>
      </c>
      <c r="T48" s="34">
        <v>450</v>
      </c>
      <c r="U48" s="33">
        <f t="shared" si="7"/>
        <v>18000</v>
      </c>
      <c r="V48" s="33">
        <f t="shared" si="8"/>
        <v>63.000000000000007</v>
      </c>
      <c r="W48" s="33">
        <f t="shared" si="9"/>
        <v>2520.0000000000005</v>
      </c>
      <c r="X48" s="14">
        <f t="shared" si="5"/>
        <v>55.752212389380546</v>
      </c>
      <c r="Y48" s="14">
        <f t="shared" si="10"/>
        <v>2230.0884955752217</v>
      </c>
    </row>
    <row r="49" spans="6:25" ht="150.75" customHeight="1" x14ac:dyDescent="0.45">
      <c r="F49" s="2" t="s">
        <v>121</v>
      </c>
      <c r="G49" s="2" t="s">
        <v>122</v>
      </c>
      <c r="H49" s="2" t="s">
        <v>123</v>
      </c>
      <c r="I49" s="2" t="s">
        <v>124</v>
      </c>
      <c r="J49" s="2" t="s">
        <v>90</v>
      </c>
      <c r="K49" s="2" t="s">
        <v>95</v>
      </c>
      <c r="N49" s="2">
        <v>18</v>
      </c>
      <c r="O49" s="2">
        <v>48</v>
      </c>
      <c r="P49" s="2">
        <v>53</v>
      </c>
      <c r="Q49" s="2">
        <v>75</v>
      </c>
      <c r="R49" s="2">
        <v>25</v>
      </c>
      <c r="S49" s="15">
        <v>219</v>
      </c>
      <c r="T49" s="34">
        <v>550</v>
      </c>
      <c r="U49" s="33">
        <f t="shared" si="7"/>
        <v>120450</v>
      </c>
      <c r="V49" s="33">
        <f t="shared" si="8"/>
        <v>77.000000000000014</v>
      </c>
      <c r="W49" s="33">
        <f t="shared" si="9"/>
        <v>16863.000000000004</v>
      </c>
      <c r="X49" s="14">
        <f t="shared" si="5"/>
        <v>68.141592920354</v>
      </c>
      <c r="Y49" s="14">
        <f t="shared" si="10"/>
        <v>14923.008849557526</v>
      </c>
    </row>
    <row r="50" spans="6:25" ht="150.75" customHeight="1" x14ac:dyDescent="0.45">
      <c r="F50" s="2" t="s">
        <v>121</v>
      </c>
      <c r="G50" s="2" t="s">
        <v>122</v>
      </c>
      <c r="H50" s="2" t="s">
        <v>125</v>
      </c>
      <c r="I50" s="2" t="s">
        <v>124</v>
      </c>
      <c r="J50" s="2" t="s">
        <v>90</v>
      </c>
      <c r="K50" s="2" t="s">
        <v>126</v>
      </c>
      <c r="N50" s="2">
        <v>20</v>
      </c>
      <c r="O50" s="2">
        <v>43</v>
      </c>
      <c r="P50" s="2">
        <v>66</v>
      </c>
      <c r="Q50" s="2">
        <v>71</v>
      </c>
      <c r="R50" s="2">
        <v>26</v>
      </c>
      <c r="S50" s="15">
        <v>226</v>
      </c>
      <c r="T50" s="34">
        <v>550</v>
      </c>
      <c r="U50" s="33">
        <f t="shared" si="7"/>
        <v>124300</v>
      </c>
      <c r="V50" s="33">
        <f t="shared" si="8"/>
        <v>77.000000000000014</v>
      </c>
      <c r="W50" s="33">
        <f t="shared" si="9"/>
        <v>17402.000000000004</v>
      </c>
      <c r="X50" s="14">
        <f t="shared" si="5"/>
        <v>68.141592920354</v>
      </c>
      <c r="Y50" s="14">
        <f t="shared" si="10"/>
        <v>15400.000000000004</v>
      </c>
    </row>
    <row r="51" spans="6:25" ht="150.75" customHeight="1" x14ac:dyDescent="0.45">
      <c r="F51" s="2" t="s">
        <v>121</v>
      </c>
      <c r="G51" s="2" t="s">
        <v>127</v>
      </c>
      <c r="H51" s="2" t="s">
        <v>128</v>
      </c>
      <c r="I51" s="2" t="s">
        <v>124</v>
      </c>
      <c r="J51" s="2" t="s">
        <v>90</v>
      </c>
      <c r="K51" s="2" t="s">
        <v>129</v>
      </c>
      <c r="N51" s="2">
        <v>16</v>
      </c>
      <c r="O51" s="2">
        <v>58</v>
      </c>
      <c r="P51" s="2">
        <v>48</v>
      </c>
      <c r="Q51" s="2">
        <v>64</v>
      </c>
      <c r="R51" s="2">
        <v>23</v>
      </c>
      <c r="S51" s="15">
        <v>209</v>
      </c>
      <c r="T51" s="34">
        <v>550</v>
      </c>
      <c r="U51" s="33">
        <f t="shared" si="7"/>
        <v>114950</v>
      </c>
      <c r="V51" s="33">
        <f t="shared" si="8"/>
        <v>77.000000000000014</v>
      </c>
      <c r="W51" s="33">
        <f t="shared" si="9"/>
        <v>16093.000000000004</v>
      </c>
      <c r="X51" s="14">
        <f t="shared" si="5"/>
        <v>68.141592920354</v>
      </c>
      <c r="Y51" s="14">
        <f t="shared" si="10"/>
        <v>14241.592920353985</v>
      </c>
    </row>
    <row r="52" spans="6:25" ht="150.75" customHeight="1" x14ac:dyDescent="0.45">
      <c r="F52" s="2" t="s">
        <v>121</v>
      </c>
      <c r="G52" s="2" t="s">
        <v>127</v>
      </c>
      <c r="H52" s="2" t="s">
        <v>130</v>
      </c>
      <c r="I52" s="2" t="s">
        <v>124</v>
      </c>
      <c r="J52" s="2" t="s">
        <v>90</v>
      </c>
      <c r="K52" s="2" t="s">
        <v>131</v>
      </c>
      <c r="N52" s="2">
        <v>25</v>
      </c>
      <c r="O52" s="2">
        <v>24</v>
      </c>
      <c r="P52" s="2">
        <v>20</v>
      </c>
      <c r="Q52" s="2">
        <v>32</v>
      </c>
      <c r="R52" s="2">
        <v>36</v>
      </c>
      <c r="S52" s="15">
        <v>137</v>
      </c>
      <c r="T52" s="34">
        <v>550</v>
      </c>
      <c r="U52" s="33">
        <f t="shared" si="7"/>
        <v>75350</v>
      </c>
      <c r="V52" s="33">
        <f t="shared" si="8"/>
        <v>77.000000000000014</v>
      </c>
      <c r="W52" s="33">
        <f t="shared" si="9"/>
        <v>10549.000000000002</v>
      </c>
      <c r="X52" s="14">
        <f t="shared" si="5"/>
        <v>68.141592920354</v>
      </c>
      <c r="Y52" s="14">
        <f t="shared" si="10"/>
        <v>9335.3982300884982</v>
      </c>
    </row>
    <row r="53" spans="6:25" ht="150.75" customHeight="1" x14ac:dyDescent="0.45">
      <c r="F53" s="2" t="s">
        <v>121</v>
      </c>
      <c r="G53" s="2" t="s">
        <v>132</v>
      </c>
      <c r="H53" s="2" t="s">
        <v>133</v>
      </c>
      <c r="I53" s="2" t="s">
        <v>124</v>
      </c>
      <c r="J53" s="2" t="s">
        <v>90</v>
      </c>
      <c r="K53" s="2" t="s">
        <v>129</v>
      </c>
      <c r="N53" s="2">
        <v>11</v>
      </c>
      <c r="O53" s="2">
        <v>31</v>
      </c>
      <c r="P53" s="2">
        <v>32</v>
      </c>
      <c r="Q53" s="2">
        <v>35</v>
      </c>
      <c r="R53" s="2">
        <v>14</v>
      </c>
      <c r="S53" s="15">
        <v>123</v>
      </c>
      <c r="T53" s="34">
        <v>590</v>
      </c>
      <c r="U53" s="33">
        <f t="shared" si="7"/>
        <v>72570</v>
      </c>
      <c r="V53" s="33">
        <f t="shared" si="8"/>
        <v>82.600000000000009</v>
      </c>
      <c r="W53" s="33">
        <f t="shared" si="9"/>
        <v>10159.800000000001</v>
      </c>
      <c r="X53" s="14">
        <f t="shared" si="5"/>
        <v>73.097345132743371</v>
      </c>
      <c r="Y53" s="14">
        <f t="shared" si="10"/>
        <v>8990.9734513274343</v>
      </c>
    </row>
    <row r="54" spans="6:25" ht="150.75" customHeight="1" x14ac:dyDescent="0.45">
      <c r="F54" s="2" t="s">
        <v>121</v>
      </c>
      <c r="G54" s="2" t="s">
        <v>134</v>
      </c>
      <c r="H54" s="2" t="s">
        <v>135</v>
      </c>
      <c r="I54" s="2" t="s">
        <v>115</v>
      </c>
      <c r="J54" s="2" t="s">
        <v>90</v>
      </c>
      <c r="K54" s="2" t="s">
        <v>62</v>
      </c>
      <c r="N54" s="2">
        <v>20</v>
      </c>
      <c r="O54" s="2">
        <v>66</v>
      </c>
      <c r="P54" s="2">
        <v>63</v>
      </c>
      <c r="Q54" s="2">
        <v>66</v>
      </c>
      <c r="R54" s="2">
        <v>26</v>
      </c>
      <c r="S54" s="15">
        <v>241</v>
      </c>
      <c r="T54" s="34">
        <v>550</v>
      </c>
      <c r="U54" s="33">
        <f t="shared" si="7"/>
        <v>132550</v>
      </c>
      <c r="V54" s="33">
        <f t="shared" si="8"/>
        <v>77.000000000000014</v>
      </c>
      <c r="W54" s="33">
        <f t="shared" si="9"/>
        <v>18557.000000000004</v>
      </c>
      <c r="X54" s="14">
        <f t="shared" si="5"/>
        <v>68.141592920354</v>
      </c>
      <c r="Y54" s="14">
        <f t="shared" si="10"/>
        <v>16422.123893805314</v>
      </c>
    </row>
    <row r="55" spans="6:25" ht="150.75" customHeight="1" x14ac:dyDescent="0.45">
      <c r="F55" s="2" t="s">
        <v>121</v>
      </c>
      <c r="G55" s="2" t="s">
        <v>136</v>
      </c>
      <c r="H55" s="2" t="s">
        <v>137</v>
      </c>
      <c r="I55" s="2" t="s">
        <v>124</v>
      </c>
      <c r="J55" s="2" t="s">
        <v>90</v>
      </c>
      <c r="K55" s="2" t="s">
        <v>95</v>
      </c>
      <c r="N55" s="2">
        <v>17</v>
      </c>
      <c r="O55" s="2">
        <v>51</v>
      </c>
      <c r="P55" s="2">
        <v>46</v>
      </c>
      <c r="Q55" s="2">
        <v>25</v>
      </c>
      <c r="R55" s="2">
        <v>16</v>
      </c>
      <c r="S55" s="15">
        <v>155</v>
      </c>
      <c r="T55" s="34">
        <v>790</v>
      </c>
      <c r="U55" s="33">
        <f t="shared" si="7"/>
        <v>122450</v>
      </c>
      <c r="V55" s="33">
        <f t="shared" si="8"/>
        <v>110.60000000000001</v>
      </c>
      <c r="W55" s="33">
        <f t="shared" si="9"/>
        <v>17143</v>
      </c>
      <c r="X55" s="14">
        <f t="shared" si="5"/>
        <v>97.87610619469028</v>
      </c>
      <c r="Y55" s="14">
        <f t="shared" si="10"/>
        <v>15170.796460176993</v>
      </c>
    </row>
    <row r="56" spans="6:25" ht="150.75" customHeight="1" x14ac:dyDescent="0.45">
      <c r="F56" s="2" t="s">
        <v>121</v>
      </c>
      <c r="G56" s="2" t="s">
        <v>138</v>
      </c>
      <c r="H56" s="2" t="s">
        <v>139</v>
      </c>
      <c r="I56" s="2" t="s">
        <v>124</v>
      </c>
      <c r="J56" s="2" t="s">
        <v>90</v>
      </c>
      <c r="K56" s="2" t="s">
        <v>140</v>
      </c>
      <c r="N56" s="2">
        <v>23</v>
      </c>
      <c r="O56" s="2">
        <v>63</v>
      </c>
      <c r="P56" s="2">
        <v>61</v>
      </c>
      <c r="Q56" s="2">
        <v>71</v>
      </c>
      <c r="R56" s="2">
        <v>24</v>
      </c>
      <c r="S56" s="15">
        <v>242</v>
      </c>
      <c r="T56" s="34">
        <v>750</v>
      </c>
      <c r="U56" s="33">
        <f t="shared" si="7"/>
        <v>181500</v>
      </c>
      <c r="V56" s="33">
        <f t="shared" si="8"/>
        <v>105.00000000000001</v>
      </c>
      <c r="W56" s="33">
        <f t="shared" si="9"/>
        <v>25410.000000000004</v>
      </c>
      <c r="X56" s="14">
        <f t="shared" si="5"/>
        <v>92.920353982300909</v>
      </c>
      <c r="Y56" s="14">
        <f t="shared" si="10"/>
        <v>22486.725663716821</v>
      </c>
    </row>
    <row r="57" spans="6:25" ht="150.75" customHeight="1" x14ac:dyDescent="0.45">
      <c r="F57" s="2" t="s">
        <v>121</v>
      </c>
      <c r="G57" s="2" t="s">
        <v>141</v>
      </c>
      <c r="H57" s="2" t="s">
        <v>142</v>
      </c>
      <c r="I57" s="2" t="s">
        <v>124</v>
      </c>
      <c r="J57" s="2" t="s">
        <v>90</v>
      </c>
      <c r="K57" s="2" t="s">
        <v>95</v>
      </c>
      <c r="N57" s="2">
        <v>19</v>
      </c>
      <c r="O57" s="2">
        <v>52</v>
      </c>
      <c r="P57" s="2">
        <v>50</v>
      </c>
      <c r="Q57" s="2">
        <v>59</v>
      </c>
      <c r="R57" s="2">
        <v>19</v>
      </c>
      <c r="S57" s="15">
        <v>199</v>
      </c>
      <c r="T57" s="34">
        <v>590</v>
      </c>
      <c r="U57" s="33">
        <f t="shared" si="7"/>
        <v>117410</v>
      </c>
      <c r="V57" s="33">
        <f t="shared" si="8"/>
        <v>82.600000000000009</v>
      </c>
      <c r="W57" s="33">
        <f t="shared" si="9"/>
        <v>16437.400000000001</v>
      </c>
      <c r="X57" s="14">
        <f t="shared" si="5"/>
        <v>73.097345132743371</v>
      </c>
      <c r="Y57" s="14">
        <f t="shared" si="10"/>
        <v>14546.371681415931</v>
      </c>
    </row>
    <row r="58" spans="6:25" ht="150.75" customHeight="1" x14ac:dyDescent="0.45">
      <c r="F58" s="2" t="s">
        <v>143</v>
      </c>
      <c r="G58" s="2" t="s">
        <v>144</v>
      </c>
      <c r="H58" s="2" t="s">
        <v>145</v>
      </c>
      <c r="I58" s="2" t="s">
        <v>68</v>
      </c>
      <c r="J58" s="2" t="s">
        <v>69</v>
      </c>
      <c r="K58" s="2" t="s">
        <v>70</v>
      </c>
      <c r="N58" s="2">
        <v>10</v>
      </c>
      <c r="O58" s="2">
        <v>50</v>
      </c>
      <c r="P58" s="2">
        <v>40</v>
      </c>
      <c r="Q58" s="2">
        <v>60</v>
      </c>
      <c r="R58" s="2">
        <v>10</v>
      </c>
      <c r="S58" s="15">
        <v>170</v>
      </c>
      <c r="T58" s="34">
        <v>250</v>
      </c>
      <c r="U58" s="33">
        <f t="shared" si="7"/>
        <v>42500</v>
      </c>
      <c r="V58" s="33">
        <f t="shared" si="8"/>
        <v>35</v>
      </c>
      <c r="W58" s="33">
        <f t="shared" si="9"/>
        <v>5950</v>
      </c>
      <c r="X58" s="14">
        <f t="shared" si="5"/>
        <v>30.973451327433633</v>
      </c>
      <c r="Y58" s="14">
        <f t="shared" si="10"/>
        <v>5265.4867256637172</v>
      </c>
    </row>
    <row r="59" spans="6:25" ht="150.75" customHeight="1" x14ac:dyDescent="0.45">
      <c r="F59" s="2" t="s">
        <v>143</v>
      </c>
      <c r="G59" s="2" t="s">
        <v>146</v>
      </c>
      <c r="H59" s="2" t="s">
        <v>147</v>
      </c>
      <c r="I59" s="2" t="s">
        <v>68</v>
      </c>
      <c r="J59" s="2" t="s">
        <v>69</v>
      </c>
      <c r="K59" s="2" t="s">
        <v>148</v>
      </c>
      <c r="N59" s="2">
        <v>10</v>
      </c>
      <c r="O59" s="2">
        <v>50</v>
      </c>
      <c r="P59" s="2">
        <v>50</v>
      </c>
      <c r="Q59" s="2">
        <v>60</v>
      </c>
      <c r="R59" s="2">
        <v>10</v>
      </c>
      <c r="S59" s="15">
        <v>180</v>
      </c>
      <c r="T59" s="34">
        <v>250</v>
      </c>
      <c r="U59" s="33">
        <f t="shared" si="7"/>
        <v>45000</v>
      </c>
      <c r="V59" s="33">
        <f t="shared" si="8"/>
        <v>35</v>
      </c>
      <c r="W59" s="33">
        <f t="shared" si="9"/>
        <v>6300</v>
      </c>
      <c r="X59" s="14">
        <f t="shared" si="5"/>
        <v>30.973451327433633</v>
      </c>
      <c r="Y59" s="14">
        <f t="shared" si="10"/>
        <v>5575.2212389380538</v>
      </c>
    </row>
    <row r="60" spans="6:25" ht="150.75" customHeight="1" x14ac:dyDescent="0.45">
      <c r="F60" s="2" t="s">
        <v>143</v>
      </c>
      <c r="G60" s="2" t="s">
        <v>144</v>
      </c>
      <c r="H60" s="2" t="s">
        <v>149</v>
      </c>
      <c r="I60" s="2" t="s">
        <v>68</v>
      </c>
      <c r="J60" s="2" t="s">
        <v>69</v>
      </c>
      <c r="K60" s="2" t="s">
        <v>62</v>
      </c>
      <c r="N60" s="2">
        <v>10</v>
      </c>
      <c r="O60" s="2">
        <v>50</v>
      </c>
      <c r="P60" s="2">
        <v>40</v>
      </c>
      <c r="Q60" s="2">
        <v>70</v>
      </c>
      <c r="R60" s="2">
        <v>20</v>
      </c>
      <c r="S60" s="15">
        <v>190</v>
      </c>
      <c r="T60" s="34">
        <v>250</v>
      </c>
      <c r="U60" s="33">
        <f t="shared" si="7"/>
        <v>47500</v>
      </c>
      <c r="V60" s="33">
        <f t="shared" si="8"/>
        <v>35</v>
      </c>
      <c r="W60" s="33">
        <f t="shared" si="9"/>
        <v>6650</v>
      </c>
      <c r="X60" s="14">
        <f t="shared" si="5"/>
        <v>30.973451327433633</v>
      </c>
      <c r="Y60" s="14">
        <f t="shared" si="10"/>
        <v>5884.9557522123905</v>
      </c>
    </row>
    <row r="61" spans="6:25" ht="150.75" customHeight="1" x14ac:dyDescent="0.45">
      <c r="F61" s="2" t="s">
        <v>143</v>
      </c>
      <c r="G61" s="2" t="s">
        <v>150</v>
      </c>
      <c r="H61" s="2" t="s">
        <v>151</v>
      </c>
      <c r="I61" s="2" t="s">
        <v>68</v>
      </c>
      <c r="J61" s="2" t="s">
        <v>69</v>
      </c>
      <c r="K61" s="2" t="s">
        <v>95</v>
      </c>
      <c r="N61" s="2">
        <v>20</v>
      </c>
      <c r="O61" s="2">
        <v>40</v>
      </c>
      <c r="P61" s="2">
        <v>30</v>
      </c>
      <c r="Q61" s="2">
        <v>60</v>
      </c>
      <c r="R61" s="2">
        <v>20</v>
      </c>
      <c r="S61" s="15">
        <v>170</v>
      </c>
      <c r="T61" s="34">
        <v>290</v>
      </c>
      <c r="U61" s="33">
        <f t="shared" si="7"/>
        <v>49300</v>
      </c>
      <c r="V61" s="33">
        <f t="shared" si="8"/>
        <v>40.6</v>
      </c>
      <c r="W61" s="33">
        <f t="shared" si="9"/>
        <v>6902</v>
      </c>
      <c r="X61" s="14">
        <f t="shared" si="5"/>
        <v>35.929203539823014</v>
      </c>
      <c r="Y61" s="14">
        <f t="shared" si="10"/>
        <v>6107.9646017699124</v>
      </c>
    </row>
    <row r="62" spans="6:25" ht="150.75" customHeight="1" x14ac:dyDescent="0.45">
      <c r="F62" s="2" t="s">
        <v>143</v>
      </c>
      <c r="G62" s="2" t="s">
        <v>152</v>
      </c>
      <c r="H62" s="2" t="s">
        <v>153</v>
      </c>
      <c r="I62" s="2" t="s">
        <v>154</v>
      </c>
      <c r="J62" s="2" t="s">
        <v>69</v>
      </c>
      <c r="K62" s="2" t="s">
        <v>155</v>
      </c>
      <c r="N62" s="2">
        <v>5</v>
      </c>
      <c r="O62" s="2">
        <v>20</v>
      </c>
      <c r="P62" s="2">
        <v>0</v>
      </c>
      <c r="Q62" s="2">
        <v>14</v>
      </c>
      <c r="R62" s="2">
        <v>10</v>
      </c>
      <c r="S62" s="15">
        <v>49</v>
      </c>
      <c r="T62" s="34">
        <v>370</v>
      </c>
      <c r="U62" s="33">
        <f t="shared" si="7"/>
        <v>18130</v>
      </c>
      <c r="V62" s="33">
        <f t="shared" si="8"/>
        <v>51.800000000000004</v>
      </c>
      <c r="W62" s="33">
        <f t="shared" si="9"/>
        <v>2538.2000000000003</v>
      </c>
      <c r="X62" s="14">
        <f t="shared" si="5"/>
        <v>45.840707964601776</v>
      </c>
      <c r="Y62" s="14">
        <f t="shared" si="10"/>
        <v>2246.1946902654872</v>
      </c>
    </row>
    <row r="63" spans="6:25" ht="150.75" customHeight="1" x14ac:dyDescent="0.45">
      <c r="F63" s="2" t="s">
        <v>143</v>
      </c>
      <c r="G63" s="2" t="s">
        <v>156</v>
      </c>
      <c r="H63" s="2" t="s">
        <v>157</v>
      </c>
      <c r="I63" s="2" t="s">
        <v>68</v>
      </c>
      <c r="J63" s="2" t="s">
        <v>69</v>
      </c>
      <c r="K63" s="2" t="s">
        <v>95</v>
      </c>
      <c r="N63" s="2">
        <v>40</v>
      </c>
      <c r="O63" s="2">
        <v>80</v>
      </c>
      <c r="P63" s="2">
        <v>70</v>
      </c>
      <c r="Q63" s="2">
        <v>90</v>
      </c>
      <c r="R63" s="2">
        <v>45</v>
      </c>
      <c r="S63" s="15">
        <v>325</v>
      </c>
      <c r="T63" s="34">
        <v>290</v>
      </c>
      <c r="U63" s="33">
        <f t="shared" si="7"/>
        <v>94250</v>
      </c>
      <c r="V63" s="33">
        <f t="shared" si="8"/>
        <v>40.6</v>
      </c>
      <c r="W63" s="33">
        <f t="shared" si="9"/>
        <v>13195</v>
      </c>
      <c r="X63" s="14">
        <f t="shared" si="5"/>
        <v>35.929203539823014</v>
      </c>
      <c r="Y63" s="14">
        <f t="shared" si="10"/>
        <v>11676.99115044248</v>
      </c>
    </row>
    <row r="64" spans="6:25" ht="150.75" customHeight="1" x14ac:dyDescent="0.45">
      <c r="F64" s="2" t="s">
        <v>143</v>
      </c>
      <c r="G64" s="2" t="s">
        <v>158</v>
      </c>
      <c r="H64" s="2" t="s">
        <v>159</v>
      </c>
      <c r="I64" s="2" t="s">
        <v>68</v>
      </c>
      <c r="J64" s="2" t="s">
        <v>69</v>
      </c>
      <c r="K64" s="2" t="s">
        <v>62</v>
      </c>
      <c r="N64" s="2">
        <v>0</v>
      </c>
      <c r="O64" s="2">
        <v>40</v>
      </c>
      <c r="P64" s="2">
        <v>20</v>
      </c>
      <c r="Q64" s="2">
        <v>30</v>
      </c>
      <c r="R64" s="2">
        <v>0</v>
      </c>
      <c r="S64" s="15">
        <v>90</v>
      </c>
      <c r="T64" s="34">
        <v>250</v>
      </c>
      <c r="U64" s="33">
        <f t="shared" si="7"/>
        <v>22500</v>
      </c>
      <c r="V64" s="33">
        <f t="shared" si="8"/>
        <v>35</v>
      </c>
      <c r="W64" s="33">
        <f t="shared" si="9"/>
        <v>3150</v>
      </c>
      <c r="X64" s="14">
        <f t="shared" si="5"/>
        <v>30.973451327433633</v>
      </c>
      <c r="Y64" s="14">
        <f t="shared" si="10"/>
        <v>2787.6106194690269</v>
      </c>
    </row>
    <row r="65" spans="1:25" ht="150.75" customHeight="1" x14ac:dyDescent="0.45">
      <c r="F65" s="2" t="s">
        <v>160</v>
      </c>
      <c r="G65" s="22" t="s">
        <v>161</v>
      </c>
      <c r="H65" s="21" t="s">
        <v>162</v>
      </c>
      <c r="J65" s="23" t="s">
        <v>69</v>
      </c>
      <c r="K65" s="21" t="s">
        <v>163</v>
      </c>
      <c r="N65" s="2">
        <v>0</v>
      </c>
      <c r="O65" s="2">
        <v>0</v>
      </c>
      <c r="P65" s="2">
        <v>26</v>
      </c>
      <c r="Q65" s="2">
        <v>15</v>
      </c>
      <c r="R65" s="2">
        <v>6</v>
      </c>
      <c r="S65" s="15">
        <v>47</v>
      </c>
      <c r="T65" s="34">
        <v>480</v>
      </c>
      <c r="U65" s="33">
        <f t="shared" si="7"/>
        <v>22560</v>
      </c>
      <c r="V65" s="33">
        <f t="shared" si="8"/>
        <v>67.2</v>
      </c>
      <c r="W65" s="33">
        <f t="shared" si="9"/>
        <v>3158.4</v>
      </c>
      <c r="X65" s="14">
        <f t="shared" si="5"/>
        <v>59.469026548672574</v>
      </c>
      <c r="Y65" s="14">
        <f t="shared" si="10"/>
        <v>2795.0442477876109</v>
      </c>
    </row>
    <row r="66" spans="1:25" ht="150.75" customHeight="1" x14ac:dyDescent="0.45">
      <c r="F66" s="2" t="s">
        <v>160</v>
      </c>
      <c r="G66" s="25" t="s">
        <v>161</v>
      </c>
      <c r="H66" s="24" t="s">
        <v>162</v>
      </c>
      <c r="J66" s="18" t="s">
        <v>69</v>
      </c>
      <c r="K66" s="21" t="s">
        <v>164</v>
      </c>
      <c r="N66" s="2">
        <v>0</v>
      </c>
      <c r="O66" s="2">
        <v>0</v>
      </c>
      <c r="P66" s="2">
        <v>65</v>
      </c>
      <c r="Q66" s="2">
        <v>31</v>
      </c>
      <c r="R66" s="2">
        <v>19</v>
      </c>
      <c r="S66" s="15">
        <v>115</v>
      </c>
      <c r="T66" s="34">
        <v>480</v>
      </c>
      <c r="U66" s="33">
        <f t="shared" si="7"/>
        <v>55200</v>
      </c>
      <c r="V66" s="33">
        <f t="shared" si="8"/>
        <v>67.2</v>
      </c>
      <c r="W66" s="33">
        <f t="shared" si="9"/>
        <v>7728</v>
      </c>
      <c r="X66" s="14">
        <f t="shared" si="5"/>
        <v>59.469026548672574</v>
      </c>
      <c r="Y66" s="14">
        <f t="shared" si="10"/>
        <v>6838.9380530973458</v>
      </c>
    </row>
    <row r="67" spans="1:25" ht="150.75" customHeight="1" x14ac:dyDescent="0.45">
      <c r="F67" s="2" t="s">
        <v>160</v>
      </c>
      <c r="G67" s="25" t="s">
        <v>165</v>
      </c>
      <c r="H67" s="24" t="s">
        <v>166</v>
      </c>
      <c r="J67" s="18" t="s">
        <v>69</v>
      </c>
      <c r="K67" s="21" t="s">
        <v>79</v>
      </c>
      <c r="N67" s="2">
        <v>1</v>
      </c>
      <c r="O67" s="2">
        <v>22</v>
      </c>
      <c r="P67" s="2">
        <v>71</v>
      </c>
      <c r="Q67" s="2">
        <v>39</v>
      </c>
      <c r="R67" s="2">
        <v>22</v>
      </c>
      <c r="S67" s="15">
        <v>155</v>
      </c>
      <c r="T67" s="34">
        <v>480</v>
      </c>
      <c r="U67" s="33">
        <f t="shared" si="7"/>
        <v>74400</v>
      </c>
      <c r="V67" s="33">
        <f t="shared" si="8"/>
        <v>67.2</v>
      </c>
      <c r="W67" s="33">
        <f t="shared" si="9"/>
        <v>10416</v>
      </c>
      <c r="X67" s="14">
        <f t="shared" si="5"/>
        <v>59.469026548672574</v>
      </c>
      <c r="Y67" s="14">
        <f t="shared" si="10"/>
        <v>9217.6991150442482</v>
      </c>
    </row>
    <row r="68" spans="1:25" ht="150.75" customHeight="1" x14ac:dyDescent="0.45">
      <c r="F68" s="2" t="s">
        <v>160</v>
      </c>
      <c r="G68" s="25" t="s">
        <v>167</v>
      </c>
      <c r="H68" s="24" t="s">
        <v>168</v>
      </c>
      <c r="J68" s="18" t="s">
        <v>69</v>
      </c>
      <c r="K68" s="21" t="s">
        <v>79</v>
      </c>
      <c r="N68" s="2">
        <v>0</v>
      </c>
      <c r="O68" s="2">
        <v>2</v>
      </c>
      <c r="P68" s="2">
        <v>19</v>
      </c>
      <c r="Q68" s="2">
        <v>13</v>
      </c>
      <c r="R68" s="2">
        <v>11</v>
      </c>
      <c r="S68" s="15">
        <v>45</v>
      </c>
      <c r="T68" s="34">
        <v>680</v>
      </c>
      <c r="U68" s="33">
        <f t="shared" si="7"/>
        <v>30600</v>
      </c>
      <c r="V68" s="33">
        <f t="shared" si="8"/>
        <v>95.2</v>
      </c>
      <c r="W68" s="33">
        <f t="shared" si="9"/>
        <v>4284</v>
      </c>
      <c r="X68" s="14">
        <f t="shared" si="5"/>
        <v>84.247787610619483</v>
      </c>
      <c r="Y68" s="14">
        <f t="shared" si="10"/>
        <v>3791.1504424778768</v>
      </c>
    </row>
    <row r="69" spans="1:25" ht="150.75" customHeight="1" x14ac:dyDescent="0.45">
      <c r="F69" s="2" t="s">
        <v>160</v>
      </c>
      <c r="G69" s="25" t="s">
        <v>167</v>
      </c>
      <c r="H69" s="24" t="s">
        <v>168</v>
      </c>
      <c r="J69" s="17" t="s">
        <v>69</v>
      </c>
      <c r="K69" s="21" t="s">
        <v>70</v>
      </c>
      <c r="N69" s="2">
        <v>0</v>
      </c>
      <c r="O69" s="2">
        <v>0</v>
      </c>
      <c r="P69" s="2">
        <v>10</v>
      </c>
      <c r="Q69" s="2">
        <v>4</v>
      </c>
      <c r="R69" s="2">
        <v>0</v>
      </c>
      <c r="S69" s="15">
        <v>14</v>
      </c>
      <c r="T69" s="34">
        <v>680</v>
      </c>
      <c r="U69" s="33">
        <f t="shared" si="7"/>
        <v>9520</v>
      </c>
      <c r="V69" s="33">
        <f t="shared" si="8"/>
        <v>95.2</v>
      </c>
      <c r="W69" s="33">
        <f t="shared" si="9"/>
        <v>1332.8</v>
      </c>
      <c r="X69" s="14">
        <f t="shared" si="5"/>
        <v>84.247787610619483</v>
      </c>
      <c r="Y69" s="14">
        <f t="shared" si="10"/>
        <v>1179.4690265486727</v>
      </c>
    </row>
    <row r="70" spans="1:25" ht="15.75" x14ac:dyDescent="0.45">
      <c r="A70" s="7"/>
      <c r="B70" s="8"/>
      <c r="C70" s="8"/>
      <c r="D70" s="8"/>
      <c r="E70" s="9"/>
      <c r="F70" s="4"/>
      <c r="G70" s="4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10">
        <f>SUM(S15:S69)</f>
        <v>9151</v>
      </c>
      <c r="T70" s="35"/>
      <c r="U70" s="35">
        <f t="shared" ref="U70:Y70" si="11">SUM(U15:U69)</f>
        <v>5148015</v>
      </c>
      <c r="V70" s="35"/>
      <c r="W70" s="35">
        <f t="shared" si="11"/>
        <v>720722.10000000021</v>
      </c>
      <c r="X70" s="40"/>
      <c r="Y70" s="40">
        <f t="shared" si="11"/>
        <v>637807.16814159323</v>
      </c>
    </row>
    <row r="71" spans="1:25" ht="15.75" x14ac:dyDescent="0.45">
      <c r="A71" s="26"/>
      <c r="B71" s="26"/>
      <c r="C71" s="26"/>
      <c r="D71" s="26"/>
      <c r="E71" s="26"/>
      <c r="F71" s="26"/>
      <c r="G71" s="26"/>
      <c r="H71" s="26"/>
      <c r="I71" s="26"/>
      <c r="J71" s="26"/>
      <c r="K71" s="26"/>
      <c r="L71" s="26"/>
      <c r="M71" s="26"/>
      <c r="N71" s="26"/>
      <c r="O71" s="26"/>
      <c r="P71" s="26"/>
      <c r="Q71" s="26"/>
      <c r="R71" s="26"/>
      <c r="S71" s="5"/>
      <c r="T71" s="36"/>
      <c r="U71" s="36"/>
      <c r="V71" s="36"/>
      <c r="W71" s="36"/>
      <c r="X71" s="27"/>
      <c r="Y71" s="27"/>
    </row>
    <row r="72" spans="1:25" ht="15.75" x14ac:dyDescent="0.45">
      <c r="A72" s="26"/>
      <c r="B72" s="26"/>
      <c r="C72" s="26"/>
      <c r="D72" s="26"/>
      <c r="E72" s="26"/>
      <c r="F72" s="26"/>
      <c r="G72" s="26"/>
      <c r="H72" s="26"/>
      <c r="I72" s="26"/>
      <c r="J72" s="26"/>
      <c r="K72" s="26"/>
      <c r="L72" s="26"/>
      <c r="M72" s="26"/>
      <c r="N72" s="26"/>
      <c r="O72" s="26"/>
      <c r="P72" s="26"/>
      <c r="Q72" s="26"/>
      <c r="R72" s="26"/>
      <c r="S72" s="5"/>
      <c r="T72" s="36"/>
      <c r="U72" s="36"/>
      <c r="V72" s="36"/>
      <c r="W72" s="36"/>
      <c r="X72" s="27"/>
      <c r="Y72" s="27"/>
    </row>
    <row r="73" spans="1:25" ht="15.75" x14ac:dyDescent="0.45">
      <c r="A73" s="26"/>
      <c r="B73" s="26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5"/>
      <c r="T73" s="36"/>
      <c r="U73" s="36"/>
      <c r="V73" s="36"/>
      <c r="W73" s="36"/>
      <c r="X73" s="27"/>
      <c r="Y73" s="27"/>
    </row>
    <row r="74" spans="1:25" ht="15.75" x14ac:dyDescent="0.45">
      <c r="A74" s="26"/>
      <c r="B74" s="26"/>
      <c r="C74" s="26"/>
      <c r="D74" s="26"/>
      <c r="E74" s="26"/>
      <c r="F74" s="26"/>
      <c r="G74" s="26"/>
      <c r="H74" s="26"/>
      <c r="I74" s="26"/>
      <c r="J74" s="26"/>
      <c r="K74" s="26"/>
      <c r="L74" s="26"/>
      <c r="M74" s="26"/>
      <c r="N74" s="26"/>
      <c r="O74" s="26"/>
      <c r="P74" s="26"/>
      <c r="Q74" s="26"/>
      <c r="R74" s="26"/>
      <c r="S74" s="5"/>
      <c r="T74" s="36"/>
      <c r="U74" s="36"/>
      <c r="V74" s="36"/>
      <c r="W74" s="36"/>
      <c r="X74" s="27"/>
      <c r="Y74" s="27"/>
    </row>
    <row r="75" spans="1:25" ht="15.75" x14ac:dyDescent="0.45">
      <c r="A75" s="26"/>
      <c r="B75" s="26"/>
      <c r="C75" s="26"/>
      <c r="D75" s="26"/>
      <c r="E75" s="26"/>
      <c r="F75" s="26"/>
      <c r="G75" s="26"/>
      <c r="H75" s="26"/>
      <c r="I75" s="26"/>
      <c r="J75" s="26"/>
      <c r="K75" s="26"/>
      <c r="L75" s="26"/>
      <c r="M75" s="26"/>
      <c r="N75" s="26"/>
      <c r="O75" s="26"/>
      <c r="P75" s="26"/>
      <c r="Q75" s="26"/>
      <c r="R75" s="26"/>
      <c r="S75" s="5"/>
      <c r="T75" s="36"/>
      <c r="U75" s="36"/>
      <c r="V75" s="36"/>
      <c r="W75" s="36"/>
      <c r="X75" s="27"/>
      <c r="Y75" s="27"/>
    </row>
    <row r="76" spans="1:25" ht="15.75" x14ac:dyDescent="0.45">
      <c r="A76" s="26"/>
      <c r="B76" s="26"/>
      <c r="C76" s="26"/>
      <c r="D76" s="26"/>
      <c r="E76" s="26"/>
      <c r="F76" s="26"/>
      <c r="G76" s="26"/>
      <c r="H76" s="26"/>
      <c r="I76" s="26"/>
      <c r="J76" s="26"/>
      <c r="K76" s="26"/>
      <c r="L76" s="26"/>
      <c r="M76" s="26"/>
      <c r="N76" s="26"/>
      <c r="O76" s="26"/>
      <c r="P76" s="26"/>
      <c r="Q76" s="26"/>
      <c r="R76" s="26"/>
      <c r="S76" s="5"/>
      <c r="T76" s="36"/>
      <c r="U76" s="36"/>
      <c r="V76" s="36"/>
      <c r="W76" s="36"/>
      <c r="X76" s="27"/>
      <c r="Y76" s="27"/>
    </row>
    <row r="77" spans="1:25" ht="15.75" x14ac:dyDescent="0.45">
      <c r="A77" s="26"/>
      <c r="B77" s="26"/>
      <c r="C77" s="26"/>
      <c r="D77" s="26"/>
      <c r="E77" s="26"/>
      <c r="F77" s="26"/>
      <c r="G77" s="26"/>
      <c r="H77" s="26"/>
      <c r="I77" s="26"/>
      <c r="J77" s="26"/>
      <c r="K77" s="26"/>
      <c r="L77" s="26"/>
      <c r="M77" s="26"/>
      <c r="N77" s="26"/>
      <c r="O77" s="26"/>
      <c r="P77" s="26"/>
      <c r="Q77" s="26"/>
      <c r="R77" s="26"/>
      <c r="S77" s="5"/>
      <c r="T77" s="36"/>
      <c r="U77" s="36"/>
      <c r="V77" s="36"/>
      <c r="W77" s="36"/>
      <c r="X77" s="27"/>
      <c r="Y77" s="27"/>
    </row>
    <row r="78" spans="1:25" ht="15.75" x14ac:dyDescent="0.45">
      <c r="A78" s="26"/>
      <c r="B78" s="26"/>
      <c r="C78" s="26"/>
      <c r="D78" s="26"/>
      <c r="E78" s="26"/>
      <c r="F78" s="26"/>
      <c r="G78" s="26"/>
      <c r="H78" s="26"/>
      <c r="I78" s="26"/>
      <c r="J78" s="26"/>
      <c r="K78" s="26"/>
      <c r="L78" s="26"/>
      <c r="M78" s="26"/>
      <c r="N78" s="26"/>
      <c r="O78" s="26"/>
      <c r="P78" s="26"/>
      <c r="Q78" s="26"/>
      <c r="R78" s="26"/>
      <c r="S78" s="5"/>
      <c r="T78" s="36"/>
      <c r="U78" s="36"/>
      <c r="V78" s="36"/>
      <c r="W78" s="36"/>
      <c r="X78" s="27"/>
      <c r="Y78" s="27"/>
    </row>
    <row r="79" spans="1:25" ht="15.75" x14ac:dyDescent="0.45">
      <c r="A79" s="26"/>
      <c r="B79" s="26"/>
      <c r="C79" s="26"/>
      <c r="D79" s="26"/>
      <c r="E79" s="26"/>
      <c r="F79" s="26"/>
      <c r="G79" s="26"/>
      <c r="H79" s="26"/>
      <c r="I79" s="26"/>
      <c r="J79" s="26"/>
      <c r="K79" s="26"/>
      <c r="L79" s="26"/>
      <c r="M79" s="26"/>
      <c r="N79" s="26"/>
      <c r="O79" s="26"/>
      <c r="P79" s="26"/>
      <c r="Q79" s="26"/>
      <c r="R79" s="26"/>
      <c r="S79" s="5"/>
      <c r="T79" s="36"/>
      <c r="U79" s="36"/>
      <c r="V79" s="36"/>
      <c r="W79" s="36"/>
      <c r="X79" s="27"/>
      <c r="Y79" s="27"/>
    </row>
    <row r="80" spans="1:25" ht="15.75" x14ac:dyDescent="0.45">
      <c r="A80" s="26"/>
      <c r="B80" s="26"/>
      <c r="C80" s="26"/>
      <c r="D80" s="26"/>
      <c r="E80" s="26"/>
      <c r="F80" s="26"/>
      <c r="G80" s="26"/>
      <c r="H80" s="26"/>
      <c r="I80" s="26"/>
      <c r="J80" s="26"/>
      <c r="K80" s="26"/>
      <c r="L80" s="26"/>
      <c r="M80" s="26"/>
      <c r="N80" s="26"/>
      <c r="O80" s="26"/>
      <c r="P80" s="26"/>
      <c r="Q80" s="26"/>
      <c r="R80" s="26"/>
      <c r="S80" s="5"/>
      <c r="T80" s="36"/>
      <c r="U80" s="36"/>
      <c r="V80" s="36"/>
      <c r="W80" s="36"/>
      <c r="X80" s="27"/>
      <c r="Y80" s="27"/>
    </row>
    <row r="81" spans="1:25" ht="15.75" x14ac:dyDescent="0.45">
      <c r="A81" s="26"/>
      <c r="B81" s="26"/>
      <c r="C81" s="26"/>
      <c r="D81" s="26"/>
      <c r="E81" s="26"/>
      <c r="F81" s="26"/>
      <c r="G81" s="26"/>
      <c r="H81" s="26"/>
      <c r="I81" s="26"/>
      <c r="J81" s="26"/>
      <c r="K81" s="26"/>
      <c r="L81" s="26"/>
      <c r="M81" s="26"/>
      <c r="N81" s="26"/>
      <c r="O81" s="26"/>
      <c r="P81" s="26"/>
      <c r="Q81" s="26"/>
      <c r="R81" s="26"/>
      <c r="S81" s="5"/>
      <c r="T81" s="36"/>
      <c r="U81" s="36"/>
      <c r="V81" s="36"/>
      <c r="W81" s="36"/>
      <c r="X81" s="27"/>
      <c r="Y81" s="27"/>
    </row>
    <row r="82" spans="1:25" ht="15.75" x14ac:dyDescent="0.45">
      <c r="A82" s="26"/>
      <c r="B82" s="26"/>
      <c r="C82" s="26"/>
      <c r="D82" s="26"/>
      <c r="E82" s="26"/>
      <c r="F82" s="26"/>
      <c r="G82" s="26"/>
      <c r="H82" s="26"/>
      <c r="I82" s="26"/>
      <c r="J82" s="26"/>
      <c r="K82" s="26"/>
      <c r="L82" s="26"/>
      <c r="M82" s="26"/>
      <c r="N82" s="26"/>
      <c r="O82" s="26"/>
      <c r="P82" s="26"/>
      <c r="Q82" s="26"/>
      <c r="R82" s="26"/>
      <c r="S82" s="5"/>
      <c r="T82" s="36"/>
      <c r="U82" s="36"/>
      <c r="V82" s="36"/>
      <c r="W82" s="36"/>
      <c r="X82" s="27"/>
      <c r="Y82" s="27"/>
    </row>
    <row r="83" spans="1:25" ht="15.75" x14ac:dyDescent="0.45">
      <c r="A83" s="26"/>
      <c r="B83" s="26"/>
      <c r="C83" s="26"/>
      <c r="D83" s="26"/>
      <c r="E83" s="26"/>
      <c r="F83" s="26"/>
      <c r="G83" s="26"/>
      <c r="H83" s="26"/>
      <c r="I83" s="26"/>
      <c r="J83" s="26"/>
      <c r="K83" s="26"/>
      <c r="L83" s="26"/>
      <c r="M83" s="26"/>
      <c r="N83" s="26"/>
      <c r="O83" s="26"/>
      <c r="P83" s="26"/>
      <c r="Q83" s="26"/>
      <c r="R83" s="26"/>
      <c r="S83" s="5"/>
      <c r="T83" s="36"/>
      <c r="U83" s="36"/>
      <c r="V83" s="36"/>
      <c r="W83" s="36"/>
      <c r="X83" s="27"/>
      <c r="Y83" s="27"/>
    </row>
    <row r="84" spans="1:25" ht="15.75" x14ac:dyDescent="0.45">
      <c r="A84" s="26"/>
      <c r="B84" s="26"/>
      <c r="C84" s="26"/>
      <c r="D84" s="26"/>
      <c r="E84" s="26"/>
      <c r="F84" s="26"/>
      <c r="G84" s="26"/>
      <c r="H84" s="26"/>
      <c r="I84" s="26"/>
      <c r="J84" s="26"/>
      <c r="K84" s="26"/>
      <c r="L84" s="26"/>
      <c r="M84" s="26"/>
      <c r="N84" s="26"/>
      <c r="O84" s="26"/>
      <c r="P84" s="26"/>
      <c r="Q84" s="26"/>
      <c r="R84" s="26"/>
      <c r="S84" s="5"/>
      <c r="T84" s="36"/>
      <c r="U84" s="36"/>
      <c r="V84" s="36"/>
      <c r="W84" s="36"/>
      <c r="X84" s="27"/>
      <c r="Y84" s="27"/>
    </row>
    <row r="85" spans="1:25" ht="15.75" x14ac:dyDescent="0.45">
      <c r="A85" s="26"/>
      <c r="B85" s="26"/>
      <c r="C85" s="26"/>
      <c r="D85" s="26"/>
      <c r="E85" s="26"/>
      <c r="F85" s="26"/>
      <c r="G85" s="26"/>
      <c r="H85" s="26"/>
      <c r="I85" s="26"/>
      <c r="J85" s="26"/>
      <c r="K85" s="26"/>
      <c r="L85" s="26"/>
      <c r="M85" s="26"/>
      <c r="N85" s="26"/>
      <c r="O85" s="26"/>
      <c r="P85" s="26"/>
      <c r="Q85" s="26"/>
      <c r="R85" s="26"/>
      <c r="S85" s="5"/>
      <c r="T85" s="36"/>
      <c r="U85" s="36"/>
      <c r="V85" s="36"/>
      <c r="W85" s="36"/>
      <c r="X85" s="27"/>
      <c r="Y85" s="27"/>
    </row>
    <row r="86" spans="1:25" ht="15.75" x14ac:dyDescent="0.45">
      <c r="A86" s="26"/>
      <c r="B86" s="26"/>
      <c r="C86" s="26"/>
      <c r="D86" s="26"/>
      <c r="E86" s="26"/>
      <c r="F86" s="26"/>
      <c r="G86" s="26"/>
      <c r="H86" s="26"/>
      <c r="I86" s="26"/>
      <c r="J86" s="26"/>
      <c r="K86" s="26"/>
      <c r="L86" s="26"/>
      <c r="M86" s="26"/>
      <c r="N86" s="26"/>
      <c r="O86" s="26"/>
      <c r="P86" s="26"/>
      <c r="Q86" s="26"/>
      <c r="R86" s="26"/>
      <c r="S86" s="5"/>
      <c r="T86" s="36"/>
      <c r="U86" s="36"/>
      <c r="V86" s="36"/>
      <c r="W86" s="36"/>
      <c r="X86" s="27"/>
      <c r="Y86" s="27"/>
    </row>
    <row r="87" spans="1:25" ht="15.75" x14ac:dyDescent="0.45">
      <c r="A87" s="26"/>
      <c r="B87" s="26"/>
      <c r="C87" s="26"/>
      <c r="D87" s="26"/>
      <c r="E87" s="26"/>
      <c r="F87" s="26"/>
      <c r="G87" s="26"/>
      <c r="H87" s="26"/>
      <c r="I87" s="26"/>
      <c r="J87" s="26"/>
      <c r="K87" s="26"/>
      <c r="L87" s="26"/>
      <c r="M87" s="26"/>
      <c r="N87" s="26"/>
      <c r="O87" s="26"/>
      <c r="P87" s="26"/>
      <c r="Q87" s="26"/>
      <c r="R87" s="26"/>
      <c r="S87" s="5"/>
      <c r="T87" s="36"/>
      <c r="U87" s="36"/>
      <c r="V87" s="36"/>
      <c r="W87" s="36"/>
      <c r="X87" s="27"/>
      <c r="Y87" s="27"/>
    </row>
    <row r="88" spans="1:25" ht="15.75" x14ac:dyDescent="0.45">
      <c r="A88" s="26"/>
      <c r="B88" s="26"/>
      <c r="C88" s="26"/>
      <c r="D88" s="26"/>
      <c r="E88" s="26"/>
      <c r="F88" s="26"/>
      <c r="G88" s="26"/>
      <c r="H88" s="26"/>
      <c r="I88" s="26"/>
      <c r="J88" s="26"/>
      <c r="K88" s="26"/>
      <c r="L88" s="26"/>
      <c r="M88" s="26"/>
      <c r="N88" s="26"/>
      <c r="O88" s="26"/>
      <c r="P88" s="26"/>
      <c r="Q88" s="26"/>
      <c r="R88" s="26"/>
      <c r="S88" s="5"/>
      <c r="T88" s="36"/>
      <c r="U88" s="36"/>
      <c r="V88" s="36"/>
      <c r="W88" s="36"/>
      <c r="X88" s="27"/>
      <c r="Y88" s="27"/>
    </row>
    <row r="89" spans="1:25" ht="15.75" x14ac:dyDescent="0.45">
      <c r="A89" s="26"/>
      <c r="B89" s="26"/>
      <c r="C89" s="26"/>
      <c r="D89" s="26"/>
      <c r="E89" s="26"/>
      <c r="F89" s="26"/>
      <c r="G89" s="26"/>
      <c r="H89" s="26"/>
      <c r="I89" s="26"/>
      <c r="J89" s="26"/>
      <c r="K89" s="26"/>
      <c r="L89" s="26"/>
      <c r="M89" s="26"/>
      <c r="N89" s="26"/>
      <c r="O89" s="26"/>
      <c r="P89" s="26"/>
      <c r="Q89" s="26"/>
      <c r="R89" s="26"/>
      <c r="S89" s="5"/>
      <c r="T89" s="36"/>
      <c r="U89" s="36"/>
      <c r="V89" s="36"/>
      <c r="W89" s="36"/>
      <c r="X89" s="27"/>
      <c r="Y89" s="27"/>
    </row>
    <row r="90" spans="1:25" ht="15.75" x14ac:dyDescent="0.45">
      <c r="A90" s="26"/>
      <c r="B90" s="26"/>
      <c r="C90" s="26"/>
      <c r="D90" s="26"/>
      <c r="E90" s="26"/>
      <c r="F90" s="26"/>
      <c r="G90" s="26"/>
      <c r="H90" s="26"/>
      <c r="I90" s="26"/>
      <c r="J90" s="26"/>
      <c r="K90" s="26"/>
      <c r="L90" s="26"/>
      <c r="M90" s="26"/>
      <c r="N90" s="26"/>
      <c r="O90" s="26"/>
      <c r="P90" s="26"/>
      <c r="Q90" s="26"/>
      <c r="R90" s="26"/>
      <c r="S90" s="5"/>
      <c r="T90" s="36"/>
      <c r="U90" s="36"/>
      <c r="V90" s="36"/>
      <c r="W90" s="36"/>
      <c r="X90" s="27"/>
      <c r="Y90" s="27"/>
    </row>
    <row r="91" spans="1:25" ht="15.75" x14ac:dyDescent="0.45">
      <c r="A91" s="26"/>
      <c r="B91" s="26"/>
      <c r="C91" s="26"/>
      <c r="D91" s="26"/>
      <c r="E91" s="26"/>
      <c r="F91" s="26"/>
      <c r="G91" s="26"/>
      <c r="H91" s="26"/>
      <c r="I91" s="26"/>
      <c r="J91" s="26"/>
      <c r="K91" s="26"/>
      <c r="L91" s="26"/>
      <c r="M91" s="26"/>
      <c r="N91" s="26"/>
      <c r="O91" s="26"/>
      <c r="P91" s="26"/>
      <c r="Q91" s="26"/>
      <c r="R91" s="26"/>
      <c r="S91" s="5"/>
      <c r="T91" s="36"/>
      <c r="U91" s="36"/>
      <c r="V91" s="36"/>
      <c r="W91" s="36"/>
      <c r="X91" s="27"/>
      <c r="Y91" s="27"/>
    </row>
    <row r="92" spans="1:25" ht="15.75" x14ac:dyDescent="0.45">
      <c r="A92" s="26"/>
      <c r="B92" s="26"/>
      <c r="C92" s="26"/>
      <c r="D92" s="26"/>
      <c r="E92" s="26"/>
      <c r="F92" s="26"/>
      <c r="G92" s="26"/>
      <c r="H92" s="26"/>
      <c r="I92" s="26"/>
      <c r="J92" s="26"/>
      <c r="K92" s="26"/>
      <c r="L92" s="26"/>
      <c r="M92" s="26"/>
      <c r="N92" s="26"/>
      <c r="O92" s="26"/>
      <c r="P92" s="26"/>
      <c r="Q92" s="26"/>
      <c r="R92" s="26"/>
      <c r="S92" s="5"/>
      <c r="T92" s="36"/>
      <c r="U92" s="36"/>
      <c r="V92" s="36"/>
      <c r="W92" s="36"/>
      <c r="X92" s="27"/>
      <c r="Y92" s="27"/>
    </row>
    <row r="93" spans="1:25" ht="15.75" x14ac:dyDescent="0.45">
      <c r="A93" s="26"/>
      <c r="B93" s="26"/>
      <c r="C93" s="26"/>
      <c r="D93" s="26"/>
      <c r="E93" s="26"/>
      <c r="F93" s="26"/>
      <c r="G93" s="26"/>
      <c r="H93" s="26"/>
      <c r="I93" s="26"/>
      <c r="J93" s="26"/>
      <c r="K93" s="26"/>
      <c r="L93" s="26"/>
      <c r="M93" s="26"/>
      <c r="N93" s="26"/>
      <c r="O93" s="26"/>
      <c r="P93" s="26"/>
      <c r="Q93" s="26"/>
      <c r="R93" s="26"/>
      <c r="S93" s="5"/>
      <c r="T93" s="36"/>
      <c r="U93" s="36"/>
      <c r="V93" s="36"/>
      <c r="W93" s="36"/>
      <c r="X93" s="27"/>
      <c r="Y93" s="27"/>
    </row>
    <row r="94" spans="1:25" ht="15.75" x14ac:dyDescent="0.45">
      <c r="A94" s="26"/>
      <c r="B94" s="26"/>
      <c r="C94" s="26"/>
      <c r="D94" s="26"/>
      <c r="E94" s="26"/>
      <c r="F94" s="26"/>
      <c r="G94" s="26"/>
      <c r="H94" s="26"/>
      <c r="I94" s="26"/>
      <c r="J94" s="26"/>
      <c r="K94" s="26"/>
      <c r="L94" s="26"/>
      <c r="M94" s="26"/>
      <c r="N94" s="26"/>
      <c r="O94" s="26"/>
      <c r="P94" s="26"/>
      <c r="Q94" s="26"/>
      <c r="R94" s="26"/>
      <c r="S94" s="5"/>
      <c r="T94" s="36"/>
      <c r="U94" s="36"/>
      <c r="V94" s="36"/>
      <c r="W94" s="36"/>
      <c r="X94" s="27"/>
      <c r="Y94" s="27"/>
    </row>
    <row r="95" spans="1:25" ht="15.75" x14ac:dyDescent="0.45">
      <c r="A95" s="26"/>
      <c r="B95" s="26"/>
      <c r="C95" s="26"/>
      <c r="D95" s="26"/>
      <c r="E95" s="26"/>
      <c r="F95" s="26"/>
      <c r="G95" s="26"/>
      <c r="H95" s="26"/>
      <c r="I95" s="26"/>
      <c r="J95" s="26"/>
      <c r="K95" s="26"/>
      <c r="L95" s="26"/>
      <c r="M95" s="26"/>
      <c r="N95" s="26"/>
      <c r="O95" s="26"/>
      <c r="P95" s="26"/>
      <c r="Q95" s="26"/>
      <c r="R95" s="26"/>
      <c r="S95" s="5"/>
      <c r="T95" s="36"/>
      <c r="U95" s="36"/>
      <c r="V95" s="36"/>
      <c r="W95" s="36"/>
      <c r="X95" s="27"/>
      <c r="Y95" s="27"/>
    </row>
    <row r="96" spans="1:25" ht="15.75" x14ac:dyDescent="0.45">
      <c r="A96" s="26"/>
      <c r="B96" s="26"/>
      <c r="C96" s="26"/>
      <c r="D96" s="26"/>
      <c r="E96" s="26"/>
      <c r="F96" s="26"/>
      <c r="G96" s="26"/>
      <c r="H96" s="26"/>
      <c r="I96" s="26"/>
      <c r="J96" s="26"/>
      <c r="K96" s="26"/>
      <c r="L96" s="26"/>
      <c r="M96" s="26"/>
      <c r="N96" s="26"/>
      <c r="O96" s="26"/>
      <c r="P96" s="26"/>
      <c r="Q96" s="26"/>
      <c r="R96" s="26"/>
      <c r="S96" s="5"/>
      <c r="T96" s="36"/>
      <c r="U96" s="36"/>
      <c r="V96" s="36"/>
      <c r="W96" s="36"/>
      <c r="X96" s="27"/>
      <c r="Y96" s="27"/>
    </row>
    <row r="97" spans="1:25" ht="15.75" x14ac:dyDescent="0.45">
      <c r="A97" s="26"/>
      <c r="B97" s="26"/>
      <c r="C97" s="26"/>
      <c r="D97" s="26"/>
      <c r="E97" s="26"/>
      <c r="F97" s="26"/>
      <c r="G97" s="26"/>
      <c r="H97" s="26"/>
      <c r="I97" s="26"/>
      <c r="J97" s="26"/>
      <c r="K97" s="26"/>
      <c r="L97" s="26"/>
      <c r="M97" s="26"/>
      <c r="N97" s="26"/>
      <c r="O97" s="26"/>
      <c r="P97" s="26"/>
      <c r="Q97" s="26"/>
      <c r="R97" s="26"/>
      <c r="S97" s="5"/>
      <c r="T97" s="36"/>
      <c r="U97" s="36"/>
      <c r="V97" s="36"/>
      <c r="W97" s="36"/>
      <c r="X97" s="27"/>
      <c r="Y97" s="27"/>
    </row>
    <row r="98" spans="1:25" ht="15.75" x14ac:dyDescent="0.45">
      <c r="A98" s="26"/>
      <c r="B98" s="26"/>
      <c r="C98" s="26"/>
      <c r="D98" s="26"/>
      <c r="E98" s="26"/>
      <c r="F98" s="26"/>
      <c r="G98" s="26"/>
      <c r="H98" s="26"/>
      <c r="I98" s="26"/>
      <c r="J98" s="26"/>
      <c r="K98" s="26"/>
      <c r="L98" s="26"/>
      <c r="M98" s="26"/>
      <c r="N98" s="26"/>
      <c r="O98" s="26"/>
      <c r="P98" s="26"/>
      <c r="Q98" s="26"/>
      <c r="R98" s="26"/>
      <c r="S98" s="5"/>
      <c r="T98" s="36"/>
      <c r="U98" s="36"/>
      <c r="V98" s="36"/>
      <c r="W98" s="36"/>
      <c r="X98" s="27"/>
      <c r="Y98" s="27"/>
    </row>
    <row r="99" spans="1:25" ht="15.75" x14ac:dyDescent="0.45">
      <c r="A99" s="26"/>
      <c r="B99" s="26"/>
      <c r="C99" s="26"/>
      <c r="D99" s="26"/>
      <c r="E99" s="26"/>
      <c r="F99" s="26"/>
      <c r="G99" s="26"/>
      <c r="H99" s="26"/>
      <c r="I99" s="26"/>
      <c r="J99" s="26"/>
      <c r="K99" s="26"/>
      <c r="L99" s="26"/>
      <c r="M99" s="26"/>
      <c r="N99" s="26"/>
      <c r="O99" s="26"/>
      <c r="P99" s="26"/>
      <c r="Q99" s="26"/>
      <c r="R99" s="26"/>
      <c r="S99" s="5"/>
      <c r="T99" s="36"/>
      <c r="U99" s="36"/>
      <c r="V99" s="36"/>
      <c r="W99" s="36"/>
      <c r="X99" s="27"/>
      <c r="Y99" s="27"/>
    </row>
    <row r="100" spans="1:25" ht="15.75" x14ac:dyDescent="0.45">
      <c r="A100" s="26"/>
      <c r="B100" s="26"/>
      <c r="C100" s="26"/>
      <c r="D100" s="26"/>
      <c r="E100" s="26"/>
      <c r="F100" s="26"/>
      <c r="G100" s="26"/>
      <c r="H100" s="26"/>
      <c r="I100" s="26"/>
      <c r="J100" s="26"/>
      <c r="K100" s="26"/>
      <c r="L100" s="26"/>
      <c r="M100" s="26"/>
      <c r="N100" s="26"/>
      <c r="O100" s="26"/>
      <c r="P100" s="26"/>
      <c r="Q100" s="26"/>
      <c r="R100" s="26"/>
      <c r="S100" s="5"/>
      <c r="T100" s="36"/>
      <c r="U100" s="36"/>
      <c r="V100" s="36"/>
      <c r="W100" s="36"/>
      <c r="X100" s="27"/>
      <c r="Y100" s="27"/>
    </row>
    <row r="101" spans="1:25" ht="15.75" x14ac:dyDescent="0.45">
      <c r="A101" s="26"/>
      <c r="B101" s="26"/>
      <c r="C101" s="26"/>
      <c r="D101" s="26"/>
      <c r="E101" s="26"/>
      <c r="F101" s="26"/>
      <c r="G101" s="26"/>
      <c r="H101" s="26"/>
      <c r="I101" s="26"/>
      <c r="J101" s="26"/>
      <c r="K101" s="26"/>
      <c r="L101" s="26"/>
      <c r="M101" s="26"/>
      <c r="N101" s="26"/>
      <c r="O101" s="26"/>
      <c r="P101" s="26"/>
      <c r="Q101" s="26"/>
      <c r="R101" s="26"/>
      <c r="S101" s="5"/>
      <c r="T101" s="36"/>
      <c r="U101" s="36"/>
      <c r="V101" s="36"/>
      <c r="W101" s="36"/>
      <c r="X101" s="27"/>
      <c r="Y101" s="27"/>
    </row>
    <row r="102" spans="1:25" ht="15.75" x14ac:dyDescent="0.45">
      <c r="A102" s="26"/>
      <c r="B102" s="26"/>
      <c r="C102" s="26"/>
      <c r="D102" s="26"/>
      <c r="E102" s="26"/>
      <c r="F102" s="26"/>
      <c r="G102" s="26"/>
      <c r="H102" s="26"/>
      <c r="I102" s="26"/>
      <c r="J102" s="26"/>
      <c r="K102" s="26"/>
      <c r="L102" s="26"/>
      <c r="M102" s="26"/>
      <c r="N102" s="26"/>
      <c r="O102" s="26"/>
      <c r="P102" s="26"/>
      <c r="Q102" s="26"/>
      <c r="R102" s="26"/>
      <c r="S102" s="5"/>
      <c r="T102" s="36"/>
      <c r="U102" s="36"/>
      <c r="V102" s="36"/>
      <c r="W102" s="36"/>
      <c r="X102" s="27"/>
      <c r="Y102" s="27"/>
    </row>
    <row r="103" spans="1:25" ht="15.75" x14ac:dyDescent="0.45">
      <c r="A103" s="26"/>
      <c r="B103" s="26"/>
      <c r="C103" s="26"/>
      <c r="D103" s="26"/>
      <c r="E103" s="26"/>
      <c r="F103" s="26"/>
      <c r="G103" s="26"/>
      <c r="H103" s="26"/>
      <c r="I103" s="26"/>
      <c r="J103" s="26"/>
      <c r="K103" s="26"/>
      <c r="L103" s="26"/>
      <c r="M103" s="26"/>
      <c r="N103" s="26"/>
      <c r="O103" s="26"/>
      <c r="P103" s="26"/>
      <c r="Q103" s="26"/>
      <c r="R103" s="26"/>
      <c r="S103" s="5"/>
      <c r="T103" s="36"/>
      <c r="U103" s="36"/>
      <c r="V103" s="36"/>
      <c r="W103" s="36"/>
      <c r="X103" s="27"/>
      <c r="Y103" s="27"/>
    </row>
    <row r="104" spans="1:25" ht="15.75" x14ac:dyDescent="0.45">
      <c r="A104" s="26"/>
      <c r="B104" s="26"/>
      <c r="C104" s="26"/>
      <c r="D104" s="26"/>
      <c r="E104" s="26"/>
      <c r="F104" s="26"/>
      <c r="G104" s="26"/>
      <c r="H104" s="26"/>
      <c r="I104" s="26"/>
      <c r="J104" s="26"/>
      <c r="K104" s="26"/>
      <c r="L104" s="26"/>
      <c r="M104" s="26"/>
      <c r="N104" s="26"/>
      <c r="O104" s="26"/>
      <c r="P104" s="26"/>
      <c r="Q104" s="26"/>
      <c r="R104" s="26"/>
      <c r="S104" s="5"/>
      <c r="T104" s="36"/>
      <c r="U104" s="36"/>
      <c r="V104" s="36"/>
      <c r="W104" s="36"/>
      <c r="X104" s="27"/>
      <c r="Y104" s="27"/>
    </row>
    <row r="105" spans="1:25" ht="15.75" x14ac:dyDescent="0.45">
      <c r="A105" s="26"/>
      <c r="B105" s="26"/>
      <c r="C105" s="26"/>
      <c r="D105" s="26"/>
      <c r="E105" s="26"/>
      <c r="F105" s="26"/>
      <c r="G105" s="26"/>
      <c r="H105" s="26"/>
      <c r="I105" s="26"/>
      <c r="J105" s="26"/>
      <c r="K105" s="26"/>
      <c r="L105" s="26"/>
      <c r="M105" s="26"/>
      <c r="N105" s="26"/>
      <c r="O105" s="26"/>
      <c r="P105" s="26"/>
      <c r="Q105" s="26"/>
      <c r="R105" s="26"/>
      <c r="S105" s="5"/>
      <c r="T105" s="36"/>
      <c r="U105" s="36"/>
      <c r="V105" s="36"/>
      <c r="W105" s="36"/>
      <c r="X105" s="27"/>
      <c r="Y105" s="27"/>
    </row>
    <row r="106" spans="1:25" ht="15.75" x14ac:dyDescent="0.45">
      <c r="A106" s="26"/>
      <c r="B106" s="26"/>
      <c r="C106" s="26"/>
      <c r="D106" s="26"/>
      <c r="E106" s="26"/>
      <c r="F106" s="26"/>
      <c r="G106" s="26"/>
      <c r="H106" s="26"/>
      <c r="I106" s="26"/>
      <c r="J106" s="26"/>
      <c r="K106" s="26"/>
      <c r="L106" s="26"/>
      <c r="M106" s="26"/>
      <c r="N106" s="26"/>
      <c r="O106" s="26"/>
      <c r="P106" s="26"/>
      <c r="Q106" s="26"/>
      <c r="R106" s="26"/>
      <c r="S106" s="5"/>
      <c r="T106" s="36"/>
      <c r="U106" s="36"/>
      <c r="V106" s="36"/>
      <c r="W106" s="36"/>
      <c r="X106" s="27"/>
      <c r="Y106" s="27"/>
    </row>
    <row r="107" spans="1:25" ht="15.75" x14ac:dyDescent="0.45">
      <c r="A107" s="26"/>
      <c r="B107" s="26"/>
      <c r="C107" s="26"/>
      <c r="D107" s="26"/>
      <c r="E107" s="26"/>
      <c r="F107" s="26"/>
      <c r="G107" s="26"/>
      <c r="H107" s="26"/>
      <c r="I107" s="26"/>
      <c r="J107" s="26"/>
      <c r="K107" s="26"/>
      <c r="L107" s="26"/>
      <c r="M107" s="26"/>
      <c r="N107" s="26"/>
      <c r="O107" s="26"/>
      <c r="P107" s="26"/>
      <c r="Q107" s="26"/>
      <c r="R107" s="26"/>
      <c r="S107" s="5"/>
      <c r="T107" s="36"/>
      <c r="U107" s="36"/>
      <c r="V107" s="36"/>
      <c r="W107" s="36"/>
      <c r="X107" s="27"/>
      <c r="Y107" s="27"/>
    </row>
    <row r="108" spans="1:25" ht="15.75" x14ac:dyDescent="0.45">
      <c r="A108" s="26"/>
      <c r="B108" s="26"/>
      <c r="C108" s="26"/>
      <c r="D108" s="26"/>
      <c r="E108" s="26"/>
      <c r="F108" s="26"/>
      <c r="G108" s="26"/>
      <c r="H108" s="26"/>
      <c r="I108" s="26"/>
      <c r="J108" s="26"/>
      <c r="K108" s="26"/>
      <c r="L108" s="26"/>
      <c r="M108" s="26"/>
      <c r="N108" s="26"/>
      <c r="O108" s="26"/>
      <c r="P108" s="26"/>
      <c r="Q108" s="26"/>
      <c r="R108" s="26"/>
      <c r="S108" s="5"/>
      <c r="T108" s="36"/>
      <c r="U108" s="36"/>
      <c r="V108" s="36"/>
      <c r="W108" s="36"/>
      <c r="X108" s="27"/>
      <c r="Y108" s="27"/>
    </row>
    <row r="109" spans="1:25" ht="15.75" x14ac:dyDescent="0.45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5"/>
      <c r="T109" s="36"/>
      <c r="U109" s="36"/>
      <c r="V109" s="36"/>
      <c r="W109" s="36"/>
      <c r="X109" s="27"/>
      <c r="Y109" s="27"/>
    </row>
    <row r="110" spans="1:25" ht="15.75" x14ac:dyDescent="0.45">
      <c r="A110" s="26"/>
      <c r="B110" s="26"/>
      <c r="C110" s="26"/>
      <c r="D110" s="26"/>
      <c r="E110" s="26"/>
      <c r="F110" s="26"/>
      <c r="G110" s="26"/>
      <c r="H110" s="26"/>
      <c r="I110" s="26"/>
      <c r="J110" s="26"/>
      <c r="K110" s="26"/>
      <c r="L110" s="26"/>
      <c r="M110" s="26"/>
      <c r="N110" s="26"/>
      <c r="O110" s="26"/>
      <c r="P110" s="26"/>
      <c r="Q110" s="26"/>
      <c r="R110" s="26"/>
      <c r="S110" s="5"/>
      <c r="T110" s="36"/>
      <c r="U110" s="36"/>
      <c r="V110" s="36"/>
      <c r="W110" s="36"/>
      <c r="X110" s="27"/>
      <c r="Y110" s="27"/>
    </row>
    <row r="111" spans="1:25" ht="15.75" x14ac:dyDescent="0.45">
      <c r="A111" s="26"/>
      <c r="B111" s="26"/>
      <c r="C111" s="26"/>
      <c r="D111" s="26"/>
      <c r="E111" s="26"/>
      <c r="F111" s="26"/>
      <c r="G111" s="26"/>
      <c r="H111" s="26"/>
      <c r="I111" s="26"/>
      <c r="J111" s="26"/>
      <c r="K111" s="26"/>
      <c r="L111" s="26"/>
      <c r="M111" s="26"/>
      <c r="N111" s="26"/>
      <c r="O111" s="26"/>
      <c r="P111" s="26"/>
      <c r="Q111" s="26"/>
      <c r="R111" s="26"/>
      <c r="S111" s="5"/>
      <c r="T111" s="36"/>
      <c r="U111" s="36"/>
      <c r="V111" s="36"/>
      <c r="W111" s="36"/>
      <c r="X111" s="27"/>
      <c r="Y111" s="27"/>
    </row>
    <row r="112" spans="1:25" ht="15.75" x14ac:dyDescent="0.45">
      <c r="A112" s="26"/>
      <c r="B112" s="26"/>
      <c r="C112" s="26"/>
      <c r="D112" s="26"/>
      <c r="E112" s="26"/>
      <c r="F112" s="26"/>
      <c r="G112" s="26"/>
      <c r="H112" s="26"/>
      <c r="I112" s="26"/>
      <c r="J112" s="26"/>
      <c r="K112" s="26"/>
      <c r="L112" s="26"/>
      <c r="M112" s="26"/>
      <c r="N112" s="26"/>
      <c r="O112" s="26"/>
      <c r="P112" s="26"/>
      <c r="Q112" s="26"/>
      <c r="R112" s="26"/>
      <c r="S112" s="5"/>
      <c r="T112" s="36"/>
      <c r="U112" s="36"/>
      <c r="V112" s="36"/>
      <c r="W112" s="36"/>
      <c r="X112" s="27"/>
      <c r="Y112" s="27"/>
    </row>
    <row r="113" spans="1:25" ht="15.75" x14ac:dyDescent="0.45">
      <c r="A113" s="26"/>
      <c r="B113" s="26"/>
      <c r="C113" s="26"/>
      <c r="D113" s="26"/>
      <c r="E113" s="26"/>
      <c r="F113" s="26"/>
      <c r="G113" s="26"/>
      <c r="H113" s="26"/>
      <c r="I113" s="26"/>
      <c r="J113" s="26"/>
      <c r="K113" s="26"/>
      <c r="L113" s="26"/>
      <c r="M113" s="26"/>
      <c r="N113" s="26"/>
      <c r="O113" s="26"/>
      <c r="P113" s="26"/>
      <c r="Q113" s="26"/>
      <c r="R113" s="26"/>
      <c r="S113" s="5"/>
      <c r="T113" s="36"/>
      <c r="U113" s="36"/>
      <c r="V113" s="36"/>
      <c r="W113" s="36"/>
      <c r="X113" s="27"/>
      <c r="Y113" s="27"/>
    </row>
    <row r="114" spans="1:25" ht="15.75" x14ac:dyDescent="0.45">
      <c r="A114" s="26"/>
      <c r="B114" s="26"/>
      <c r="C114" s="26"/>
      <c r="D114" s="26"/>
      <c r="E114" s="26"/>
      <c r="F114" s="26"/>
      <c r="G114" s="26"/>
      <c r="H114" s="26"/>
      <c r="I114" s="26"/>
      <c r="J114" s="26"/>
      <c r="K114" s="26"/>
      <c r="L114" s="26"/>
      <c r="M114" s="26"/>
      <c r="N114" s="26"/>
      <c r="O114" s="26"/>
      <c r="P114" s="26"/>
      <c r="Q114" s="26"/>
      <c r="R114" s="26"/>
      <c r="S114" s="5"/>
      <c r="T114" s="36"/>
      <c r="U114" s="36"/>
      <c r="V114" s="36"/>
      <c r="W114" s="36"/>
      <c r="X114" s="27"/>
      <c r="Y114" s="27"/>
    </row>
    <row r="115" spans="1:25" ht="15.75" x14ac:dyDescent="0.45">
      <c r="A115" s="26"/>
      <c r="B115" s="26"/>
      <c r="C115" s="26"/>
      <c r="D115" s="26"/>
      <c r="E115" s="26"/>
      <c r="F115" s="26"/>
      <c r="G115" s="26"/>
      <c r="H115" s="26"/>
      <c r="I115" s="26"/>
      <c r="J115" s="26"/>
      <c r="K115" s="26"/>
      <c r="L115" s="26"/>
      <c r="M115" s="26"/>
      <c r="N115" s="26"/>
      <c r="O115" s="26"/>
      <c r="P115" s="26"/>
      <c r="Q115" s="26"/>
      <c r="R115" s="26"/>
      <c r="S115" s="5"/>
      <c r="T115" s="36"/>
      <c r="U115" s="36"/>
      <c r="V115" s="36"/>
      <c r="W115" s="36"/>
      <c r="X115" s="27"/>
      <c r="Y115" s="27"/>
    </row>
    <row r="116" spans="1:25" ht="15.75" x14ac:dyDescent="0.45">
      <c r="A116" s="26"/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5"/>
      <c r="T116" s="36"/>
      <c r="U116" s="36"/>
      <c r="V116" s="36"/>
      <c r="W116" s="36"/>
      <c r="X116" s="27"/>
      <c r="Y116" s="27"/>
    </row>
    <row r="117" spans="1:25" ht="15.75" x14ac:dyDescent="0.45">
      <c r="A117" s="26"/>
      <c r="B117" s="26"/>
      <c r="C117" s="26"/>
      <c r="D117" s="26"/>
      <c r="E117" s="26"/>
      <c r="F117" s="26"/>
      <c r="G117" s="26"/>
      <c r="H117" s="26"/>
      <c r="I117" s="26"/>
      <c r="J117" s="26"/>
      <c r="K117" s="26"/>
      <c r="L117" s="26"/>
      <c r="M117" s="26"/>
      <c r="N117" s="26"/>
      <c r="O117" s="26"/>
      <c r="P117" s="26"/>
      <c r="Q117" s="26"/>
      <c r="R117" s="26"/>
      <c r="S117" s="5"/>
      <c r="T117" s="36"/>
      <c r="U117" s="36"/>
      <c r="V117" s="36"/>
      <c r="W117" s="36"/>
      <c r="X117" s="27"/>
      <c r="Y117" s="27"/>
    </row>
    <row r="118" spans="1:25" ht="15.75" x14ac:dyDescent="0.45">
      <c r="A118" s="26"/>
      <c r="B118" s="26"/>
      <c r="C118" s="26"/>
      <c r="D118" s="26"/>
      <c r="E118" s="26"/>
      <c r="F118" s="26"/>
      <c r="G118" s="26"/>
      <c r="H118" s="26"/>
      <c r="I118" s="26"/>
      <c r="J118" s="26"/>
      <c r="K118" s="26"/>
      <c r="L118" s="26"/>
      <c r="M118" s="26"/>
      <c r="N118" s="26"/>
      <c r="O118" s="26"/>
      <c r="P118" s="26"/>
      <c r="Q118" s="26"/>
      <c r="R118" s="26"/>
      <c r="S118" s="5"/>
      <c r="T118" s="36"/>
      <c r="U118" s="36"/>
      <c r="V118" s="36"/>
      <c r="W118" s="36"/>
      <c r="X118" s="27"/>
      <c r="Y118" s="27"/>
    </row>
    <row r="119" spans="1:25" ht="15.75" x14ac:dyDescent="0.45">
      <c r="A119" s="26"/>
      <c r="B119" s="26"/>
      <c r="C119" s="26"/>
      <c r="D119" s="26"/>
      <c r="E119" s="26"/>
      <c r="F119" s="26"/>
      <c r="G119" s="26"/>
      <c r="H119" s="26"/>
      <c r="I119" s="26"/>
      <c r="J119" s="26"/>
      <c r="K119" s="26"/>
      <c r="L119" s="26"/>
      <c r="M119" s="26"/>
      <c r="N119" s="26"/>
      <c r="O119" s="26"/>
      <c r="P119" s="26"/>
      <c r="Q119" s="26"/>
      <c r="R119" s="26"/>
      <c r="S119" s="5"/>
      <c r="T119" s="36"/>
      <c r="U119" s="36"/>
      <c r="V119" s="36"/>
      <c r="W119" s="36"/>
      <c r="X119" s="27"/>
      <c r="Y119" s="27"/>
    </row>
    <row r="120" spans="1:25" ht="15.75" x14ac:dyDescent="0.45">
      <c r="A120" s="26"/>
      <c r="B120" s="26"/>
      <c r="C120" s="26"/>
      <c r="D120" s="26"/>
      <c r="E120" s="26"/>
      <c r="F120" s="26"/>
      <c r="G120" s="26"/>
      <c r="H120" s="26"/>
      <c r="I120" s="26"/>
      <c r="J120" s="26"/>
      <c r="K120" s="26"/>
      <c r="L120" s="26"/>
      <c r="M120" s="26"/>
      <c r="N120" s="26"/>
      <c r="O120" s="26"/>
      <c r="P120" s="26"/>
      <c r="Q120" s="26"/>
      <c r="R120" s="26"/>
      <c r="S120" s="5"/>
      <c r="T120" s="36"/>
      <c r="U120" s="36"/>
      <c r="V120" s="36"/>
      <c r="W120" s="36"/>
      <c r="X120" s="27"/>
      <c r="Y120" s="27"/>
    </row>
    <row r="121" spans="1:25" ht="15.75" x14ac:dyDescent="0.45">
      <c r="A121" s="26"/>
      <c r="B121" s="26"/>
      <c r="C121" s="26"/>
      <c r="D121" s="26"/>
      <c r="E121" s="26"/>
      <c r="F121" s="26"/>
      <c r="G121" s="26"/>
      <c r="H121" s="26"/>
      <c r="I121" s="26"/>
      <c r="J121" s="26"/>
      <c r="K121" s="26"/>
      <c r="L121" s="26"/>
      <c r="M121" s="26"/>
      <c r="N121" s="26"/>
      <c r="O121" s="26"/>
      <c r="P121" s="26"/>
      <c r="Q121" s="26"/>
      <c r="R121" s="26"/>
      <c r="S121" s="5"/>
      <c r="T121" s="36"/>
      <c r="U121" s="36"/>
      <c r="V121" s="36"/>
      <c r="W121" s="36"/>
      <c r="X121" s="27"/>
      <c r="Y121" s="27"/>
    </row>
    <row r="122" spans="1:25" ht="15.75" x14ac:dyDescent="0.45">
      <c r="A122" s="26"/>
      <c r="B122" s="26"/>
      <c r="C122" s="26"/>
      <c r="D122" s="26"/>
      <c r="E122" s="26"/>
      <c r="F122" s="26"/>
      <c r="G122" s="26"/>
      <c r="H122" s="26"/>
      <c r="I122" s="26"/>
      <c r="J122" s="26"/>
      <c r="K122" s="26"/>
      <c r="L122" s="26"/>
      <c r="M122" s="26"/>
      <c r="N122" s="26"/>
      <c r="O122" s="26"/>
      <c r="P122" s="26"/>
      <c r="Q122" s="26"/>
      <c r="R122" s="26"/>
      <c r="S122" s="5"/>
      <c r="T122" s="36"/>
      <c r="U122" s="36"/>
      <c r="V122" s="36"/>
      <c r="W122" s="36"/>
      <c r="X122" s="27"/>
      <c r="Y122" s="27"/>
    </row>
    <row r="123" spans="1:25" ht="15.75" x14ac:dyDescent="0.45">
      <c r="A123" s="26"/>
      <c r="B123" s="26"/>
      <c r="C123" s="26"/>
      <c r="D123" s="26"/>
      <c r="E123" s="26"/>
      <c r="F123" s="26"/>
      <c r="G123" s="26"/>
      <c r="H123" s="26"/>
      <c r="I123" s="26"/>
      <c r="J123" s="26"/>
      <c r="K123" s="26"/>
      <c r="L123" s="26"/>
      <c r="M123" s="26"/>
      <c r="N123" s="26"/>
      <c r="O123" s="26"/>
      <c r="P123" s="26"/>
      <c r="Q123" s="26"/>
      <c r="R123" s="26"/>
      <c r="S123" s="5"/>
      <c r="T123" s="36"/>
      <c r="U123" s="36"/>
      <c r="V123" s="36"/>
      <c r="W123" s="36"/>
      <c r="X123" s="27"/>
      <c r="Y123" s="27"/>
    </row>
    <row r="124" spans="1:25" ht="15.75" x14ac:dyDescent="0.45">
      <c r="A124" s="26"/>
      <c r="B124" s="26"/>
      <c r="C124" s="26"/>
      <c r="D124" s="26"/>
      <c r="E124" s="26"/>
      <c r="F124" s="26"/>
      <c r="G124" s="26"/>
      <c r="H124" s="26"/>
      <c r="I124" s="26"/>
      <c r="J124" s="26"/>
      <c r="K124" s="26"/>
      <c r="L124" s="26"/>
      <c r="M124" s="26"/>
      <c r="N124" s="26"/>
      <c r="O124" s="26"/>
      <c r="P124" s="26"/>
      <c r="Q124" s="26"/>
      <c r="R124" s="26"/>
      <c r="S124" s="5"/>
      <c r="T124" s="36"/>
      <c r="U124" s="36"/>
      <c r="V124" s="36"/>
      <c r="W124" s="36"/>
      <c r="X124" s="27"/>
      <c r="Y124" s="27"/>
    </row>
    <row r="125" spans="1:25" ht="15.75" x14ac:dyDescent="0.45">
      <c r="A125" s="26"/>
      <c r="B125" s="26"/>
      <c r="C125" s="26"/>
      <c r="D125" s="26"/>
      <c r="E125" s="26"/>
      <c r="F125" s="26"/>
      <c r="G125" s="26"/>
      <c r="H125" s="26"/>
      <c r="I125" s="26"/>
      <c r="J125" s="26"/>
      <c r="K125" s="26"/>
      <c r="L125" s="26"/>
      <c r="M125" s="26"/>
      <c r="N125" s="26"/>
      <c r="O125" s="26"/>
      <c r="P125" s="26"/>
      <c r="Q125" s="26"/>
      <c r="R125" s="26"/>
      <c r="S125" s="5"/>
      <c r="T125" s="36"/>
      <c r="U125" s="36"/>
      <c r="V125" s="36"/>
      <c r="W125" s="36"/>
      <c r="X125" s="27"/>
      <c r="Y125" s="27"/>
    </row>
    <row r="126" spans="1:25" ht="15.75" x14ac:dyDescent="0.45">
      <c r="A126" s="26"/>
      <c r="B126" s="26"/>
      <c r="C126" s="26"/>
      <c r="D126" s="26"/>
      <c r="E126" s="26"/>
      <c r="F126" s="26"/>
      <c r="G126" s="26"/>
      <c r="H126" s="26"/>
      <c r="I126" s="26"/>
      <c r="J126" s="26"/>
      <c r="K126" s="26"/>
      <c r="L126" s="26"/>
      <c r="M126" s="26"/>
      <c r="N126" s="26"/>
      <c r="O126" s="26"/>
      <c r="P126" s="26"/>
      <c r="Q126" s="26"/>
      <c r="R126" s="26"/>
      <c r="S126" s="5"/>
      <c r="T126" s="36"/>
      <c r="U126" s="36"/>
      <c r="V126" s="36"/>
      <c r="W126" s="36"/>
      <c r="X126" s="27"/>
      <c r="Y126" s="27"/>
    </row>
    <row r="127" spans="1:25" ht="15.75" x14ac:dyDescent="0.45">
      <c r="A127" s="26"/>
      <c r="B127" s="26"/>
      <c r="C127" s="26"/>
      <c r="D127" s="26"/>
      <c r="E127" s="26"/>
      <c r="F127" s="26"/>
      <c r="G127" s="26"/>
      <c r="H127" s="26"/>
      <c r="I127" s="26"/>
      <c r="J127" s="26"/>
      <c r="K127" s="26"/>
      <c r="L127" s="26"/>
      <c r="M127" s="26"/>
      <c r="N127" s="26"/>
      <c r="O127" s="26"/>
      <c r="P127" s="26"/>
      <c r="Q127" s="26"/>
      <c r="R127" s="26"/>
      <c r="S127" s="5"/>
      <c r="T127" s="36"/>
      <c r="U127" s="36"/>
      <c r="V127" s="36"/>
      <c r="W127" s="36"/>
      <c r="X127" s="27"/>
      <c r="Y127" s="27"/>
    </row>
    <row r="128" spans="1:25" ht="15.75" x14ac:dyDescent="0.45">
      <c r="A128" s="26"/>
      <c r="B128" s="26"/>
      <c r="C128" s="26"/>
      <c r="D128" s="26"/>
      <c r="E128" s="26"/>
      <c r="F128" s="26"/>
      <c r="G128" s="26"/>
      <c r="H128" s="26"/>
      <c r="I128" s="26"/>
      <c r="J128" s="26"/>
      <c r="K128" s="26"/>
      <c r="L128" s="26"/>
      <c r="M128" s="26"/>
      <c r="N128" s="26"/>
      <c r="O128" s="26"/>
      <c r="P128" s="26"/>
      <c r="Q128" s="26"/>
      <c r="R128" s="26"/>
      <c r="S128" s="5"/>
      <c r="T128" s="36"/>
      <c r="U128" s="36"/>
      <c r="V128" s="36"/>
      <c r="W128" s="36"/>
      <c r="X128" s="27"/>
      <c r="Y128" s="27"/>
    </row>
    <row r="129" spans="1:25" ht="15.75" x14ac:dyDescent="0.45">
      <c r="A129" s="26"/>
      <c r="B129" s="26"/>
      <c r="C129" s="26"/>
      <c r="D129" s="26"/>
      <c r="E129" s="26"/>
      <c r="F129" s="26"/>
      <c r="G129" s="26"/>
      <c r="H129" s="26"/>
      <c r="I129" s="26"/>
      <c r="J129" s="26"/>
      <c r="K129" s="26"/>
      <c r="L129" s="26"/>
      <c r="M129" s="26"/>
      <c r="N129" s="26"/>
      <c r="O129" s="26"/>
      <c r="P129" s="26"/>
      <c r="Q129" s="26"/>
      <c r="R129" s="26"/>
      <c r="S129" s="5"/>
      <c r="T129" s="36"/>
      <c r="U129" s="36"/>
      <c r="V129" s="36"/>
      <c r="W129" s="36"/>
      <c r="X129" s="27"/>
      <c r="Y129" s="27"/>
    </row>
    <row r="130" spans="1:25" ht="15.75" x14ac:dyDescent="0.45">
      <c r="A130" s="26"/>
      <c r="B130" s="26"/>
      <c r="C130" s="26"/>
      <c r="D130" s="26"/>
      <c r="E130" s="26"/>
      <c r="F130" s="26"/>
      <c r="G130" s="26"/>
      <c r="H130" s="26"/>
      <c r="I130" s="26"/>
      <c r="J130" s="26"/>
      <c r="K130" s="26"/>
      <c r="L130" s="26"/>
      <c r="M130" s="26"/>
      <c r="N130" s="26"/>
      <c r="O130" s="26"/>
      <c r="P130" s="26"/>
      <c r="Q130" s="26"/>
      <c r="R130" s="26"/>
      <c r="S130" s="5"/>
      <c r="T130" s="36"/>
      <c r="U130" s="36"/>
      <c r="V130" s="36"/>
      <c r="W130" s="36"/>
      <c r="X130" s="27"/>
      <c r="Y130" s="27"/>
    </row>
    <row r="131" spans="1:25" ht="15.75" x14ac:dyDescent="0.45">
      <c r="A131" s="26"/>
      <c r="B131" s="26"/>
      <c r="C131" s="26"/>
      <c r="D131" s="26"/>
      <c r="E131" s="26"/>
      <c r="F131" s="26"/>
      <c r="G131" s="26"/>
      <c r="H131" s="26"/>
      <c r="I131" s="26"/>
      <c r="J131" s="26"/>
      <c r="K131" s="26"/>
      <c r="L131" s="26"/>
      <c r="M131" s="26"/>
      <c r="N131" s="26"/>
      <c r="O131" s="26"/>
      <c r="P131" s="26"/>
      <c r="Q131" s="26"/>
      <c r="R131" s="26"/>
      <c r="S131" s="5"/>
      <c r="T131" s="36"/>
      <c r="U131" s="36"/>
      <c r="V131" s="36"/>
      <c r="W131" s="36"/>
      <c r="X131" s="27"/>
      <c r="Y131" s="27"/>
    </row>
    <row r="132" spans="1:25" ht="15.75" x14ac:dyDescent="0.45">
      <c r="A132" s="26"/>
      <c r="B132" s="26"/>
      <c r="C132" s="26"/>
      <c r="D132" s="26"/>
      <c r="E132" s="26"/>
      <c r="F132" s="26"/>
      <c r="G132" s="26"/>
      <c r="H132" s="26"/>
      <c r="I132" s="26"/>
      <c r="J132" s="26"/>
      <c r="K132" s="26"/>
      <c r="L132" s="26"/>
      <c r="M132" s="26"/>
      <c r="N132" s="26"/>
      <c r="O132" s="26"/>
      <c r="P132" s="26"/>
      <c r="Q132" s="26"/>
      <c r="R132" s="26"/>
      <c r="S132" s="5"/>
      <c r="T132" s="36"/>
      <c r="U132" s="36"/>
      <c r="V132" s="36"/>
      <c r="W132" s="36"/>
      <c r="X132" s="27"/>
      <c r="Y132" s="27"/>
    </row>
    <row r="133" spans="1:25" ht="15.75" x14ac:dyDescent="0.45">
      <c r="A133" s="26"/>
      <c r="B133" s="26"/>
      <c r="C133" s="26"/>
      <c r="D133" s="26"/>
      <c r="E133" s="26"/>
      <c r="F133" s="26"/>
      <c r="G133" s="26"/>
      <c r="H133" s="26"/>
      <c r="I133" s="26"/>
      <c r="J133" s="26"/>
      <c r="K133" s="26"/>
      <c r="L133" s="26"/>
      <c r="M133" s="26"/>
      <c r="N133" s="26"/>
      <c r="O133" s="26"/>
      <c r="P133" s="26"/>
      <c r="Q133" s="26"/>
      <c r="R133" s="26"/>
      <c r="S133" s="5"/>
      <c r="T133" s="36"/>
      <c r="U133" s="36"/>
      <c r="V133" s="36"/>
      <c r="W133" s="36"/>
      <c r="X133" s="27"/>
      <c r="Y133" s="27"/>
    </row>
    <row r="134" spans="1:25" ht="15.75" x14ac:dyDescent="0.45">
      <c r="A134" s="26"/>
      <c r="B134" s="26"/>
      <c r="C134" s="26"/>
      <c r="D134" s="26"/>
      <c r="E134" s="26"/>
      <c r="F134" s="26"/>
      <c r="G134" s="26"/>
      <c r="H134" s="26"/>
      <c r="I134" s="26"/>
      <c r="J134" s="26"/>
      <c r="K134" s="26"/>
      <c r="L134" s="26"/>
      <c r="M134" s="26"/>
      <c r="N134" s="26"/>
      <c r="O134" s="26"/>
      <c r="P134" s="26"/>
      <c r="Q134" s="26"/>
      <c r="R134" s="26"/>
      <c r="S134" s="5"/>
      <c r="T134" s="36"/>
      <c r="U134" s="36"/>
      <c r="V134" s="36"/>
      <c r="W134" s="36"/>
      <c r="X134" s="27"/>
      <c r="Y134" s="27"/>
    </row>
    <row r="135" spans="1:25" ht="15.75" x14ac:dyDescent="0.45">
      <c r="A135" s="26"/>
      <c r="B135" s="26"/>
      <c r="C135" s="26"/>
      <c r="D135" s="26"/>
      <c r="E135" s="26"/>
      <c r="F135" s="26"/>
      <c r="G135" s="26"/>
      <c r="H135" s="26"/>
      <c r="I135" s="26"/>
      <c r="J135" s="26"/>
      <c r="K135" s="26"/>
      <c r="L135" s="26"/>
      <c r="M135" s="26"/>
      <c r="N135" s="26"/>
      <c r="O135" s="26"/>
      <c r="P135" s="26"/>
      <c r="Q135" s="26"/>
      <c r="R135" s="26"/>
      <c r="S135" s="5"/>
      <c r="T135" s="36"/>
      <c r="U135" s="36"/>
      <c r="V135" s="36"/>
      <c r="W135" s="36"/>
      <c r="X135" s="27"/>
      <c r="Y135" s="27"/>
    </row>
    <row r="136" spans="1:25" ht="15.75" x14ac:dyDescent="0.45">
      <c r="A136" s="26"/>
      <c r="B136" s="26"/>
      <c r="C136" s="26"/>
      <c r="D136" s="26"/>
      <c r="E136" s="26"/>
      <c r="F136" s="26"/>
      <c r="G136" s="26"/>
      <c r="H136" s="26"/>
      <c r="I136" s="26"/>
      <c r="J136" s="26"/>
      <c r="K136" s="26"/>
      <c r="L136" s="26"/>
      <c r="M136" s="26"/>
      <c r="N136" s="26"/>
      <c r="O136" s="26"/>
      <c r="P136" s="26"/>
      <c r="Q136" s="26"/>
      <c r="R136" s="26"/>
      <c r="S136" s="5"/>
      <c r="T136" s="36"/>
      <c r="U136" s="36"/>
      <c r="V136" s="36"/>
      <c r="W136" s="36"/>
      <c r="X136" s="27"/>
      <c r="Y136" s="27"/>
    </row>
    <row r="137" spans="1:25" ht="15.75" x14ac:dyDescent="0.45">
      <c r="A137" s="26"/>
      <c r="B137" s="26"/>
      <c r="C137" s="26"/>
      <c r="D137" s="26"/>
      <c r="E137" s="26"/>
      <c r="F137" s="26"/>
      <c r="G137" s="26"/>
      <c r="H137" s="26"/>
      <c r="I137" s="26"/>
      <c r="J137" s="26"/>
      <c r="K137" s="26"/>
      <c r="L137" s="26"/>
      <c r="M137" s="26"/>
      <c r="N137" s="26"/>
      <c r="O137" s="26"/>
      <c r="P137" s="26"/>
      <c r="Q137" s="26"/>
      <c r="R137" s="26"/>
      <c r="S137" s="5"/>
      <c r="T137" s="36"/>
      <c r="U137" s="36"/>
      <c r="V137" s="36"/>
      <c r="W137" s="36"/>
      <c r="X137" s="27"/>
      <c r="Y137" s="27"/>
    </row>
    <row r="138" spans="1:25" ht="15.75" x14ac:dyDescent="0.45">
      <c r="A138" s="26"/>
      <c r="B138" s="26"/>
      <c r="C138" s="26"/>
      <c r="D138" s="26"/>
      <c r="E138" s="26"/>
      <c r="F138" s="26"/>
      <c r="G138" s="26"/>
      <c r="H138" s="26"/>
      <c r="I138" s="26"/>
      <c r="J138" s="26"/>
      <c r="K138" s="26"/>
      <c r="L138" s="26"/>
      <c r="M138" s="26"/>
      <c r="N138" s="26"/>
      <c r="O138" s="26"/>
      <c r="P138" s="26"/>
      <c r="Q138" s="26"/>
      <c r="R138" s="26"/>
      <c r="S138" s="5"/>
      <c r="T138" s="36"/>
      <c r="U138" s="36"/>
      <c r="V138" s="36"/>
      <c r="W138" s="36"/>
      <c r="X138" s="27"/>
      <c r="Y138" s="27"/>
    </row>
    <row r="139" spans="1:25" ht="15.75" x14ac:dyDescent="0.45">
      <c r="A139" s="26"/>
      <c r="B139" s="26"/>
      <c r="C139" s="26"/>
      <c r="D139" s="26"/>
      <c r="E139" s="26"/>
      <c r="F139" s="26"/>
      <c r="G139" s="26"/>
      <c r="H139" s="26"/>
      <c r="I139" s="26"/>
      <c r="J139" s="26"/>
      <c r="K139" s="26"/>
      <c r="L139" s="26"/>
      <c r="M139" s="26"/>
      <c r="N139" s="26"/>
      <c r="O139" s="26"/>
      <c r="P139" s="26"/>
      <c r="Q139" s="26"/>
      <c r="R139" s="26"/>
      <c r="S139" s="5"/>
      <c r="T139" s="36"/>
      <c r="U139" s="36"/>
      <c r="V139" s="36"/>
      <c r="W139" s="36"/>
      <c r="X139" s="27"/>
      <c r="Y139" s="27"/>
    </row>
    <row r="140" spans="1:25" ht="15.75" x14ac:dyDescent="0.45">
      <c r="A140" s="26"/>
      <c r="B140" s="26"/>
      <c r="C140" s="26"/>
      <c r="D140" s="26"/>
      <c r="E140" s="26"/>
      <c r="F140" s="26"/>
      <c r="G140" s="26"/>
      <c r="H140" s="26"/>
      <c r="I140" s="26"/>
      <c r="J140" s="26"/>
      <c r="K140" s="26"/>
      <c r="L140" s="26"/>
      <c r="M140" s="26"/>
      <c r="N140" s="26"/>
      <c r="O140" s="26"/>
      <c r="P140" s="26"/>
      <c r="Q140" s="26"/>
      <c r="R140" s="26"/>
      <c r="S140" s="5"/>
      <c r="T140" s="36"/>
      <c r="U140" s="36"/>
      <c r="V140" s="36"/>
      <c r="W140" s="36"/>
      <c r="X140" s="27"/>
      <c r="Y140" s="27"/>
    </row>
    <row r="141" spans="1:25" ht="15.75" x14ac:dyDescent="0.45">
      <c r="A141" s="26"/>
      <c r="B141" s="26"/>
      <c r="C141" s="26"/>
      <c r="D141" s="26"/>
      <c r="E141" s="26"/>
      <c r="F141" s="26"/>
      <c r="G141" s="26"/>
      <c r="H141" s="26"/>
      <c r="I141" s="26"/>
      <c r="J141" s="26"/>
      <c r="K141" s="26"/>
      <c r="L141" s="26"/>
      <c r="M141" s="26"/>
      <c r="N141" s="26"/>
      <c r="O141" s="26"/>
      <c r="P141" s="26"/>
      <c r="Q141" s="26"/>
      <c r="R141" s="26"/>
      <c r="S141" s="5"/>
      <c r="T141" s="36"/>
      <c r="U141" s="36"/>
      <c r="V141" s="36"/>
      <c r="W141" s="36"/>
      <c r="X141" s="27"/>
      <c r="Y141" s="27"/>
    </row>
    <row r="142" spans="1:25" ht="15.75" x14ac:dyDescent="0.45">
      <c r="A142" s="26"/>
      <c r="B142" s="26"/>
      <c r="C142" s="26"/>
      <c r="D142" s="26"/>
      <c r="E142" s="26"/>
      <c r="F142" s="26"/>
      <c r="G142" s="26"/>
      <c r="H142" s="26"/>
      <c r="I142" s="26"/>
      <c r="J142" s="26"/>
      <c r="K142" s="26"/>
      <c r="L142" s="26"/>
      <c r="M142" s="26"/>
      <c r="N142" s="26"/>
      <c r="O142" s="26"/>
      <c r="P142" s="26"/>
      <c r="Q142" s="26"/>
      <c r="R142" s="26"/>
      <c r="S142" s="5"/>
      <c r="T142" s="36"/>
      <c r="U142" s="36"/>
      <c r="V142" s="36"/>
      <c r="W142" s="36"/>
      <c r="X142" s="27"/>
      <c r="Y142" s="27"/>
    </row>
    <row r="143" spans="1:25" ht="15.75" x14ac:dyDescent="0.45">
      <c r="A143" s="26"/>
      <c r="B143" s="26"/>
      <c r="C143" s="26"/>
      <c r="D143" s="26"/>
      <c r="E143" s="26"/>
      <c r="F143" s="26"/>
      <c r="G143" s="26"/>
      <c r="H143" s="26"/>
      <c r="I143" s="26"/>
      <c r="J143" s="26"/>
      <c r="K143" s="26"/>
      <c r="L143" s="26"/>
      <c r="M143" s="26"/>
      <c r="N143" s="26"/>
      <c r="O143" s="26"/>
      <c r="P143" s="26"/>
      <c r="Q143" s="26"/>
      <c r="R143" s="26"/>
      <c r="S143" s="5"/>
      <c r="T143" s="36"/>
      <c r="U143" s="36"/>
      <c r="V143" s="36"/>
      <c r="W143" s="36"/>
      <c r="X143" s="27"/>
      <c r="Y143" s="27"/>
    </row>
    <row r="144" spans="1:25" ht="15.75" x14ac:dyDescent="0.45">
      <c r="A144" s="26"/>
      <c r="B144" s="26"/>
      <c r="C144" s="26"/>
      <c r="D144" s="26"/>
      <c r="E144" s="26"/>
      <c r="F144" s="26"/>
      <c r="G144" s="26"/>
      <c r="H144" s="26"/>
      <c r="I144" s="26"/>
      <c r="J144" s="26"/>
      <c r="K144" s="26"/>
      <c r="L144" s="26"/>
      <c r="M144" s="26"/>
      <c r="N144" s="26"/>
      <c r="O144" s="26"/>
      <c r="P144" s="26"/>
      <c r="Q144" s="26"/>
      <c r="R144" s="26"/>
      <c r="S144" s="5"/>
      <c r="T144" s="36"/>
      <c r="U144" s="36"/>
      <c r="V144" s="36"/>
      <c r="W144" s="36"/>
      <c r="X144" s="27"/>
      <c r="Y144" s="27"/>
    </row>
    <row r="145" spans="1:25" ht="15.75" x14ac:dyDescent="0.45">
      <c r="A145" s="26"/>
      <c r="B145" s="26"/>
      <c r="C145" s="26"/>
      <c r="D145" s="26"/>
      <c r="E145" s="26"/>
      <c r="F145" s="26"/>
      <c r="G145" s="26"/>
      <c r="H145" s="26"/>
      <c r="I145" s="26"/>
      <c r="J145" s="26"/>
      <c r="K145" s="26"/>
      <c r="L145" s="26"/>
      <c r="M145" s="26"/>
      <c r="N145" s="26"/>
      <c r="O145" s="26"/>
      <c r="P145" s="26"/>
      <c r="Q145" s="26"/>
      <c r="R145" s="26"/>
      <c r="S145" s="5"/>
      <c r="T145" s="36"/>
      <c r="U145" s="36"/>
      <c r="V145" s="36"/>
      <c r="W145" s="36"/>
      <c r="X145" s="27"/>
      <c r="Y145" s="27"/>
    </row>
    <row r="146" spans="1:25" ht="15.75" x14ac:dyDescent="0.45">
      <c r="A146" s="26"/>
      <c r="B146" s="26"/>
      <c r="C146" s="26"/>
      <c r="D146" s="26"/>
      <c r="E146" s="26"/>
      <c r="F146" s="26"/>
      <c r="G146" s="26"/>
      <c r="H146" s="26"/>
      <c r="I146" s="26"/>
      <c r="J146" s="26"/>
      <c r="K146" s="26"/>
      <c r="L146" s="26"/>
      <c r="M146" s="26"/>
      <c r="N146" s="26"/>
      <c r="O146" s="26"/>
      <c r="P146" s="26"/>
      <c r="Q146" s="26"/>
      <c r="R146" s="26"/>
      <c r="S146" s="5"/>
      <c r="T146" s="36"/>
      <c r="U146" s="36"/>
      <c r="V146" s="36"/>
      <c r="W146" s="36"/>
      <c r="X146" s="27"/>
      <c r="Y146" s="27"/>
    </row>
    <row r="147" spans="1:25" ht="15.75" x14ac:dyDescent="0.45">
      <c r="A147" s="26"/>
      <c r="B147" s="26"/>
      <c r="C147" s="26"/>
      <c r="D147" s="26"/>
      <c r="E147" s="26"/>
      <c r="F147" s="26"/>
      <c r="G147" s="26"/>
      <c r="H147" s="26"/>
      <c r="I147" s="26"/>
      <c r="J147" s="26"/>
      <c r="K147" s="26"/>
      <c r="L147" s="26"/>
      <c r="M147" s="26"/>
      <c r="N147" s="26"/>
      <c r="O147" s="26"/>
      <c r="P147" s="26"/>
      <c r="Q147" s="26"/>
      <c r="R147" s="26"/>
      <c r="S147" s="5"/>
      <c r="T147" s="36"/>
      <c r="U147" s="36"/>
      <c r="V147" s="36"/>
      <c r="W147" s="36"/>
      <c r="X147" s="27"/>
      <c r="Y147" s="27"/>
    </row>
    <row r="148" spans="1:25" ht="15.75" x14ac:dyDescent="0.45">
      <c r="A148" s="26"/>
      <c r="B148" s="26"/>
      <c r="C148" s="26"/>
      <c r="D148" s="26"/>
      <c r="E148" s="26"/>
      <c r="F148" s="26"/>
      <c r="G148" s="26"/>
      <c r="H148" s="26"/>
      <c r="I148" s="26"/>
      <c r="J148" s="26"/>
      <c r="K148" s="26"/>
      <c r="L148" s="26"/>
      <c r="M148" s="26"/>
      <c r="N148" s="26"/>
      <c r="O148" s="26"/>
      <c r="P148" s="26"/>
      <c r="Q148" s="26"/>
      <c r="R148" s="26"/>
      <c r="S148" s="5"/>
      <c r="T148" s="36"/>
      <c r="U148" s="36"/>
      <c r="V148" s="36"/>
      <c r="W148" s="36"/>
      <c r="X148" s="27"/>
      <c r="Y148" s="27"/>
    </row>
    <row r="149" spans="1:25" ht="15.75" x14ac:dyDescent="0.45">
      <c r="A149" s="26"/>
      <c r="B149" s="26"/>
      <c r="C149" s="26"/>
      <c r="D149" s="26"/>
      <c r="E149" s="26"/>
      <c r="F149" s="26"/>
      <c r="G149" s="26"/>
      <c r="H149" s="26"/>
      <c r="I149" s="26"/>
      <c r="J149" s="26"/>
      <c r="K149" s="26"/>
      <c r="L149" s="26"/>
      <c r="M149" s="26"/>
      <c r="N149" s="26"/>
      <c r="O149" s="26"/>
      <c r="P149" s="26"/>
      <c r="Q149" s="26"/>
      <c r="R149" s="26"/>
      <c r="S149" s="5"/>
      <c r="T149" s="36"/>
      <c r="U149" s="36"/>
      <c r="V149" s="36"/>
      <c r="W149" s="36"/>
      <c r="X149" s="27"/>
      <c r="Y149" s="27"/>
    </row>
    <row r="150" spans="1:25" ht="15.75" x14ac:dyDescent="0.45">
      <c r="A150" s="26"/>
      <c r="B150" s="26"/>
      <c r="C150" s="26"/>
      <c r="D150" s="26"/>
      <c r="E150" s="26"/>
      <c r="F150" s="26"/>
      <c r="G150" s="26"/>
      <c r="H150" s="26"/>
      <c r="I150" s="26"/>
      <c r="J150" s="26"/>
      <c r="K150" s="26"/>
      <c r="L150" s="26"/>
      <c r="M150" s="26"/>
      <c r="N150" s="26"/>
      <c r="O150" s="26"/>
      <c r="P150" s="26"/>
      <c r="Q150" s="26"/>
      <c r="R150" s="26"/>
      <c r="S150" s="5"/>
      <c r="T150" s="36"/>
      <c r="U150" s="36"/>
      <c r="V150" s="36"/>
      <c r="W150" s="36"/>
      <c r="X150" s="27"/>
      <c r="Y150" s="27"/>
    </row>
    <row r="151" spans="1:25" ht="15.75" x14ac:dyDescent="0.45">
      <c r="A151" s="26"/>
      <c r="B151" s="26"/>
      <c r="C151" s="26"/>
      <c r="D151" s="26"/>
      <c r="E151" s="26"/>
      <c r="F151" s="26"/>
      <c r="G151" s="26"/>
      <c r="H151" s="26"/>
      <c r="I151" s="26"/>
      <c r="J151" s="26"/>
      <c r="K151" s="26"/>
      <c r="L151" s="26"/>
      <c r="M151" s="26"/>
      <c r="N151" s="26"/>
      <c r="O151" s="26"/>
      <c r="P151" s="26"/>
      <c r="Q151" s="26"/>
      <c r="R151" s="26"/>
      <c r="S151" s="5"/>
      <c r="T151" s="36"/>
      <c r="U151" s="36"/>
      <c r="V151" s="36"/>
      <c r="W151" s="36"/>
      <c r="X151" s="27"/>
      <c r="Y151" s="27"/>
    </row>
    <row r="152" spans="1:25" ht="15.75" x14ac:dyDescent="0.45">
      <c r="A152" s="26"/>
      <c r="B152" s="26"/>
      <c r="C152" s="26"/>
      <c r="D152" s="26"/>
      <c r="E152" s="26"/>
      <c r="F152" s="26"/>
      <c r="G152" s="26"/>
      <c r="H152" s="26"/>
      <c r="I152" s="26"/>
      <c r="J152" s="26"/>
      <c r="K152" s="26"/>
      <c r="L152" s="26"/>
      <c r="M152" s="26"/>
      <c r="N152" s="26"/>
      <c r="O152" s="26"/>
      <c r="P152" s="26"/>
      <c r="Q152" s="26"/>
      <c r="R152" s="26"/>
      <c r="S152" s="5"/>
      <c r="T152" s="36"/>
      <c r="U152" s="36"/>
      <c r="V152" s="36"/>
      <c r="W152" s="36"/>
      <c r="X152" s="27"/>
      <c r="Y152" s="27"/>
    </row>
    <row r="153" spans="1:25" ht="15.75" x14ac:dyDescent="0.45">
      <c r="A153" s="26"/>
      <c r="B153" s="26"/>
      <c r="C153" s="26"/>
      <c r="D153" s="26"/>
      <c r="E153" s="26"/>
      <c r="F153" s="26"/>
      <c r="G153" s="26"/>
      <c r="H153" s="26"/>
      <c r="I153" s="26"/>
      <c r="J153" s="26"/>
      <c r="K153" s="26"/>
      <c r="L153" s="26"/>
      <c r="M153" s="26"/>
      <c r="N153" s="26"/>
      <c r="O153" s="26"/>
      <c r="P153" s="26"/>
      <c r="Q153" s="26"/>
      <c r="R153" s="26"/>
      <c r="S153" s="5"/>
      <c r="T153" s="36"/>
      <c r="U153" s="36"/>
      <c r="V153" s="36"/>
      <c r="W153" s="36"/>
      <c r="X153" s="27"/>
      <c r="Y153" s="27"/>
    </row>
    <row r="154" spans="1:25" ht="15.75" x14ac:dyDescent="0.45">
      <c r="A154" s="26"/>
      <c r="B154" s="26"/>
      <c r="C154" s="26"/>
      <c r="D154" s="26"/>
      <c r="E154" s="26"/>
      <c r="F154" s="26"/>
      <c r="G154" s="26"/>
      <c r="H154" s="26"/>
      <c r="I154" s="26"/>
      <c r="J154" s="26"/>
      <c r="K154" s="26"/>
      <c r="L154" s="26"/>
      <c r="M154" s="26"/>
      <c r="N154" s="26"/>
      <c r="O154" s="26"/>
      <c r="P154" s="26"/>
      <c r="Q154" s="26"/>
      <c r="R154" s="26"/>
      <c r="S154" s="5"/>
      <c r="T154" s="36"/>
      <c r="U154" s="36"/>
      <c r="V154" s="36"/>
      <c r="W154" s="36"/>
      <c r="X154" s="27"/>
      <c r="Y154" s="27"/>
    </row>
    <row r="155" spans="1:25" ht="15.75" x14ac:dyDescent="0.45">
      <c r="A155" s="26"/>
      <c r="B155" s="26"/>
      <c r="C155" s="26"/>
      <c r="D155" s="26"/>
      <c r="E155" s="26"/>
      <c r="F155" s="26"/>
      <c r="G155" s="26"/>
      <c r="H155" s="26"/>
      <c r="I155" s="26"/>
      <c r="J155" s="26"/>
      <c r="K155" s="26"/>
      <c r="L155" s="26"/>
      <c r="M155" s="26"/>
      <c r="N155" s="26"/>
      <c r="O155" s="26"/>
      <c r="P155" s="26"/>
      <c r="Q155" s="26"/>
      <c r="R155" s="26"/>
      <c r="S155" s="5"/>
      <c r="T155" s="36"/>
      <c r="U155" s="36"/>
      <c r="V155" s="36"/>
      <c r="W155" s="36"/>
      <c r="X155" s="27"/>
      <c r="Y155" s="27"/>
    </row>
    <row r="156" spans="1:25" ht="15.75" x14ac:dyDescent="0.45">
      <c r="A156" s="26"/>
      <c r="B156" s="26"/>
      <c r="C156" s="26"/>
      <c r="D156" s="26"/>
      <c r="E156" s="26"/>
      <c r="F156" s="26"/>
      <c r="G156" s="26"/>
      <c r="H156" s="26"/>
      <c r="I156" s="26"/>
      <c r="J156" s="26"/>
      <c r="K156" s="26"/>
      <c r="L156" s="26"/>
      <c r="M156" s="26"/>
      <c r="N156" s="26"/>
      <c r="O156" s="26"/>
      <c r="P156" s="26"/>
      <c r="Q156" s="26"/>
      <c r="R156" s="26"/>
      <c r="S156" s="5"/>
      <c r="T156" s="36"/>
      <c r="U156" s="36"/>
      <c r="V156" s="36"/>
      <c r="W156" s="36"/>
      <c r="X156" s="27"/>
      <c r="Y156" s="27"/>
    </row>
    <row r="157" spans="1:25" ht="15.75" x14ac:dyDescent="0.45">
      <c r="A157" s="26"/>
      <c r="B157" s="26"/>
      <c r="C157" s="26"/>
      <c r="D157" s="26"/>
      <c r="E157" s="26"/>
      <c r="F157" s="26"/>
      <c r="G157" s="26"/>
      <c r="H157" s="26"/>
      <c r="I157" s="26"/>
      <c r="J157" s="26"/>
      <c r="K157" s="26"/>
      <c r="L157" s="26"/>
      <c r="M157" s="26"/>
      <c r="N157" s="26"/>
      <c r="O157" s="26"/>
      <c r="P157" s="26"/>
      <c r="Q157" s="26"/>
      <c r="R157" s="26"/>
      <c r="S157" s="5"/>
      <c r="T157" s="36"/>
      <c r="U157" s="36"/>
      <c r="V157" s="36"/>
      <c r="W157" s="36"/>
      <c r="X157" s="27"/>
      <c r="Y157" s="27"/>
    </row>
    <row r="158" spans="1:25" ht="15.75" x14ac:dyDescent="0.45">
      <c r="A158" s="26"/>
      <c r="B158" s="26"/>
      <c r="C158" s="26"/>
      <c r="D158" s="26"/>
      <c r="E158" s="26"/>
      <c r="F158" s="26"/>
      <c r="G158" s="26"/>
      <c r="H158" s="26"/>
      <c r="I158" s="26"/>
      <c r="J158" s="26"/>
      <c r="K158" s="26"/>
      <c r="L158" s="26"/>
      <c r="M158" s="26"/>
      <c r="N158" s="26"/>
      <c r="O158" s="26"/>
      <c r="P158" s="26"/>
      <c r="Q158" s="26"/>
      <c r="R158" s="26"/>
      <c r="S158" s="5"/>
      <c r="T158" s="36"/>
      <c r="U158" s="36"/>
      <c r="V158" s="36"/>
      <c r="W158" s="36"/>
      <c r="X158" s="27"/>
      <c r="Y158" s="27"/>
    </row>
    <row r="159" spans="1:25" ht="15.75" x14ac:dyDescent="0.45">
      <c r="A159" s="26"/>
      <c r="B159" s="26"/>
      <c r="C159" s="26"/>
      <c r="D159" s="26"/>
      <c r="E159" s="26"/>
      <c r="F159" s="26"/>
      <c r="G159" s="26"/>
      <c r="H159" s="26"/>
      <c r="I159" s="26"/>
      <c r="J159" s="26"/>
      <c r="K159" s="26"/>
      <c r="L159" s="26"/>
      <c r="M159" s="26"/>
      <c r="N159" s="26"/>
      <c r="O159" s="26"/>
      <c r="P159" s="26"/>
      <c r="Q159" s="26"/>
      <c r="R159" s="26"/>
      <c r="S159" s="5"/>
      <c r="T159" s="36"/>
      <c r="U159" s="36"/>
      <c r="V159" s="36"/>
      <c r="W159" s="36"/>
      <c r="X159" s="27"/>
      <c r="Y159" s="27"/>
    </row>
    <row r="160" spans="1:25" ht="15.75" x14ac:dyDescent="0.45">
      <c r="A160" s="26"/>
      <c r="B160" s="26"/>
      <c r="C160" s="26"/>
      <c r="D160" s="26"/>
      <c r="E160" s="26"/>
      <c r="F160" s="26"/>
      <c r="G160" s="26"/>
      <c r="H160" s="26"/>
      <c r="I160" s="26"/>
      <c r="J160" s="26"/>
      <c r="K160" s="26"/>
      <c r="L160" s="26"/>
      <c r="M160" s="26"/>
      <c r="N160" s="26"/>
      <c r="O160" s="26"/>
      <c r="P160" s="26"/>
      <c r="Q160" s="26"/>
      <c r="R160" s="26"/>
      <c r="S160" s="5"/>
      <c r="T160" s="36"/>
      <c r="U160" s="36"/>
      <c r="V160" s="36"/>
      <c r="W160" s="36"/>
      <c r="X160" s="27"/>
      <c r="Y160" s="27"/>
    </row>
    <row r="161" spans="1:25" ht="15.75" x14ac:dyDescent="0.45">
      <c r="A161" s="26"/>
      <c r="B161" s="26"/>
      <c r="C161" s="26"/>
      <c r="D161" s="26"/>
      <c r="E161" s="26"/>
      <c r="F161" s="26"/>
      <c r="G161" s="26"/>
      <c r="H161" s="26"/>
      <c r="I161" s="26"/>
      <c r="J161" s="26"/>
      <c r="K161" s="26"/>
      <c r="L161" s="26"/>
      <c r="M161" s="26"/>
      <c r="N161" s="26"/>
      <c r="O161" s="26"/>
      <c r="P161" s="26"/>
      <c r="Q161" s="26"/>
      <c r="R161" s="26"/>
      <c r="S161" s="5"/>
      <c r="T161" s="36"/>
      <c r="U161" s="36"/>
      <c r="V161" s="36"/>
      <c r="W161" s="36"/>
      <c r="X161" s="27"/>
      <c r="Y161" s="27"/>
    </row>
    <row r="162" spans="1:25" ht="15.75" x14ac:dyDescent="0.45">
      <c r="A162" s="26"/>
      <c r="B162" s="26"/>
      <c r="C162" s="26"/>
      <c r="D162" s="26"/>
      <c r="E162" s="26"/>
      <c r="F162" s="26"/>
      <c r="G162" s="26"/>
      <c r="H162" s="26"/>
      <c r="I162" s="26"/>
      <c r="J162" s="26"/>
      <c r="K162" s="26"/>
      <c r="L162" s="26"/>
      <c r="M162" s="26"/>
      <c r="N162" s="26"/>
      <c r="O162" s="26"/>
      <c r="P162" s="26"/>
      <c r="Q162" s="26"/>
      <c r="R162" s="26"/>
      <c r="S162" s="5"/>
      <c r="T162" s="36"/>
      <c r="U162" s="36"/>
      <c r="V162" s="36"/>
      <c r="W162" s="36"/>
      <c r="X162" s="27"/>
      <c r="Y162" s="27"/>
    </row>
    <row r="163" spans="1:25" ht="15.75" x14ac:dyDescent="0.45">
      <c r="A163" s="26"/>
      <c r="B163" s="26"/>
      <c r="C163" s="26"/>
      <c r="D163" s="26"/>
      <c r="E163" s="26"/>
      <c r="F163" s="26"/>
      <c r="G163" s="26"/>
      <c r="H163" s="26"/>
      <c r="I163" s="26"/>
      <c r="J163" s="26"/>
      <c r="K163" s="26"/>
      <c r="L163" s="26"/>
      <c r="M163" s="26"/>
      <c r="N163" s="26"/>
      <c r="O163" s="26"/>
      <c r="P163" s="26"/>
      <c r="Q163" s="26"/>
      <c r="R163" s="26"/>
      <c r="S163" s="5"/>
      <c r="T163" s="36"/>
      <c r="U163" s="36"/>
      <c r="V163" s="36"/>
      <c r="W163" s="36"/>
      <c r="X163" s="27"/>
      <c r="Y163" s="27"/>
    </row>
    <row r="164" spans="1:25" ht="15.75" x14ac:dyDescent="0.45">
      <c r="A164" s="26"/>
      <c r="B164" s="26"/>
      <c r="C164" s="26"/>
      <c r="D164" s="26"/>
      <c r="E164" s="26"/>
      <c r="F164" s="26"/>
      <c r="G164" s="26"/>
      <c r="H164" s="26"/>
      <c r="I164" s="26"/>
      <c r="J164" s="26"/>
      <c r="K164" s="26"/>
      <c r="L164" s="26"/>
      <c r="M164" s="26"/>
      <c r="N164" s="26"/>
      <c r="O164" s="26"/>
      <c r="P164" s="26"/>
      <c r="Q164" s="26"/>
      <c r="R164" s="26"/>
      <c r="S164" s="5"/>
      <c r="T164" s="36"/>
      <c r="U164" s="36"/>
      <c r="V164" s="36"/>
      <c r="W164" s="36"/>
      <c r="X164" s="27"/>
      <c r="Y164" s="27"/>
    </row>
    <row r="165" spans="1:25" ht="15.75" x14ac:dyDescent="0.45">
      <c r="A165" s="26"/>
      <c r="B165" s="26"/>
      <c r="C165" s="26"/>
      <c r="D165" s="26"/>
      <c r="E165" s="26"/>
      <c r="F165" s="26"/>
      <c r="G165" s="26"/>
      <c r="H165" s="26"/>
      <c r="I165" s="26"/>
      <c r="J165" s="26"/>
      <c r="K165" s="26"/>
      <c r="L165" s="26"/>
      <c r="M165" s="26"/>
      <c r="N165" s="26"/>
      <c r="O165" s="26"/>
      <c r="P165" s="26"/>
      <c r="Q165" s="26"/>
      <c r="R165" s="26"/>
      <c r="S165" s="5"/>
      <c r="T165" s="36"/>
      <c r="U165" s="36"/>
      <c r="V165" s="36"/>
      <c r="W165" s="36"/>
      <c r="X165" s="27"/>
      <c r="Y165" s="27"/>
    </row>
    <row r="166" spans="1:25" ht="15.75" x14ac:dyDescent="0.45">
      <c r="A166" s="26"/>
      <c r="B166" s="26"/>
      <c r="C166" s="26"/>
      <c r="D166" s="26"/>
      <c r="E166" s="26"/>
      <c r="F166" s="26"/>
      <c r="G166" s="26"/>
      <c r="H166" s="26"/>
      <c r="I166" s="26"/>
      <c r="J166" s="26"/>
      <c r="K166" s="26"/>
      <c r="L166" s="26"/>
      <c r="M166" s="26"/>
      <c r="N166" s="26"/>
      <c r="O166" s="26"/>
      <c r="P166" s="26"/>
      <c r="Q166" s="26"/>
      <c r="R166" s="26"/>
      <c r="S166" s="5"/>
      <c r="T166" s="36"/>
      <c r="U166" s="36"/>
      <c r="V166" s="36"/>
      <c r="W166" s="36"/>
      <c r="X166" s="27"/>
      <c r="Y166" s="27"/>
    </row>
    <row r="167" spans="1:25" ht="15.75" x14ac:dyDescent="0.45">
      <c r="A167" s="26"/>
      <c r="B167" s="26"/>
      <c r="C167" s="26"/>
      <c r="D167" s="26"/>
      <c r="E167" s="26"/>
      <c r="F167" s="26"/>
      <c r="G167" s="26"/>
      <c r="H167" s="26"/>
      <c r="I167" s="26"/>
      <c r="J167" s="26"/>
      <c r="K167" s="26"/>
      <c r="L167" s="26"/>
      <c r="M167" s="26"/>
      <c r="N167" s="26"/>
      <c r="O167" s="26"/>
      <c r="P167" s="26"/>
      <c r="Q167" s="26"/>
      <c r="R167" s="26"/>
      <c r="S167" s="5"/>
      <c r="T167" s="36"/>
      <c r="U167" s="36"/>
      <c r="V167" s="36"/>
      <c r="W167" s="36"/>
      <c r="X167" s="27"/>
      <c r="Y167" s="27"/>
    </row>
    <row r="168" spans="1:25" ht="15.75" x14ac:dyDescent="0.45">
      <c r="A168" s="26"/>
      <c r="B168" s="26"/>
      <c r="C168" s="26"/>
      <c r="D168" s="26"/>
      <c r="E168" s="26"/>
      <c r="F168" s="26"/>
      <c r="G168" s="26"/>
      <c r="H168" s="26"/>
      <c r="I168" s="26"/>
      <c r="J168" s="26"/>
      <c r="K168" s="26"/>
      <c r="L168" s="26"/>
      <c r="M168" s="26"/>
      <c r="N168" s="26"/>
      <c r="O168" s="26"/>
      <c r="P168" s="26"/>
      <c r="Q168" s="26"/>
      <c r="R168" s="26"/>
      <c r="S168" s="5"/>
      <c r="T168" s="36"/>
      <c r="U168" s="36"/>
      <c r="V168" s="36"/>
      <c r="W168" s="36"/>
      <c r="X168" s="27"/>
      <c r="Y168" s="27"/>
    </row>
    <row r="169" spans="1:25" ht="15.75" x14ac:dyDescent="0.45">
      <c r="A169" s="26"/>
      <c r="B169" s="26"/>
      <c r="C169" s="26"/>
      <c r="D169" s="26"/>
      <c r="E169" s="26"/>
      <c r="F169" s="26"/>
      <c r="G169" s="26"/>
      <c r="H169" s="26"/>
      <c r="I169" s="26"/>
      <c r="J169" s="26"/>
      <c r="K169" s="26"/>
      <c r="L169" s="26"/>
      <c r="M169" s="26"/>
      <c r="N169" s="26"/>
      <c r="O169" s="26"/>
      <c r="P169" s="26"/>
      <c r="Q169" s="26"/>
      <c r="R169" s="26"/>
      <c r="S169" s="5"/>
      <c r="T169" s="36"/>
      <c r="U169" s="36"/>
      <c r="V169" s="36"/>
      <c r="W169" s="36"/>
      <c r="X169" s="27"/>
      <c r="Y169" s="27"/>
    </row>
    <row r="170" spans="1:25" ht="15.75" x14ac:dyDescent="0.45">
      <c r="A170" s="26"/>
      <c r="B170" s="26"/>
      <c r="C170" s="26"/>
      <c r="D170" s="26"/>
      <c r="E170" s="26"/>
      <c r="F170" s="26"/>
      <c r="G170" s="26"/>
      <c r="H170" s="26"/>
      <c r="I170" s="26"/>
      <c r="J170" s="26"/>
      <c r="K170" s="26"/>
      <c r="L170" s="26"/>
      <c r="M170" s="26"/>
      <c r="N170" s="26"/>
      <c r="O170" s="26"/>
      <c r="P170" s="26"/>
      <c r="Q170" s="26"/>
      <c r="R170" s="26"/>
      <c r="S170" s="5"/>
      <c r="T170" s="36"/>
      <c r="U170" s="36"/>
      <c r="V170" s="36"/>
      <c r="W170" s="36"/>
      <c r="X170" s="27"/>
      <c r="Y170" s="27"/>
    </row>
    <row r="171" spans="1:25" ht="15.75" x14ac:dyDescent="0.45">
      <c r="A171" s="26"/>
      <c r="B171" s="26"/>
      <c r="C171" s="26"/>
      <c r="D171" s="26"/>
      <c r="E171" s="26"/>
      <c r="F171" s="26"/>
      <c r="G171" s="26"/>
      <c r="H171" s="26"/>
      <c r="I171" s="26"/>
      <c r="J171" s="26"/>
      <c r="K171" s="26"/>
      <c r="L171" s="26"/>
      <c r="M171" s="26"/>
      <c r="N171" s="26"/>
      <c r="O171" s="26"/>
      <c r="P171" s="26"/>
      <c r="Q171" s="26"/>
      <c r="R171" s="26"/>
      <c r="S171" s="5"/>
      <c r="T171" s="36"/>
      <c r="U171" s="36"/>
      <c r="V171" s="36"/>
      <c r="W171" s="36"/>
      <c r="X171" s="27"/>
      <c r="Y171" s="27"/>
    </row>
    <row r="172" spans="1:25" ht="15.75" x14ac:dyDescent="0.45">
      <c r="A172" s="26"/>
      <c r="B172" s="26"/>
      <c r="C172" s="26"/>
      <c r="D172" s="26"/>
      <c r="E172" s="26"/>
      <c r="F172" s="26"/>
      <c r="G172" s="26"/>
      <c r="H172" s="26"/>
      <c r="I172" s="26"/>
      <c r="J172" s="26"/>
      <c r="K172" s="26"/>
      <c r="L172" s="26"/>
      <c r="M172" s="26"/>
      <c r="N172" s="26"/>
      <c r="O172" s="26"/>
      <c r="P172" s="26"/>
      <c r="Q172" s="26"/>
      <c r="R172" s="26"/>
      <c r="S172" s="5"/>
      <c r="T172" s="36"/>
      <c r="U172" s="36"/>
      <c r="V172" s="36"/>
      <c r="W172" s="36"/>
      <c r="X172" s="27"/>
      <c r="Y172" s="27"/>
    </row>
    <row r="173" spans="1:25" ht="15.75" x14ac:dyDescent="0.45">
      <c r="A173" s="26"/>
      <c r="B173" s="26"/>
      <c r="C173" s="26"/>
      <c r="D173" s="26"/>
      <c r="E173" s="26"/>
      <c r="F173" s="26"/>
      <c r="G173" s="26"/>
      <c r="H173" s="26"/>
      <c r="I173" s="26"/>
      <c r="J173" s="26"/>
      <c r="K173" s="26"/>
      <c r="L173" s="26"/>
      <c r="M173" s="26"/>
      <c r="N173" s="26"/>
      <c r="O173" s="26"/>
      <c r="P173" s="26"/>
      <c r="Q173" s="26"/>
      <c r="R173" s="26"/>
      <c r="S173" s="5"/>
      <c r="T173" s="36"/>
      <c r="U173" s="36"/>
      <c r="V173" s="36"/>
      <c r="W173" s="36"/>
      <c r="X173" s="27"/>
      <c r="Y173" s="27"/>
    </row>
    <row r="174" spans="1:25" ht="15.75" x14ac:dyDescent="0.45">
      <c r="A174" s="26"/>
      <c r="B174" s="26"/>
      <c r="C174" s="26"/>
      <c r="D174" s="26"/>
      <c r="E174" s="26"/>
      <c r="F174" s="26"/>
      <c r="G174" s="26"/>
      <c r="H174" s="26"/>
      <c r="I174" s="26"/>
      <c r="J174" s="26"/>
      <c r="K174" s="26"/>
      <c r="L174" s="26"/>
      <c r="M174" s="26"/>
      <c r="N174" s="26"/>
      <c r="O174" s="26"/>
      <c r="P174" s="26"/>
      <c r="Q174" s="26"/>
      <c r="R174" s="26"/>
      <c r="S174" s="5"/>
      <c r="T174" s="36"/>
      <c r="U174" s="36"/>
      <c r="V174" s="36"/>
      <c r="W174" s="36"/>
      <c r="X174" s="27"/>
      <c r="Y174" s="27"/>
    </row>
    <row r="175" spans="1:25" ht="15.75" x14ac:dyDescent="0.45">
      <c r="A175" s="26"/>
      <c r="B175" s="26"/>
      <c r="C175" s="26"/>
      <c r="D175" s="26"/>
      <c r="E175" s="26"/>
      <c r="F175" s="26"/>
      <c r="G175" s="26"/>
      <c r="H175" s="26"/>
      <c r="I175" s="26"/>
      <c r="J175" s="26"/>
      <c r="K175" s="26"/>
      <c r="L175" s="26"/>
      <c r="M175" s="26"/>
      <c r="N175" s="26"/>
      <c r="O175" s="26"/>
      <c r="P175" s="26"/>
      <c r="Q175" s="26"/>
      <c r="R175" s="26"/>
      <c r="S175" s="5"/>
      <c r="T175" s="36"/>
      <c r="U175" s="36"/>
      <c r="V175" s="36"/>
      <c r="W175" s="36"/>
      <c r="X175" s="27"/>
      <c r="Y175" s="27"/>
    </row>
    <row r="176" spans="1:25" ht="15.75" x14ac:dyDescent="0.45">
      <c r="A176" s="26"/>
      <c r="B176" s="26"/>
      <c r="C176" s="26"/>
      <c r="D176" s="26"/>
      <c r="E176" s="26"/>
      <c r="F176" s="26"/>
      <c r="G176" s="26"/>
      <c r="H176" s="26"/>
      <c r="I176" s="26"/>
      <c r="J176" s="26"/>
      <c r="K176" s="26"/>
      <c r="L176" s="26"/>
      <c r="M176" s="26"/>
      <c r="N176" s="26"/>
      <c r="O176" s="26"/>
      <c r="P176" s="26"/>
      <c r="Q176" s="26"/>
      <c r="R176" s="26"/>
      <c r="S176" s="5"/>
      <c r="T176" s="36"/>
      <c r="U176" s="36"/>
      <c r="V176" s="36"/>
      <c r="W176" s="36"/>
      <c r="X176" s="27"/>
      <c r="Y176" s="27"/>
    </row>
    <row r="177" spans="1:25" ht="15.75" x14ac:dyDescent="0.45">
      <c r="A177" s="26"/>
      <c r="B177" s="26"/>
      <c r="C177" s="26"/>
      <c r="D177" s="26"/>
      <c r="E177" s="26"/>
      <c r="F177" s="26"/>
      <c r="G177" s="26"/>
      <c r="H177" s="26"/>
      <c r="I177" s="26"/>
      <c r="J177" s="26"/>
      <c r="K177" s="26"/>
      <c r="L177" s="26"/>
      <c r="M177" s="26"/>
      <c r="N177" s="26"/>
      <c r="O177" s="26"/>
      <c r="P177" s="26"/>
      <c r="Q177" s="26"/>
      <c r="R177" s="26"/>
      <c r="S177" s="5"/>
      <c r="T177" s="36"/>
      <c r="U177" s="36"/>
      <c r="V177" s="36"/>
      <c r="W177" s="36"/>
      <c r="X177" s="27"/>
      <c r="Y177" s="27"/>
    </row>
    <row r="178" spans="1:25" ht="15.75" x14ac:dyDescent="0.45">
      <c r="A178" s="26"/>
      <c r="B178" s="26"/>
      <c r="C178" s="26"/>
      <c r="D178" s="26"/>
      <c r="E178" s="26"/>
      <c r="F178" s="26"/>
      <c r="G178" s="26"/>
      <c r="H178" s="26"/>
      <c r="I178" s="26"/>
      <c r="J178" s="26"/>
      <c r="K178" s="26"/>
      <c r="L178" s="26"/>
      <c r="M178" s="26"/>
      <c r="N178" s="26"/>
      <c r="O178" s="26"/>
      <c r="P178" s="26"/>
      <c r="Q178" s="26"/>
      <c r="R178" s="26"/>
      <c r="S178" s="5"/>
      <c r="T178" s="36"/>
      <c r="U178" s="36"/>
      <c r="V178" s="36"/>
      <c r="W178" s="36"/>
      <c r="X178" s="27"/>
      <c r="Y178" s="27"/>
    </row>
    <row r="179" spans="1:25" ht="15.75" x14ac:dyDescent="0.45">
      <c r="A179" s="26"/>
      <c r="B179" s="26"/>
      <c r="C179" s="26"/>
      <c r="D179" s="26"/>
      <c r="E179" s="26"/>
      <c r="F179" s="26"/>
      <c r="G179" s="26"/>
      <c r="H179" s="26"/>
      <c r="I179" s="26"/>
      <c r="J179" s="26"/>
      <c r="K179" s="26"/>
      <c r="L179" s="26"/>
      <c r="M179" s="26"/>
      <c r="N179" s="26"/>
      <c r="O179" s="26"/>
      <c r="P179" s="26"/>
      <c r="Q179" s="26"/>
      <c r="R179" s="26"/>
      <c r="S179" s="5"/>
      <c r="T179" s="36"/>
      <c r="U179" s="36"/>
      <c r="V179" s="36"/>
      <c r="W179" s="36"/>
      <c r="X179" s="27"/>
      <c r="Y179" s="27"/>
    </row>
    <row r="180" spans="1:25" ht="15.75" x14ac:dyDescent="0.45">
      <c r="A180" s="26"/>
      <c r="B180" s="26"/>
      <c r="C180" s="26"/>
      <c r="D180" s="26"/>
      <c r="E180" s="26"/>
      <c r="F180" s="26"/>
      <c r="G180" s="26"/>
      <c r="H180" s="26"/>
      <c r="I180" s="26"/>
      <c r="J180" s="26"/>
      <c r="K180" s="26"/>
      <c r="L180" s="26"/>
      <c r="M180" s="26"/>
      <c r="N180" s="26"/>
      <c r="O180" s="26"/>
      <c r="P180" s="26"/>
      <c r="Q180" s="26"/>
      <c r="R180" s="26"/>
      <c r="S180" s="5"/>
      <c r="T180" s="36"/>
      <c r="U180" s="36"/>
      <c r="V180" s="36"/>
      <c r="W180" s="36"/>
      <c r="X180" s="27"/>
      <c r="Y180" s="27"/>
    </row>
    <row r="181" spans="1:25" ht="15.75" x14ac:dyDescent="0.45">
      <c r="A181" s="26"/>
      <c r="B181" s="26"/>
      <c r="C181" s="26"/>
      <c r="D181" s="26"/>
      <c r="E181" s="26"/>
      <c r="F181" s="26"/>
      <c r="G181" s="26"/>
      <c r="H181" s="26"/>
      <c r="I181" s="26"/>
      <c r="J181" s="26"/>
      <c r="K181" s="26"/>
      <c r="L181" s="26"/>
      <c r="M181" s="26"/>
      <c r="N181" s="26"/>
      <c r="O181" s="26"/>
      <c r="P181" s="26"/>
      <c r="Q181" s="26"/>
      <c r="R181" s="26"/>
      <c r="S181" s="5"/>
      <c r="T181" s="36"/>
      <c r="U181" s="36"/>
      <c r="V181" s="36"/>
      <c r="W181" s="36"/>
      <c r="X181" s="27"/>
      <c r="Y181" s="27"/>
    </row>
    <row r="182" spans="1:25" ht="15.75" x14ac:dyDescent="0.45">
      <c r="A182" s="26"/>
      <c r="B182" s="26"/>
      <c r="C182" s="26"/>
      <c r="D182" s="26"/>
      <c r="E182" s="26"/>
      <c r="F182" s="26"/>
      <c r="G182" s="26"/>
      <c r="H182" s="26"/>
      <c r="I182" s="26"/>
      <c r="J182" s="26"/>
      <c r="K182" s="26"/>
      <c r="L182" s="26"/>
      <c r="M182" s="26"/>
      <c r="N182" s="26"/>
      <c r="O182" s="26"/>
      <c r="P182" s="26"/>
      <c r="Q182" s="26"/>
      <c r="R182" s="26"/>
      <c r="S182" s="5"/>
      <c r="T182" s="36"/>
      <c r="U182" s="36"/>
      <c r="V182" s="36"/>
      <c r="W182" s="36"/>
      <c r="X182" s="27"/>
      <c r="Y182" s="27"/>
    </row>
    <row r="183" spans="1:25" ht="15.75" x14ac:dyDescent="0.45">
      <c r="A183" s="26"/>
      <c r="B183" s="26"/>
      <c r="C183" s="26"/>
      <c r="D183" s="26"/>
      <c r="E183" s="26"/>
      <c r="F183" s="26"/>
      <c r="G183" s="26"/>
      <c r="H183" s="26"/>
      <c r="I183" s="26"/>
      <c r="J183" s="26"/>
      <c r="K183" s="26"/>
      <c r="L183" s="26"/>
      <c r="M183" s="26"/>
      <c r="N183" s="26"/>
      <c r="O183" s="26"/>
      <c r="P183" s="26"/>
      <c r="Q183" s="26"/>
      <c r="R183" s="26"/>
      <c r="S183" s="5"/>
      <c r="T183" s="36"/>
      <c r="U183" s="36"/>
      <c r="V183" s="36"/>
      <c r="W183" s="36"/>
      <c r="X183" s="27"/>
      <c r="Y183" s="27"/>
    </row>
    <row r="184" spans="1:25" ht="15.75" x14ac:dyDescent="0.45">
      <c r="A184" s="26"/>
      <c r="B184" s="26"/>
      <c r="C184" s="26"/>
      <c r="D184" s="26"/>
      <c r="E184" s="26"/>
      <c r="F184" s="26"/>
      <c r="G184" s="26"/>
      <c r="H184" s="26"/>
      <c r="I184" s="26"/>
      <c r="J184" s="26"/>
      <c r="K184" s="26"/>
      <c r="L184" s="26"/>
      <c r="M184" s="26"/>
      <c r="N184" s="26"/>
      <c r="O184" s="26"/>
      <c r="P184" s="26"/>
      <c r="Q184" s="26"/>
      <c r="R184" s="26"/>
      <c r="S184" s="5"/>
      <c r="T184" s="36"/>
      <c r="U184" s="36"/>
      <c r="V184" s="36"/>
      <c r="W184" s="36"/>
      <c r="X184" s="27"/>
      <c r="Y184" s="27"/>
    </row>
    <row r="185" spans="1:25" ht="15.75" x14ac:dyDescent="0.45">
      <c r="A185" s="26"/>
      <c r="B185" s="26"/>
      <c r="C185" s="26"/>
      <c r="D185" s="26"/>
      <c r="E185" s="26"/>
      <c r="F185" s="26"/>
      <c r="G185" s="26"/>
      <c r="H185" s="26"/>
      <c r="I185" s="26"/>
      <c r="J185" s="26"/>
      <c r="K185" s="26"/>
      <c r="L185" s="26"/>
      <c r="M185" s="26"/>
      <c r="N185" s="26"/>
      <c r="O185" s="26"/>
      <c r="P185" s="26"/>
      <c r="Q185" s="26"/>
      <c r="R185" s="26"/>
      <c r="S185" s="5"/>
      <c r="T185" s="36"/>
      <c r="U185" s="36"/>
      <c r="V185" s="36"/>
      <c r="W185" s="36"/>
      <c r="X185" s="27"/>
      <c r="Y185" s="27"/>
    </row>
    <row r="186" spans="1:25" ht="15.75" x14ac:dyDescent="0.45">
      <c r="A186" s="26"/>
      <c r="B186" s="26"/>
      <c r="C186" s="26"/>
      <c r="D186" s="26"/>
      <c r="E186" s="26"/>
      <c r="F186" s="26"/>
      <c r="G186" s="26"/>
      <c r="H186" s="26"/>
      <c r="I186" s="26"/>
      <c r="J186" s="26"/>
      <c r="K186" s="26"/>
      <c r="L186" s="26"/>
      <c r="M186" s="26"/>
      <c r="N186" s="26"/>
      <c r="O186" s="26"/>
      <c r="P186" s="26"/>
      <c r="Q186" s="26"/>
      <c r="R186" s="26"/>
      <c r="S186" s="5"/>
      <c r="T186" s="36"/>
      <c r="U186" s="36"/>
      <c r="V186" s="36"/>
      <c r="W186" s="36"/>
      <c r="X186" s="27"/>
      <c r="Y186" s="27"/>
    </row>
    <row r="187" spans="1:25" ht="15.75" x14ac:dyDescent="0.45">
      <c r="A187" s="26"/>
      <c r="B187" s="26"/>
      <c r="C187" s="26"/>
      <c r="D187" s="26"/>
      <c r="E187" s="26"/>
      <c r="F187" s="26"/>
      <c r="G187" s="26"/>
      <c r="H187" s="26"/>
      <c r="I187" s="26"/>
      <c r="J187" s="26"/>
      <c r="K187" s="26"/>
      <c r="L187" s="26"/>
      <c r="M187" s="26"/>
      <c r="N187" s="26"/>
      <c r="O187" s="26"/>
      <c r="P187" s="26"/>
      <c r="Q187" s="26"/>
      <c r="R187" s="26"/>
      <c r="S187" s="5"/>
      <c r="T187" s="36"/>
      <c r="U187" s="36"/>
      <c r="V187" s="36"/>
      <c r="W187" s="36"/>
      <c r="X187" s="27"/>
      <c r="Y187" s="27"/>
    </row>
    <row r="188" spans="1:25" ht="15.75" x14ac:dyDescent="0.45">
      <c r="A188" s="26"/>
      <c r="B188" s="26"/>
      <c r="C188" s="26"/>
      <c r="D188" s="26"/>
      <c r="E188" s="26"/>
      <c r="F188" s="26"/>
      <c r="G188" s="26"/>
      <c r="H188" s="26"/>
      <c r="I188" s="26"/>
      <c r="J188" s="26"/>
      <c r="K188" s="26"/>
      <c r="L188" s="26"/>
      <c r="M188" s="26"/>
      <c r="N188" s="26"/>
      <c r="O188" s="26"/>
      <c r="P188" s="26"/>
      <c r="Q188" s="26"/>
      <c r="R188" s="26"/>
      <c r="S188" s="5"/>
      <c r="T188" s="36"/>
      <c r="U188" s="36"/>
      <c r="V188" s="36"/>
      <c r="W188" s="36"/>
      <c r="X188" s="27"/>
      <c r="Y188" s="27"/>
    </row>
    <row r="189" spans="1:25" ht="15.75" x14ac:dyDescent="0.45">
      <c r="A189" s="26"/>
      <c r="B189" s="26"/>
      <c r="C189" s="26"/>
      <c r="D189" s="26"/>
      <c r="E189" s="26"/>
      <c r="F189" s="26"/>
      <c r="G189" s="26"/>
      <c r="H189" s="26"/>
      <c r="I189" s="26"/>
      <c r="J189" s="26"/>
      <c r="K189" s="26"/>
      <c r="L189" s="26"/>
      <c r="M189" s="26"/>
      <c r="N189" s="26"/>
      <c r="O189" s="26"/>
      <c r="P189" s="26"/>
      <c r="Q189" s="26"/>
      <c r="R189" s="26"/>
      <c r="S189" s="5"/>
      <c r="T189" s="36"/>
      <c r="U189" s="36"/>
      <c r="V189" s="36"/>
      <c r="W189" s="36"/>
      <c r="X189" s="27"/>
      <c r="Y189" s="27"/>
    </row>
    <row r="190" spans="1:25" ht="15.75" x14ac:dyDescent="0.45">
      <c r="A190" s="26"/>
      <c r="B190" s="26"/>
      <c r="C190" s="26"/>
      <c r="D190" s="26"/>
      <c r="E190" s="26"/>
      <c r="F190" s="26"/>
      <c r="G190" s="26"/>
      <c r="H190" s="26"/>
      <c r="I190" s="26"/>
      <c r="J190" s="26"/>
      <c r="K190" s="26"/>
      <c r="L190" s="26"/>
      <c r="M190" s="26"/>
      <c r="N190" s="26"/>
      <c r="O190" s="26"/>
      <c r="P190" s="26"/>
      <c r="Q190" s="26"/>
      <c r="R190" s="26"/>
      <c r="S190" s="5"/>
      <c r="T190" s="36"/>
      <c r="U190" s="36"/>
      <c r="V190" s="36"/>
      <c r="W190" s="36"/>
      <c r="X190" s="27"/>
      <c r="Y190" s="27"/>
    </row>
    <row r="191" spans="1:25" ht="15.75" x14ac:dyDescent="0.45">
      <c r="A191" s="26"/>
      <c r="B191" s="26"/>
      <c r="C191" s="26"/>
      <c r="D191" s="26"/>
      <c r="E191" s="26"/>
      <c r="F191" s="26"/>
      <c r="G191" s="26"/>
      <c r="H191" s="26"/>
      <c r="I191" s="26"/>
      <c r="J191" s="26"/>
      <c r="K191" s="26"/>
      <c r="L191" s="26"/>
      <c r="M191" s="26"/>
      <c r="N191" s="26"/>
      <c r="O191" s="26"/>
      <c r="P191" s="26"/>
      <c r="Q191" s="26"/>
      <c r="R191" s="26"/>
      <c r="S191" s="5"/>
      <c r="T191" s="36"/>
      <c r="U191" s="36"/>
      <c r="V191" s="36"/>
      <c r="W191" s="36"/>
      <c r="X191" s="27"/>
      <c r="Y191" s="27"/>
    </row>
    <row r="192" spans="1:25" ht="15.75" x14ac:dyDescent="0.45">
      <c r="A192" s="26"/>
      <c r="B192" s="26"/>
      <c r="C192" s="26"/>
      <c r="D192" s="26"/>
      <c r="E192" s="26"/>
      <c r="F192" s="26"/>
      <c r="G192" s="26"/>
      <c r="H192" s="26"/>
      <c r="I192" s="26"/>
      <c r="J192" s="26"/>
      <c r="K192" s="26"/>
      <c r="L192" s="26"/>
      <c r="M192" s="26"/>
      <c r="N192" s="26"/>
      <c r="O192" s="26"/>
      <c r="P192" s="26"/>
      <c r="Q192" s="26"/>
      <c r="R192" s="26"/>
      <c r="S192" s="5"/>
      <c r="T192" s="36"/>
      <c r="U192" s="36"/>
      <c r="V192" s="36"/>
      <c r="W192" s="36"/>
      <c r="X192" s="27"/>
      <c r="Y192" s="27"/>
    </row>
    <row r="193" spans="1:25" ht="15.75" x14ac:dyDescent="0.45">
      <c r="A193" s="26"/>
      <c r="B193" s="26"/>
      <c r="C193" s="26"/>
      <c r="D193" s="26"/>
      <c r="E193" s="26"/>
      <c r="F193" s="26"/>
      <c r="G193" s="26"/>
      <c r="H193" s="26"/>
      <c r="I193" s="26"/>
      <c r="J193" s="26"/>
      <c r="K193" s="26"/>
      <c r="L193" s="26"/>
      <c r="M193" s="26"/>
      <c r="N193" s="26"/>
      <c r="O193" s="26"/>
      <c r="P193" s="26"/>
      <c r="Q193" s="26"/>
      <c r="R193" s="26"/>
      <c r="S193" s="5"/>
      <c r="T193" s="36"/>
      <c r="U193" s="36"/>
      <c r="V193" s="36"/>
      <c r="W193" s="36"/>
      <c r="X193" s="27"/>
      <c r="Y193" s="27"/>
    </row>
    <row r="194" spans="1:25" ht="15.75" x14ac:dyDescent="0.45">
      <c r="A194" s="26"/>
      <c r="B194" s="26"/>
      <c r="C194" s="26"/>
      <c r="D194" s="26"/>
      <c r="E194" s="26"/>
      <c r="F194" s="26"/>
      <c r="G194" s="26"/>
      <c r="H194" s="26"/>
      <c r="I194" s="26"/>
      <c r="J194" s="26"/>
      <c r="K194" s="26"/>
      <c r="L194" s="26"/>
      <c r="M194" s="26"/>
      <c r="N194" s="26"/>
      <c r="O194" s="26"/>
      <c r="P194" s="26"/>
      <c r="Q194" s="26"/>
      <c r="R194" s="26"/>
      <c r="S194" s="5"/>
      <c r="T194" s="36"/>
      <c r="U194" s="36"/>
      <c r="V194" s="36"/>
      <c r="W194" s="36"/>
      <c r="X194" s="27"/>
      <c r="Y194" s="27"/>
    </row>
    <row r="195" spans="1:25" ht="15.75" x14ac:dyDescent="0.45">
      <c r="A195" s="26"/>
      <c r="B195" s="26"/>
      <c r="C195" s="26"/>
      <c r="D195" s="26"/>
      <c r="E195" s="26"/>
      <c r="F195" s="26"/>
      <c r="G195" s="26"/>
      <c r="H195" s="26"/>
      <c r="I195" s="26"/>
      <c r="J195" s="26"/>
      <c r="K195" s="26"/>
      <c r="L195" s="26"/>
      <c r="M195" s="26"/>
      <c r="N195" s="26"/>
      <c r="O195" s="26"/>
      <c r="P195" s="26"/>
      <c r="Q195" s="26"/>
      <c r="R195" s="26"/>
      <c r="S195" s="5"/>
      <c r="T195" s="36"/>
      <c r="U195" s="36"/>
      <c r="V195" s="36"/>
      <c r="W195" s="36"/>
      <c r="X195" s="27"/>
      <c r="Y195" s="27"/>
    </row>
    <row r="196" spans="1:25" ht="15.75" x14ac:dyDescent="0.45">
      <c r="A196" s="26"/>
      <c r="B196" s="26"/>
      <c r="C196" s="26"/>
      <c r="D196" s="26"/>
      <c r="E196" s="26"/>
      <c r="F196" s="26"/>
      <c r="G196" s="26"/>
      <c r="H196" s="26"/>
      <c r="I196" s="26"/>
      <c r="J196" s="26"/>
      <c r="K196" s="26"/>
      <c r="L196" s="26"/>
      <c r="M196" s="26"/>
      <c r="N196" s="26"/>
      <c r="O196" s="26"/>
      <c r="P196" s="26"/>
      <c r="Q196" s="26"/>
      <c r="R196" s="26"/>
      <c r="S196" s="5"/>
      <c r="T196" s="36"/>
      <c r="U196" s="36"/>
      <c r="V196" s="36"/>
      <c r="W196" s="36"/>
      <c r="X196" s="27"/>
      <c r="Y196" s="27"/>
    </row>
    <row r="197" spans="1:25" ht="15.75" x14ac:dyDescent="0.45">
      <c r="A197" s="26"/>
      <c r="B197" s="26"/>
      <c r="C197" s="26"/>
      <c r="D197" s="26"/>
      <c r="E197" s="26"/>
      <c r="F197" s="26"/>
      <c r="G197" s="26"/>
      <c r="H197" s="26"/>
      <c r="I197" s="26"/>
      <c r="J197" s="26"/>
      <c r="K197" s="26"/>
      <c r="L197" s="26"/>
      <c r="M197" s="26"/>
      <c r="N197" s="26"/>
      <c r="O197" s="26"/>
      <c r="P197" s="26"/>
      <c r="Q197" s="26"/>
      <c r="R197" s="26"/>
      <c r="S197" s="5"/>
      <c r="T197" s="36"/>
      <c r="U197" s="36"/>
      <c r="V197" s="36"/>
      <c r="W197" s="36"/>
      <c r="X197" s="27"/>
      <c r="Y197" s="27"/>
    </row>
    <row r="198" spans="1:25" ht="15.75" x14ac:dyDescent="0.45">
      <c r="A198" s="26"/>
      <c r="B198" s="26"/>
      <c r="C198" s="26"/>
      <c r="D198" s="26"/>
      <c r="E198" s="26"/>
      <c r="F198" s="26"/>
      <c r="G198" s="26"/>
      <c r="H198" s="26"/>
      <c r="I198" s="26"/>
      <c r="J198" s="26"/>
      <c r="K198" s="26"/>
      <c r="L198" s="26"/>
      <c r="M198" s="26"/>
      <c r="N198" s="26"/>
      <c r="O198" s="26"/>
      <c r="P198" s="26"/>
      <c r="Q198" s="26"/>
      <c r="R198" s="26"/>
      <c r="S198" s="5"/>
      <c r="T198" s="36"/>
      <c r="U198" s="36"/>
      <c r="V198" s="36"/>
      <c r="W198" s="36"/>
      <c r="X198" s="27"/>
      <c r="Y198" s="27"/>
    </row>
    <row r="199" spans="1:25" ht="15.75" x14ac:dyDescent="0.45">
      <c r="A199" s="26"/>
      <c r="B199" s="26"/>
      <c r="C199" s="26"/>
      <c r="D199" s="26"/>
      <c r="E199" s="26"/>
      <c r="F199" s="26"/>
      <c r="G199" s="26"/>
      <c r="H199" s="26"/>
      <c r="I199" s="26"/>
      <c r="J199" s="26"/>
      <c r="K199" s="26"/>
      <c r="L199" s="26"/>
      <c r="M199" s="26"/>
      <c r="N199" s="26"/>
      <c r="O199" s="26"/>
      <c r="P199" s="26"/>
      <c r="Q199" s="26"/>
      <c r="R199" s="26"/>
      <c r="S199" s="5"/>
      <c r="T199" s="36"/>
      <c r="U199" s="36"/>
      <c r="V199" s="36"/>
      <c r="W199" s="36"/>
      <c r="X199" s="27"/>
      <c r="Y199" s="27"/>
    </row>
    <row r="200" spans="1:25" ht="15.75" x14ac:dyDescent="0.45">
      <c r="A200" s="26"/>
      <c r="B200" s="26"/>
      <c r="C200" s="26"/>
      <c r="D200" s="26"/>
      <c r="E200" s="26"/>
      <c r="F200" s="26"/>
      <c r="G200" s="26"/>
      <c r="H200" s="26"/>
      <c r="I200" s="26"/>
      <c r="J200" s="26"/>
      <c r="K200" s="26"/>
      <c r="L200" s="26"/>
      <c r="M200" s="26"/>
      <c r="N200" s="26"/>
      <c r="O200" s="26"/>
      <c r="P200" s="26"/>
      <c r="Q200" s="26"/>
      <c r="R200" s="26"/>
      <c r="S200" s="5"/>
      <c r="T200" s="36"/>
      <c r="U200" s="36"/>
      <c r="V200" s="36"/>
      <c r="W200" s="36"/>
      <c r="X200" s="27"/>
      <c r="Y200" s="27"/>
    </row>
    <row r="201" spans="1:25" ht="15.75" x14ac:dyDescent="0.45">
      <c r="A201" s="26"/>
      <c r="B201" s="26"/>
      <c r="C201" s="26"/>
      <c r="D201" s="26"/>
      <c r="E201" s="26"/>
      <c r="F201" s="26"/>
      <c r="G201" s="26"/>
      <c r="H201" s="26"/>
      <c r="I201" s="26"/>
      <c r="J201" s="26"/>
      <c r="K201" s="26"/>
      <c r="L201" s="26"/>
      <c r="M201" s="26"/>
      <c r="N201" s="26"/>
      <c r="O201" s="26"/>
      <c r="P201" s="26"/>
      <c r="Q201" s="26"/>
      <c r="R201" s="26"/>
      <c r="S201" s="5"/>
      <c r="T201" s="36"/>
      <c r="U201" s="36"/>
      <c r="V201" s="36"/>
      <c r="W201" s="36"/>
      <c r="X201" s="27"/>
      <c r="Y201" s="27"/>
    </row>
    <row r="202" spans="1:25" ht="15.75" x14ac:dyDescent="0.45">
      <c r="A202" s="26"/>
      <c r="B202" s="26"/>
      <c r="C202" s="26"/>
      <c r="D202" s="26"/>
      <c r="E202" s="26"/>
      <c r="F202" s="26"/>
      <c r="G202" s="26"/>
      <c r="H202" s="26"/>
      <c r="I202" s="26"/>
      <c r="J202" s="26"/>
      <c r="K202" s="26"/>
      <c r="L202" s="26"/>
      <c r="M202" s="26"/>
      <c r="N202" s="26"/>
      <c r="O202" s="26"/>
      <c r="P202" s="26"/>
      <c r="Q202" s="26"/>
      <c r="R202" s="26"/>
      <c r="S202" s="5"/>
      <c r="T202" s="36"/>
      <c r="U202" s="36"/>
      <c r="V202" s="36"/>
      <c r="W202" s="36"/>
      <c r="X202" s="27"/>
      <c r="Y202" s="27"/>
    </row>
    <row r="203" spans="1:25" ht="15.75" x14ac:dyDescent="0.45">
      <c r="A203" s="26"/>
      <c r="B203" s="26"/>
      <c r="C203" s="26"/>
      <c r="D203" s="26"/>
      <c r="E203" s="26"/>
      <c r="F203" s="26"/>
      <c r="G203" s="26"/>
      <c r="H203" s="26"/>
      <c r="I203" s="26"/>
      <c r="J203" s="26"/>
      <c r="K203" s="26"/>
      <c r="L203" s="26"/>
      <c r="M203" s="26"/>
      <c r="N203" s="26"/>
      <c r="O203" s="26"/>
      <c r="P203" s="26"/>
      <c r="Q203" s="26"/>
      <c r="R203" s="26"/>
      <c r="S203" s="5"/>
      <c r="T203" s="36"/>
      <c r="U203" s="36"/>
      <c r="V203" s="36"/>
      <c r="W203" s="36"/>
      <c r="X203" s="27"/>
      <c r="Y203" s="27"/>
    </row>
    <row r="204" spans="1:25" ht="15.75" x14ac:dyDescent="0.45">
      <c r="A204" s="26"/>
      <c r="B204" s="26"/>
      <c r="C204" s="26"/>
      <c r="D204" s="26"/>
      <c r="E204" s="26"/>
      <c r="F204" s="26"/>
      <c r="G204" s="26"/>
      <c r="H204" s="26"/>
      <c r="I204" s="26"/>
      <c r="J204" s="26"/>
      <c r="K204" s="26"/>
      <c r="L204" s="26"/>
      <c r="M204" s="26"/>
      <c r="N204" s="26"/>
      <c r="O204" s="26"/>
      <c r="P204" s="26"/>
      <c r="Q204" s="26"/>
      <c r="R204" s="26"/>
      <c r="S204" s="5"/>
      <c r="T204" s="36"/>
      <c r="U204" s="36"/>
      <c r="V204" s="36"/>
      <c r="W204" s="36"/>
      <c r="X204" s="27"/>
      <c r="Y204" s="27"/>
    </row>
    <row r="205" spans="1:25" ht="15.75" x14ac:dyDescent="0.45">
      <c r="A205" s="26"/>
      <c r="B205" s="26"/>
      <c r="C205" s="26"/>
      <c r="D205" s="26"/>
      <c r="E205" s="26"/>
      <c r="F205" s="26"/>
      <c r="G205" s="26"/>
      <c r="H205" s="26"/>
      <c r="I205" s="26"/>
      <c r="J205" s="26"/>
      <c r="K205" s="26"/>
      <c r="L205" s="26"/>
      <c r="M205" s="26"/>
      <c r="N205" s="26"/>
      <c r="O205" s="26"/>
      <c r="P205" s="26"/>
      <c r="Q205" s="26"/>
      <c r="R205" s="26"/>
      <c r="S205" s="5"/>
      <c r="T205" s="36"/>
      <c r="U205" s="36"/>
      <c r="V205" s="36"/>
      <c r="W205" s="36"/>
      <c r="X205" s="27"/>
      <c r="Y205" s="27"/>
    </row>
    <row r="206" spans="1:25" ht="15.75" x14ac:dyDescent="0.45">
      <c r="A206" s="26"/>
      <c r="B206" s="26"/>
      <c r="C206" s="26"/>
      <c r="D206" s="26"/>
      <c r="E206" s="26"/>
      <c r="F206" s="26"/>
      <c r="G206" s="26"/>
      <c r="H206" s="26"/>
      <c r="I206" s="26"/>
      <c r="J206" s="26"/>
      <c r="K206" s="26"/>
      <c r="L206" s="26"/>
      <c r="M206" s="26"/>
      <c r="N206" s="26"/>
      <c r="O206" s="26"/>
      <c r="P206" s="26"/>
      <c r="Q206" s="26"/>
      <c r="R206" s="26"/>
      <c r="S206" s="5"/>
      <c r="T206" s="36"/>
      <c r="U206" s="36"/>
      <c r="V206" s="36"/>
      <c r="W206" s="36"/>
      <c r="X206" s="27"/>
      <c r="Y206" s="27"/>
    </row>
    <row r="207" spans="1:25" ht="15.75" x14ac:dyDescent="0.45">
      <c r="A207" s="26"/>
      <c r="B207" s="26"/>
      <c r="C207" s="26"/>
      <c r="D207" s="26"/>
      <c r="E207" s="26"/>
      <c r="F207" s="26"/>
      <c r="G207" s="26"/>
      <c r="H207" s="26"/>
      <c r="I207" s="26"/>
      <c r="J207" s="26"/>
      <c r="K207" s="26"/>
      <c r="L207" s="26"/>
      <c r="M207" s="26"/>
      <c r="N207" s="26"/>
      <c r="O207" s="26"/>
      <c r="P207" s="26"/>
      <c r="Q207" s="26"/>
      <c r="R207" s="26"/>
      <c r="S207" s="5"/>
      <c r="T207" s="36"/>
      <c r="U207" s="36"/>
      <c r="V207" s="36"/>
      <c r="W207" s="36"/>
      <c r="X207" s="27"/>
      <c r="Y207" s="27"/>
    </row>
    <row r="208" spans="1:25" ht="15.75" x14ac:dyDescent="0.45">
      <c r="A208" s="26"/>
      <c r="B208" s="26"/>
      <c r="C208" s="26"/>
      <c r="D208" s="26"/>
      <c r="E208" s="26"/>
      <c r="F208" s="26"/>
      <c r="G208" s="26"/>
      <c r="H208" s="26"/>
      <c r="I208" s="26"/>
      <c r="J208" s="26"/>
      <c r="K208" s="26"/>
      <c r="L208" s="26"/>
      <c r="M208" s="26"/>
      <c r="N208" s="26"/>
      <c r="O208" s="26"/>
      <c r="P208" s="26"/>
      <c r="Q208" s="26"/>
      <c r="R208" s="26"/>
      <c r="S208" s="5"/>
      <c r="T208" s="36"/>
      <c r="U208" s="36"/>
      <c r="V208" s="36"/>
      <c r="W208" s="36"/>
      <c r="X208" s="27"/>
      <c r="Y208" s="27"/>
    </row>
    <row r="209" spans="1:25" ht="15.75" x14ac:dyDescent="0.45">
      <c r="A209" s="26"/>
      <c r="B209" s="26"/>
      <c r="C209" s="26"/>
      <c r="D209" s="26"/>
      <c r="E209" s="26"/>
      <c r="F209" s="26"/>
      <c r="G209" s="26"/>
      <c r="H209" s="26"/>
      <c r="I209" s="26"/>
      <c r="J209" s="26"/>
      <c r="K209" s="26"/>
      <c r="L209" s="26"/>
      <c r="M209" s="26"/>
      <c r="N209" s="26"/>
      <c r="O209" s="26"/>
      <c r="P209" s="26"/>
      <c r="Q209" s="26"/>
      <c r="R209" s="26"/>
      <c r="S209" s="5"/>
      <c r="T209" s="36"/>
      <c r="U209" s="36"/>
      <c r="V209" s="36"/>
      <c r="W209" s="36"/>
      <c r="X209" s="27"/>
      <c r="Y209" s="27"/>
    </row>
    <row r="210" spans="1:25" ht="15.75" x14ac:dyDescent="0.45">
      <c r="A210" s="26"/>
      <c r="B210" s="26"/>
      <c r="C210" s="26"/>
      <c r="D210" s="26"/>
      <c r="E210" s="26"/>
      <c r="F210" s="26"/>
      <c r="G210" s="26"/>
      <c r="H210" s="26"/>
      <c r="I210" s="26"/>
      <c r="J210" s="26"/>
      <c r="K210" s="26"/>
      <c r="L210" s="26"/>
      <c r="M210" s="26"/>
      <c r="N210" s="26"/>
      <c r="O210" s="26"/>
      <c r="P210" s="26"/>
      <c r="Q210" s="26"/>
      <c r="R210" s="26"/>
      <c r="S210" s="5"/>
      <c r="T210" s="36"/>
      <c r="U210" s="36"/>
      <c r="V210" s="36"/>
      <c r="W210" s="36"/>
      <c r="X210" s="27"/>
      <c r="Y210" s="27"/>
    </row>
    <row r="211" spans="1:25" ht="15.75" x14ac:dyDescent="0.45">
      <c r="A211" s="26"/>
      <c r="B211" s="26"/>
      <c r="C211" s="26"/>
      <c r="D211" s="26"/>
      <c r="E211" s="26"/>
      <c r="F211" s="26"/>
      <c r="G211" s="26"/>
      <c r="H211" s="26"/>
      <c r="I211" s="26"/>
      <c r="J211" s="26"/>
      <c r="K211" s="26"/>
      <c r="L211" s="26"/>
      <c r="M211" s="26"/>
      <c r="N211" s="26"/>
      <c r="O211" s="26"/>
      <c r="P211" s="26"/>
      <c r="Q211" s="26"/>
      <c r="R211" s="26"/>
      <c r="S211" s="5"/>
      <c r="T211" s="36"/>
      <c r="U211" s="36"/>
      <c r="V211" s="36"/>
      <c r="W211" s="36"/>
      <c r="X211" s="27"/>
      <c r="Y211" s="27"/>
    </row>
    <row r="212" spans="1:25" ht="15.75" x14ac:dyDescent="0.45">
      <c r="A212" s="26"/>
      <c r="B212" s="26"/>
      <c r="C212" s="26"/>
      <c r="D212" s="26"/>
      <c r="E212" s="26"/>
      <c r="F212" s="26"/>
      <c r="G212" s="26"/>
      <c r="H212" s="26"/>
      <c r="I212" s="26"/>
      <c r="J212" s="26"/>
      <c r="K212" s="26"/>
      <c r="L212" s="26"/>
      <c r="M212" s="26"/>
      <c r="N212" s="26"/>
      <c r="O212" s="26"/>
      <c r="P212" s="26"/>
      <c r="Q212" s="26"/>
      <c r="R212" s="26"/>
      <c r="S212" s="5"/>
      <c r="T212" s="36"/>
      <c r="U212" s="36"/>
      <c r="V212" s="36"/>
      <c r="W212" s="36"/>
      <c r="X212" s="27"/>
      <c r="Y212" s="27"/>
    </row>
    <row r="213" spans="1:25" ht="15.75" x14ac:dyDescent="0.45">
      <c r="A213" s="26"/>
      <c r="B213" s="26"/>
      <c r="C213" s="26"/>
      <c r="D213" s="26"/>
      <c r="E213" s="26"/>
      <c r="F213" s="26"/>
      <c r="G213" s="26"/>
      <c r="H213" s="26"/>
      <c r="I213" s="26"/>
      <c r="J213" s="26"/>
      <c r="K213" s="26"/>
      <c r="L213" s="26"/>
      <c r="M213" s="26"/>
      <c r="N213" s="26"/>
      <c r="O213" s="26"/>
      <c r="P213" s="26"/>
      <c r="Q213" s="26"/>
      <c r="R213" s="26"/>
      <c r="S213" s="5"/>
      <c r="T213" s="36"/>
      <c r="U213" s="36"/>
      <c r="V213" s="36"/>
      <c r="W213" s="36"/>
      <c r="X213" s="27"/>
      <c r="Y213" s="27"/>
    </row>
    <row r="214" spans="1:25" ht="15.75" x14ac:dyDescent="0.45">
      <c r="A214" s="26"/>
      <c r="B214" s="26"/>
      <c r="C214" s="26"/>
      <c r="D214" s="26"/>
      <c r="E214" s="26"/>
      <c r="F214" s="26"/>
      <c r="G214" s="26"/>
      <c r="H214" s="26"/>
      <c r="I214" s="26"/>
      <c r="J214" s="26"/>
      <c r="K214" s="26"/>
      <c r="L214" s="26"/>
      <c r="M214" s="26"/>
      <c r="N214" s="26"/>
      <c r="O214" s="26"/>
      <c r="P214" s="26"/>
      <c r="Q214" s="26"/>
      <c r="R214" s="26"/>
      <c r="S214" s="5"/>
      <c r="T214" s="36"/>
      <c r="U214" s="36"/>
      <c r="V214" s="36"/>
      <c r="W214" s="36"/>
      <c r="X214" s="27"/>
      <c r="Y214" s="27"/>
    </row>
    <row r="215" spans="1:25" ht="15.75" x14ac:dyDescent="0.45">
      <c r="A215" s="26"/>
      <c r="B215" s="26"/>
      <c r="C215" s="26"/>
      <c r="D215" s="26"/>
      <c r="E215" s="26"/>
      <c r="F215" s="26"/>
      <c r="G215" s="26"/>
      <c r="H215" s="26"/>
      <c r="I215" s="26"/>
      <c r="J215" s="26"/>
      <c r="K215" s="26"/>
      <c r="L215" s="26"/>
      <c r="M215" s="26"/>
      <c r="N215" s="26"/>
      <c r="O215" s="26"/>
      <c r="P215" s="26"/>
      <c r="Q215" s="26"/>
      <c r="R215" s="26"/>
      <c r="S215" s="5"/>
      <c r="T215" s="36"/>
      <c r="U215" s="36"/>
      <c r="V215" s="36"/>
      <c r="W215" s="36"/>
      <c r="X215" s="27"/>
      <c r="Y215" s="27"/>
    </row>
    <row r="216" spans="1:25" ht="15.75" x14ac:dyDescent="0.45">
      <c r="A216" s="26"/>
      <c r="B216" s="26"/>
      <c r="C216" s="26"/>
      <c r="D216" s="26"/>
      <c r="E216" s="26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5"/>
      <c r="T216" s="36"/>
      <c r="U216" s="36"/>
      <c r="V216" s="36"/>
      <c r="W216" s="36"/>
      <c r="X216" s="27"/>
      <c r="Y216" s="27"/>
    </row>
    <row r="217" spans="1:25" ht="15.75" x14ac:dyDescent="0.45">
      <c r="A217" s="26"/>
      <c r="B217" s="26"/>
      <c r="C217" s="26"/>
      <c r="D217" s="26"/>
      <c r="E217" s="26"/>
      <c r="F217" s="26"/>
      <c r="G217" s="26"/>
      <c r="H217" s="26"/>
      <c r="I217" s="26"/>
      <c r="J217" s="26"/>
      <c r="K217" s="26"/>
      <c r="L217" s="26"/>
      <c r="M217" s="26"/>
      <c r="N217" s="26"/>
      <c r="O217" s="26"/>
      <c r="P217" s="26"/>
      <c r="Q217" s="26"/>
      <c r="R217" s="26"/>
      <c r="S217" s="5"/>
      <c r="T217" s="36"/>
      <c r="U217" s="36"/>
      <c r="V217" s="36"/>
      <c r="W217" s="36"/>
      <c r="X217" s="27"/>
      <c r="Y217" s="27"/>
    </row>
    <row r="218" spans="1:25" ht="15.75" x14ac:dyDescent="0.45">
      <c r="A218" s="26"/>
      <c r="B218" s="26"/>
      <c r="C218" s="26"/>
      <c r="D218" s="26"/>
      <c r="E218" s="26"/>
      <c r="F218" s="26"/>
      <c r="G218" s="26"/>
      <c r="H218" s="26"/>
      <c r="I218" s="26"/>
      <c r="J218" s="26"/>
      <c r="K218" s="26"/>
      <c r="L218" s="26"/>
      <c r="M218" s="26"/>
      <c r="N218" s="26"/>
      <c r="O218" s="26"/>
      <c r="P218" s="26"/>
      <c r="Q218" s="26"/>
      <c r="R218" s="26"/>
      <c r="S218" s="5"/>
      <c r="T218" s="36"/>
      <c r="U218" s="36"/>
      <c r="V218" s="36"/>
      <c r="W218" s="36"/>
      <c r="X218" s="27"/>
      <c r="Y218" s="27"/>
    </row>
    <row r="219" spans="1:25" ht="15.75" x14ac:dyDescent="0.45">
      <c r="A219" s="26"/>
      <c r="B219" s="26"/>
      <c r="C219" s="26"/>
      <c r="D219" s="26"/>
      <c r="E219" s="26"/>
      <c r="F219" s="26"/>
      <c r="G219" s="26"/>
      <c r="H219" s="26"/>
      <c r="I219" s="26"/>
      <c r="J219" s="26"/>
      <c r="K219" s="26"/>
      <c r="L219" s="26"/>
      <c r="M219" s="26"/>
      <c r="N219" s="26"/>
      <c r="O219" s="26"/>
      <c r="P219" s="26"/>
      <c r="Q219" s="26"/>
      <c r="R219" s="26"/>
      <c r="S219" s="5"/>
      <c r="T219" s="36"/>
      <c r="U219" s="36"/>
      <c r="V219" s="36"/>
      <c r="W219" s="36"/>
      <c r="X219" s="27"/>
      <c r="Y219" s="27"/>
    </row>
    <row r="220" spans="1:25" ht="15.75" x14ac:dyDescent="0.45">
      <c r="A220" s="26"/>
      <c r="B220" s="26"/>
      <c r="C220" s="26"/>
      <c r="D220" s="26"/>
      <c r="E220" s="26"/>
      <c r="F220" s="26"/>
      <c r="G220" s="26"/>
      <c r="H220" s="26"/>
      <c r="I220" s="26"/>
      <c r="J220" s="26"/>
      <c r="K220" s="26"/>
      <c r="L220" s="26"/>
      <c r="M220" s="26"/>
      <c r="N220" s="26"/>
      <c r="O220" s="26"/>
      <c r="P220" s="26"/>
      <c r="Q220" s="26"/>
      <c r="R220" s="26"/>
      <c r="S220" s="5"/>
      <c r="T220" s="36"/>
      <c r="U220" s="36"/>
      <c r="V220" s="36"/>
      <c r="W220" s="36"/>
      <c r="X220" s="27"/>
      <c r="Y220" s="27"/>
    </row>
    <row r="221" spans="1:25" ht="15.75" x14ac:dyDescent="0.45">
      <c r="A221" s="26"/>
      <c r="B221" s="26"/>
      <c r="C221" s="26"/>
      <c r="D221" s="26"/>
      <c r="E221" s="26"/>
      <c r="F221" s="26"/>
      <c r="G221" s="26"/>
      <c r="H221" s="26"/>
      <c r="I221" s="26"/>
      <c r="J221" s="26"/>
      <c r="K221" s="26"/>
      <c r="L221" s="26"/>
      <c r="M221" s="26"/>
      <c r="N221" s="26"/>
      <c r="O221" s="26"/>
      <c r="P221" s="26"/>
      <c r="Q221" s="26"/>
      <c r="R221" s="26"/>
      <c r="S221" s="5"/>
      <c r="T221" s="36"/>
      <c r="U221" s="36"/>
      <c r="V221" s="36"/>
      <c r="W221" s="36"/>
      <c r="X221" s="27"/>
      <c r="Y221" s="27"/>
    </row>
    <row r="222" spans="1:25" ht="15.75" x14ac:dyDescent="0.45">
      <c r="A222" s="26"/>
      <c r="B222" s="26"/>
      <c r="C222" s="26"/>
      <c r="D222" s="26"/>
      <c r="E222" s="26"/>
      <c r="F222" s="26"/>
      <c r="G222" s="26"/>
      <c r="H222" s="26"/>
      <c r="I222" s="26"/>
      <c r="J222" s="26"/>
      <c r="K222" s="26"/>
      <c r="L222" s="26"/>
      <c r="M222" s="26"/>
      <c r="N222" s="26"/>
      <c r="O222" s="26"/>
      <c r="P222" s="26"/>
      <c r="Q222" s="26"/>
      <c r="R222" s="26"/>
      <c r="S222" s="5"/>
      <c r="T222" s="36"/>
      <c r="U222" s="36"/>
      <c r="V222" s="36"/>
      <c r="W222" s="36"/>
      <c r="X222" s="27"/>
      <c r="Y222" s="27"/>
    </row>
    <row r="223" spans="1:25" ht="15.75" x14ac:dyDescent="0.45">
      <c r="A223" s="26"/>
      <c r="B223" s="26"/>
      <c r="C223" s="26"/>
      <c r="D223" s="26"/>
      <c r="E223" s="26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5"/>
      <c r="T223" s="36"/>
      <c r="U223" s="36"/>
      <c r="V223" s="36"/>
      <c r="W223" s="36"/>
      <c r="X223" s="27"/>
      <c r="Y223" s="27"/>
    </row>
    <row r="224" spans="1:25" ht="15.75" x14ac:dyDescent="0.45">
      <c r="A224" s="26"/>
      <c r="B224" s="26"/>
      <c r="C224" s="26"/>
      <c r="D224" s="26"/>
      <c r="E224" s="26"/>
      <c r="F224" s="26"/>
      <c r="G224" s="26"/>
      <c r="H224" s="26"/>
      <c r="I224" s="26"/>
      <c r="J224" s="26"/>
      <c r="K224" s="26"/>
      <c r="L224" s="26"/>
      <c r="M224" s="26"/>
      <c r="N224" s="26"/>
      <c r="O224" s="26"/>
      <c r="P224" s="26"/>
      <c r="Q224" s="26"/>
      <c r="R224" s="26"/>
      <c r="S224" s="5"/>
      <c r="T224" s="36"/>
      <c r="U224" s="36"/>
      <c r="V224" s="36"/>
      <c r="W224" s="36"/>
      <c r="X224" s="27"/>
      <c r="Y224" s="27"/>
    </row>
    <row r="225" spans="1:25" ht="15.75" x14ac:dyDescent="0.45">
      <c r="A225" s="26"/>
      <c r="B225" s="26"/>
      <c r="C225" s="26"/>
      <c r="D225" s="26"/>
      <c r="E225" s="26"/>
      <c r="F225" s="26"/>
      <c r="G225" s="26"/>
      <c r="H225" s="26"/>
      <c r="I225" s="26"/>
      <c r="J225" s="26"/>
      <c r="K225" s="26"/>
      <c r="L225" s="26"/>
      <c r="M225" s="26"/>
      <c r="N225" s="26"/>
      <c r="O225" s="26"/>
      <c r="P225" s="26"/>
      <c r="Q225" s="26"/>
      <c r="R225" s="26"/>
      <c r="S225" s="5"/>
      <c r="T225" s="36"/>
      <c r="U225" s="36"/>
      <c r="V225" s="36"/>
      <c r="W225" s="36"/>
      <c r="X225" s="27"/>
      <c r="Y225" s="27"/>
    </row>
    <row r="226" spans="1:25" ht="15.75" x14ac:dyDescent="0.45">
      <c r="A226" s="26"/>
      <c r="B226" s="26"/>
      <c r="C226" s="26"/>
      <c r="D226" s="26"/>
      <c r="E226" s="26"/>
      <c r="F226" s="26"/>
      <c r="G226" s="26"/>
      <c r="H226" s="26"/>
      <c r="I226" s="26"/>
      <c r="J226" s="26"/>
      <c r="K226" s="26"/>
      <c r="L226" s="26"/>
      <c r="M226" s="26"/>
      <c r="N226" s="26"/>
      <c r="O226" s="26"/>
      <c r="P226" s="26"/>
      <c r="Q226" s="26"/>
      <c r="R226" s="26"/>
      <c r="S226" s="5"/>
      <c r="T226" s="36"/>
      <c r="U226" s="36"/>
      <c r="V226" s="36"/>
      <c r="W226" s="36"/>
      <c r="X226" s="27"/>
      <c r="Y226" s="27"/>
    </row>
    <row r="227" spans="1:25" ht="15.75" x14ac:dyDescent="0.45">
      <c r="A227" s="26"/>
      <c r="B227" s="26"/>
      <c r="C227" s="26"/>
      <c r="D227" s="26"/>
      <c r="E227" s="26"/>
      <c r="F227" s="26"/>
      <c r="G227" s="26"/>
      <c r="H227" s="26"/>
      <c r="I227" s="26"/>
      <c r="J227" s="26"/>
      <c r="K227" s="26"/>
      <c r="L227" s="26"/>
      <c r="M227" s="26"/>
      <c r="N227" s="26"/>
      <c r="O227" s="26"/>
      <c r="P227" s="26"/>
      <c r="Q227" s="26"/>
      <c r="R227" s="26"/>
      <c r="S227" s="5"/>
      <c r="T227" s="36"/>
      <c r="U227" s="36"/>
      <c r="V227" s="36"/>
      <c r="W227" s="36"/>
      <c r="X227" s="27"/>
      <c r="Y227" s="27"/>
    </row>
    <row r="228" spans="1:25" ht="15.75" x14ac:dyDescent="0.45">
      <c r="A228" s="26"/>
      <c r="B228" s="26"/>
      <c r="C228" s="26"/>
      <c r="D228" s="26"/>
      <c r="E228" s="26"/>
      <c r="F228" s="26"/>
      <c r="G228" s="26"/>
      <c r="H228" s="26"/>
      <c r="I228" s="26"/>
      <c r="J228" s="26"/>
      <c r="K228" s="26"/>
      <c r="L228" s="26"/>
      <c r="M228" s="26"/>
      <c r="N228" s="26"/>
      <c r="O228" s="26"/>
      <c r="P228" s="26"/>
      <c r="Q228" s="26"/>
      <c r="R228" s="26"/>
      <c r="S228" s="5"/>
      <c r="T228" s="36"/>
      <c r="U228" s="36"/>
      <c r="V228" s="36"/>
      <c r="W228" s="36"/>
      <c r="X228" s="27"/>
      <c r="Y228" s="27"/>
    </row>
    <row r="229" spans="1:25" ht="15.75" x14ac:dyDescent="0.45">
      <c r="A229" s="26"/>
      <c r="B229" s="26"/>
      <c r="C229" s="26"/>
      <c r="D229" s="26"/>
      <c r="E229" s="26"/>
      <c r="F229" s="26"/>
      <c r="G229" s="26"/>
      <c r="H229" s="26"/>
      <c r="I229" s="26"/>
      <c r="J229" s="26"/>
      <c r="K229" s="26"/>
      <c r="L229" s="26"/>
      <c r="M229" s="26"/>
      <c r="N229" s="26"/>
      <c r="O229" s="26"/>
      <c r="P229" s="26"/>
      <c r="Q229" s="26"/>
      <c r="R229" s="26"/>
      <c r="S229" s="5"/>
      <c r="T229" s="36"/>
      <c r="U229" s="36"/>
      <c r="V229" s="36"/>
      <c r="W229" s="36"/>
      <c r="X229" s="27"/>
      <c r="Y229" s="27"/>
    </row>
    <row r="230" spans="1:25" ht="15.75" x14ac:dyDescent="0.45">
      <c r="A230" s="26"/>
      <c r="B230" s="26"/>
      <c r="C230" s="26"/>
      <c r="D230" s="26"/>
      <c r="E230" s="26"/>
      <c r="F230" s="26"/>
      <c r="G230" s="26"/>
      <c r="H230" s="26"/>
      <c r="I230" s="26"/>
      <c r="J230" s="26"/>
      <c r="K230" s="26"/>
      <c r="L230" s="26"/>
      <c r="M230" s="26"/>
      <c r="N230" s="26"/>
      <c r="O230" s="26"/>
      <c r="P230" s="26"/>
      <c r="Q230" s="26"/>
      <c r="R230" s="26"/>
      <c r="S230" s="5"/>
      <c r="T230" s="36"/>
      <c r="U230" s="36"/>
      <c r="V230" s="36"/>
      <c r="W230" s="36"/>
      <c r="X230" s="27"/>
      <c r="Y230" s="27"/>
    </row>
    <row r="231" spans="1:25" ht="15.75" x14ac:dyDescent="0.45">
      <c r="A231" s="26"/>
      <c r="B231" s="26"/>
      <c r="C231" s="26"/>
      <c r="D231" s="26"/>
      <c r="E231" s="26"/>
      <c r="F231" s="26"/>
      <c r="G231" s="26"/>
      <c r="H231" s="26"/>
      <c r="I231" s="26"/>
      <c r="J231" s="26"/>
      <c r="K231" s="26"/>
      <c r="L231" s="26"/>
      <c r="M231" s="26"/>
      <c r="N231" s="26"/>
      <c r="O231" s="26"/>
      <c r="P231" s="26"/>
      <c r="Q231" s="26"/>
      <c r="R231" s="26"/>
      <c r="S231" s="5"/>
      <c r="T231" s="36"/>
      <c r="U231" s="36"/>
      <c r="V231" s="36"/>
      <c r="W231" s="36"/>
      <c r="X231" s="27"/>
      <c r="Y231" s="27"/>
    </row>
    <row r="232" spans="1:25" ht="15.75" x14ac:dyDescent="0.45">
      <c r="A232" s="26"/>
      <c r="B232" s="26"/>
      <c r="C232" s="26"/>
      <c r="D232" s="26"/>
      <c r="E232" s="26"/>
      <c r="F232" s="26"/>
      <c r="G232" s="26"/>
      <c r="H232" s="26"/>
      <c r="I232" s="26"/>
      <c r="J232" s="26"/>
      <c r="K232" s="26"/>
      <c r="L232" s="26"/>
      <c r="M232" s="26"/>
      <c r="N232" s="26"/>
      <c r="O232" s="26"/>
      <c r="P232" s="26"/>
      <c r="Q232" s="26"/>
      <c r="R232" s="26"/>
      <c r="S232" s="5"/>
      <c r="T232" s="36"/>
      <c r="U232" s="36"/>
      <c r="V232" s="36"/>
      <c r="W232" s="36"/>
      <c r="X232" s="27"/>
      <c r="Y232" s="27"/>
    </row>
    <row r="233" spans="1:25" ht="15.75" x14ac:dyDescent="0.45">
      <c r="A233" s="26"/>
      <c r="B233" s="26"/>
      <c r="C233" s="26"/>
      <c r="D233" s="26"/>
      <c r="E233" s="26"/>
      <c r="F233" s="26"/>
      <c r="G233" s="26"/>
      <c r="H233" s="26"/>
      <c r="I233" s="26"/>
      <c r="J233" s="26"/>
      <c r="K233" s="26"/>
      <c r="L233" s="26"/>
      <c r="M233" s="26"/>
      <c r="N233" s="26"/>
      <c r="O233" s="26"/>
      <c r="P233" s="26"/>
      <c r="Q233" s="26"/>
      <c r="R233" s="26"/>
      <c r="S233" s="5"/>
      <c r="T233" s="36"/>
      <c r="U233" s="36"/>
      <c r="V233" s="36"/>
      <c r="W233" s="36"/>
      <c r="X233" s="27"/>
      <c r="Y233" s="27"/>
    </row>
    <row r="234" spans="1:25" ht="15.75" x14ac:dyDescent="0.45">
      <c r="A234" s="26"/>
      <c r="B234" s="26"/>
      <c r="C234" s="26"/>
      <c r="D234" s="26"/>
      <c r="E234" s="26"/>
      <c r="F234" s="26"/>
      <c r="G234" s="26"/>
      <c r="H234" s="26"/>
      <c r="I234" s="26"/>
      <c r="J234" s="26"/>
      <c r="K234" s="26"/>
      <c r="L234" s="26"/>
      <c r="M234" s="26"/>
      <c r="N234" s="26"/>
      <c r="O234" s="26"/>
      <c r="P234" s="26"/>
      <c r="Q234" s="26"/>
      <c r="R234" s="26"/>
      <c r="S234" s="5"/>
      <c r="T234" s="36"/>
      <c r="U234" s="36"/>
      <c r="V234" s="36"/>
      <c r="W234" s="36"/>
      <c r="X234" s="27"/>
      <c r="Y234" s="27"/>
    </row>
    <row r="235" spans="1:25" ht="15.75" x14ac:dyDescent="0.45">
      <c r="A235" s="26"/>
      <c r="B235" s="26"/>
      <c r="C235" s="26"/>
      <c r="D235" s="26"/>
      <c r="E235" s="26"/>
      <c r="F235" s="26"/>
      <c r="G235" s="26"/>
      <c r="H235" s="26"/>
      <c r="I235" s="26"/>
      <c r="J235" s="26"/>
      <c r="K235" s="26"/>
      <c r="L235" s="26"/>
      <c r="M235" s="26"/>
      <c r="N235" s="26"/>
      <c r="O235" s="26"/>
      <c r="P235" s="26"/>
      <c r="Q235" s="26"/>
      <c r="R235" s="26"/>
      <c r="S235" s="5"/>
      <c r="T235" s="36"/>
      <c r="U235" s="36"/>
      <c r="V235" s="36"/>
      <c r="W235" s="36"/>
      <c r="X235" s="27"/>
      <c r="Y235" s="27"/>
    </row>
    <row r="236" spans="1:25" ht="15.75" x14ac:dyDescent="0.45">
      <c r="A236" s="26"/>
      <c r="B236" s="26"/>
      <c r="C236" s="26"/>
      <c r="D236" s="26"/>
      <c r="E236" s="26"/>
      <c r="F236" s="26"/>
      <c r="G236" s="26"/>
      <c r="H236" s="26"/>
      <c r="I236" s="26"/>
      <c r="J236" s="26"/>
      <c r="K236" s="26"/>
      <c r="L236" s="26"/>
      <c r="M236" s="26"/>
      <c r="N236" s="26"/>
      <c r="O236" s="26"/>
      <c r="P236" s="26"/>
      <c r="Q236" s="26"/>
      <c r="R236" s="26"/>
      <c r="S236" s="5"/>
      <c r="T236" s="36"/>
      <c r="U236" s="36"/>
      <c r="V236" s="36"/>
      <c r="W236" s="36"/>
      <c r="X236" s="27"/>
      <c r="Y236" s="27"/>
    </row>
    <row r="237" spans="1:25" ht="15.75" x14ac:dyDescent="0.45">
      <c r="A237" s="26"/>
      <c r="B237" s="26"/>
      <c r="C237" s="26"/>
      <c r="D237" s="26"/>
      <c r="E237" s="26"/>
      <c r="F237" s="26"/>
      <c r="G237" s="26"/>
      <c r="H237" s="26"/>
      <c r="I237" s="26"/>
      <c r="J237" s="26"/>
      <c r="K237" s="26"/>
      <c r="L237" s="26"/>
      <c r="M237" s="26"/>
      <c r="N237" s="26"/>
      <c r="O237" s="26"/>
      <c r="P237" s="26"/>
      <c r="Q237" s="26"/>
      <c r="R237" s="26"/>
      <c r="S237" s="5"/>
      <c r="T237" s="36"/>
      <c r="U237" s="36"/>
      <c r="V237" s="36"/>
      <c r="W237" s="36"/>
      <c r="X237" s="27"/>
      <c r="Y237" s="27"/>
    </row>
    <row r="238" spans="1:25" ht="15.75" x14ac:dyDescent="0.45">
      <c r="A238" s="26"/>
      <c r="B238" s="26"/>
      <c r="C238" s="26"/>
      <c r="D238" s="26"/>
      <c r="E238" s="26"/>
      <c r="F238" s="26"/>
      <c r="G238" s="26"/>
      <c r="H238" s="26"/>
      <c r="I238" s="26"/>
      <c r="J238" s="26"/>
      <c r="K238" s="26"/>
      <c r="L238" s="26"/>
      <c r="M238" s="26"/>
      <c r="N238" s="26"/>
      <c r="O238" s="26"/>
      <c r="P238" s="26"/>
      <c r="Q238" s="26"/>
      <c r="R238" s="26"/>
      <c r="S238" s="5"/>
      <c r="T238" s="36"/>
      <c r="U238" s="36"/>
      <c r="V238" s="36"/>
      <c r="W238" s="36"/>
      <c r="X238" s="27"/>
      <c r="Y238" s="27"/>
    </row>
    <row r="239" spans="1:25" ht="15.75" x14ac:dyDescent="0.45">
      <c r="A239" s="26"/>
      <c r="B239" s="26"/>
      <c r="C239" s="26"/>
      <c r="D239" s="26"/>
      <c r="E239" s="26"/>
      <c r="F239" s="26"/>
      <c r="G239" s="26"/>
      <c r="H239" s="26"/>
      <c r="I239" s="26"/>
      <c r="J239" s="26"/>
      <c r="K239" s="26"/>
      <c r="L239" s="26"/>
      <c r="M239" s="26"/>
      <c r="N239" s="26"/>
      <c r="O239" s="26"/>
      <c r="P239" s="26"/>
      <c r="Q239" s="26"/>
      <c r="R239" s="26"/>
      <c r="S239" s="5"/>
      <c r="T239" s="36"/>
      <c r="U239" s="36"/>
      <c r="V239" s="36"/>
      <c r="W239" s="36"/>
      <c r="X239" s="27"/>
      <c r="Y239" s="27"/>
    </row>
    <row r="240" spans="1:25" ht="15.75" x14ac:dyDescent="0.45">
      <c r="A240" s="26"/>
      <c r="B240" s="26"/>
      <c r="C240" s="26"/>
      <c r="D240" s="26"/>
      <c r="E240" s="26"/>
      <c r="F240" s="26"/>
      <c r="G240" s="26"/>
      <c r="H240" s="26"/>
      <c r="I240" s="26"/>
      <c r="J240" s="26"/>
      <c r="K240" s="26"/>
      <c r="L240" s="26"/>
      <c r="M240" s="26"/>
      <c r="N240" s="26"/>
      <c r="O240" s="26"/>
      <c r="P240" s="26"/>
      <c r="Q240" s="26"/>
      <c r="R240" s="26"/>
      <c r="S240" s="5"/>
      <c r="T240" s="36"/>
      <c r="U240" s="36"/>
      <c r="V240" s="36"/>
      <c r="W240" s="36"/>
      <c r="X240" s="27"/>
      <c r="Y240" s="27"/>
    </row>
    <row r="241" spans="1:25" ht="15.75" x14ac:dyDescent="0.45">
      <c r="A241" s="26"/>
      <c r="B241" s="26"/>
      <c r="C241" s="26"/>
      <c r="D241" s="26"/>
      <c r="E241" s="26"/>
      <c r="F241" s="26"/>
      <c r="G241" s="26"/>
      <c r="H241" s="26"/>
      <c r="I241" s="26"/>
      <c r="J241" s="26"/>
      <c r="K241" s="26"/>
      <c r="L241" s="26"/>
      <c r="M241" s="26"/>
      <c r="N241" s="26"/>
      <c r="O241" s="26"/>
      <c r="P241" s="26"/>
      <c r="Q241" s="26"/>
      <c r="R241" s="26"/>
      <c r="S241" s="5"/>
      <c r="T241" s="36"/>
      <c r="U241" s="36"/>
      <c r="V241" s="36"/>
      <c r="W241" s="36"/>
      <c r="X241" s="27"/>
      <c r="Y241" s="27"/>
    </row>
    <row r="242" spans="1:25" ht="15.75" x14ac:dyDescent="0.45">
      <c r="A242" s="26"/>
      <c r="B242" s="26"/>
      <c r="C242" s="26"/>
      <c r="D242" s="26"/>
      <c r="E242" s="26"/>
      <c r="F242" s="26"/>
      <c r="G242" s="26"/>
      <c r="H242" s="26"/>
      <c r="I242" s="26"/>
      <c r="J242" s="26"/>
      <c r="K242" s="26"/>
      <c r="L242" s="26"/>
      <c r="M242" s="26"/>
      <c r="N242" s="26"/>
      <c r="O242" s="26"/>
      <c r="P242" s="26"/>
      <c r="Q242" s="26"/>
      <c r="R242" s="26"/>
      <c r="S242" s="5"/>
      <c r="T242" s="36"/>
      <c r="U242" s="36"/>
      <c r="V242" s="36"/>
      <c r="W242" s="36"/>
      <c r="X242" s="27"/>
      <c r="Y242" s="27"/>
    </row>
    <row r="243" spans="1:25" ht="15.75" x14ac:dyDescent="0.45">
      <c r="A243" s="26"/>
      <c r="B243" s="26"/>
      <c r="C243" s="26"/>
      <c r="D243" s="26"/>
      <c r="E243" s="26"/>
      <c r="F243" s="26"/>
      <c r="G243" s="26"/>
      <c r="H243" s="26"/>
      <c r="I243" s="26"/>
      <c r="J243" s="26"/>
      <c r="K243" s="26"/>
      <c r="L243" s="26"/>
      <c r="M243" s="26"/>
      <c r="N243" s="26"/>
      <c r="O243" s="26"/>
      <c r="P243" s="26"/>
      <c r="Q243" s="26"/>
      <c r="R243" s="26"/>
      <c r="S243" s="5"/>
      <c r="T243" s="36"/>
      <c r="U243" s="36"/>
      <c r="V243" s="36"/>
      <c r="W243" s="36"/>
      <c r="X243" s="27"/>
      <c r="Y243" s="27"/>
    </row>
    <row r="244" spans="1:25" ht="15.75" x14ac:dyDescent="0.45">
      <c r="A244" s="26"/>
      <c r="B244" s="26"/>
      <c r="C244" s="26"/>
      <c r="D244" s="26"/>
      <c r="E244" s="26"/>
      <c r="F244" s="26"/>
      <c r="G244" s="26"/>
      <c r="H244" s="26"/>
      <c r="I244" s="26"/>
      <c r="J244" s="26"/>
      <c r="K244" s="26"/>
      <c r="L244" s="26"/>
      <c r="M244" s="26"/>
      <c r="N244" s="26"/>
      <c r="O244" s="26"/>
      <c r="P244" s="26"/>
      <c r="Q244" s="26"/>
      <c r="R244" s="26"/>
      <c r="S244" s="5"/>
      <c r="T244" s="36"/>
      <c r="U244" s="36"/>
      <c r="V244" s="36"/>
      <c r="W244" s="36"/>
      <c r="X244" s="27"/>
      <c r="Y244" s="27"/>
    </row>
    <row r="245" spans="1:25" ht="15.75" x14ac:dyDescent="0.45">
      <c r="A245" s="26"/>
      <c r="B245" s="26"/>
      <c r="C245" s="26"/>
      <c r="D245" s="26"/>
      <c r="E245" s="26"/>
      <c r="F245" s="26"/>
      <c r="G245" s="26"/>
      <c r="H245" s="26"/>
      <c r="I245" s="26"/>
      <c r="J245" s="26"/>
      <c r="K245" s="26"/>
      <c r="L245" s="26"/>
      <c r="M245" s="26"/>
      <c r="N245" s="26"/>
      <c r="O245" s="26"/>
      <c r="P245" s="26"/>
      <c r="Q245" s="26"/>
      <c r="R245" s="26"/>
      <c r="S245" s="5"/>
      <c r="T245" s="36"/>
      <c r="U245" s="36"/>
      <c r="V245" s="36"/>
      <c r="W245" s="36"/>
      <c r="X245" s="27"/>
      <c r="Y245" s="27"/>
    </row>
    <row r="246" spans="1:25" ht="15.75" x14ac:dyDescent="0.45">
      <c r="A246" s="26"/>
      <c r="B246" s="26"/>
      <c r="C246" s="26"/>
      <c r="D246" s="26"/>
      <c r="E246" s="26"/>
      <c r="F246" s="26"/>
      <c r="G246" s="26"/>
      <c r="H246" s="26"/>
      <c r="I246" s="26"/>
      <c r="J246" s="26"/>
      <c r="K246" s="26"/>
      <c r="L246" s="26"/>
      <c r="M246" s="26"/>
      <c r="N246" s="26"/>
      <c r="O246" s="26"/>
      <c r="P246" s="26"/>
      <c r="Q246" s="26"/>
      <c r="R246" s="26"/>
      <c r="S246" s="5"/>
      <c r="T246" s="36"/>
      <c r="U246" s="36"/>
      <c r="V246" s="36"/>
      <c r="W246" s="36"/>
      <c r="X246" s="27"/>
      <c r="Y246" s="27"/>
    </row>
    <row r="247" spans="1:25" ht="15.75" x14ac:dyDescent="0.45">
      <c r="A247" s="26"/>
      <c r="B247" s="26"/>
      <c r="C247" s="26"/>
      <c r="D247" s="26"/>
      <c r="E247" s="26"/>
      <c r="F247" s="26"/>
      <c r="G247" s="26"/>
      <c r="H247" s="26"/>
      <c r="I247" s="26"/>
      <c r="J247" s="26"/>
      <c r="K247" s="26"/>
      <c r="L247" s="26"/>
      <c r="M247" s="26"/>
      <c r="N247" s="26"/>
      <c r="O247" s="26"/>
      <c r="P247" s="26"/>
      <c r="Q247" s="26"/>
      <c r="R247" s="26"/>
      <c r="S247" s="5"/>
      <c r="T247" s="36"/>
      <c r="U247" s="36"/>
      <c r="V247" s="36"/>
      <c r="W247" s="36"/>
      <c r="X247" s="27"/>
      <c r="Y247" s="27"/>
    </row>
    <row r="248" spans="1:25" ht="15.75" x14ac:dyDescent="0.45">
      <c r="A248" s="26"/>
      <c r="B248" s="26"/>
      <c r="C248" s="26"/>
      <c r="D248" s="26"/>
      <c r="E248" s="26"/>
      <c r="F248" s="26"/>
      <c r="G248" s="26"/>
      <c r="H248" s="26"/>
      <c r="I248" s="26"/>
      <c r="J248" s="26"/>
      <c r="K248" s="26"/>
      <c r="L248" s="26"/>
      <c r="M248" s="26"/>
      <c r="N248" s="26"/>
      <c r="O248" s="26"/>
      <c r="P248" s="26"/>
      <c r="Q248" s="26"/>
      <c r="R248" s="26"/>
      <c r="S248" s="5"/>
      <c r="T248" s="36"/>
      <c r="U248" s="36"/>
      <c r="V248" s="36"/>
      <c r="W248" s="36"/>
      <c r="X248" s="27"/>
      <c r="Y248" s="27"/>
    </row>
    <row r="249" spans="1:25" ht="15.75" x14ac:dyDescent="0.45">
      <c r="A249" s="26"/>
      <c r="B249" s="26"/>
      <c r="C249" s="26"/>
      <c r="D249" s="26"/>
      <c r="E249" s="26"/>
      <c r="F249" s="26"/>
      <c r="G249" s="26"/>
      <c r="H249" s="26"/>
      <c r="I249" s="26"/>
      <c r="J249" s="26"/>
      <c r="K249" s="26"/>
      <c r="L249" s="26"/>
      <c r="M249" s="26"/>
      <c r="N249" s="26"/>
      <c r="O249" s="26"/>
      <c r="P249" s="26"/>
      <c r="Q249" s="26"/>
      <c r="R249" s="26"/>
      <c r="S249" s="5"/>
      <c r="T249" s="36"/>
      <c r="U249" s="36"/>
      <c r="V249" s="36"/>
      <c r="W249" s="36"/>
      <c r="X249" s="27"/>
      <c r="Y249" s="27"/>
    </row>
    <row r="250" spans="1:25" ht="15.75" x14ac:dyDescent="0.45">
      <c r="A250" s="26"/>
      <c r="B250" s="26"/>
      <c r="C250" s="26"/>
      <c r="D250" s="26"/>
      <c r="E250" s="26"/>
      <c r="F250" s="26"/>
      <c r="G250" s="26"/>
      <c r="H250" s="26"/>
      <c r="I250" s="26"/>
      <c r="J250" s="26"/>
      <c r="K250" s="26"/>
      <c r="L250" s="26"/>
      <c r="M250" s="26"/>
      <c r="N250" s="26"/>
      <c r="O250" s="26"/>
      <c r="P250" s="26"/>
      <c r="Q250" s="26"/>
      <c r="R250" s="26"/>
      <c r="S250" s="5"/>
      <c r="T250" s="36"/>
      <c r="U250" s="36"/>
      <c r="V250" s="36"/>
      <c r="W250" s="36"/>
      <c r="X250" s="27"/>
      <c r="Y250" s="27"/>
    </row>
    <row r="251" spans="1:25" ht="15.75" x14ac:dyDescent="0.45">
      <c r="A251" s="26"/>
      <c r="B251" s="26"/>
      <c r="C251" s="26"/>
      <c r="D251" s="26"/>
      <c r="E251" s="26"/>
      <c r="F251" s="26"/>
      <c r="G251" s="26"/>
      <c r="H251" s="26"/>
      <c r="I251" s="26"/>
      <c r="J251" s="26"/>
      <c r="K251" s="26"/>
      <c r="L251" s="26"/>
      <c r="M251" s="26"/>
      <c r="N251" s="26"/>
      <c r="O251" s="26"/>
      <c r="P251" s="26"/>
      <c r="Q251" s="26"/>
      <c r="R251" s="26"/>
      <c r="S251" s="5"/>
      <c r="T251" s="36"/>
      <c r="U251" s="36"/>
      <c r="V251" s="36"/>
      <c r="W251" s="36"/>
      <c r="X251" s="27"/>
      <c r="Y251" s="27"/>
    </row>
    <row r="252" spans="1:25" ht="15.75" x14ac:dyDescent="0.45">
      <c r="A252" s="26"/>
      <c r="B252" s="26"/>
      <c r="C252" s="26"/>
      <c r="D252" s="26"/>
      <c r="E252" s="26"/>
      <c r="F252" s="26"/>
      <c r="G252" s="26"/>
      <c r="H252" s="26"/>
      <c r="I252" s="26"/>
      <c r="J252" s="26"/>
      <c r="K252" s="26"/>
      <c r="L252" s="26"/>
      <c r="M252" s="26"/>
      <c r="N252" s="26"/>
      <c r="O252" s="26"/>
      <c r="P252" s="26"/>
      <c r="Q252" s="26"/>
      <c r="R252" s="26"/>
      <c r="S252" s="5"/>
      <c r="T252" s="36"/>
      <c r="U252" s="36"/>
      <c r="V252" s="36"/>
      <c r="W252" s="36"/>
      <c r="X252" s="27"/>
      <c r="Y252" s="27"/>
    </row>
    <row r="253" spans="1:25" ht="15.75" x14ac:dyDescent="0.45">
      <c r="A253" s="26"/>
      <c r="B253" s="26"/>
      <c r="C253" s="26"/>
      <c r="D253" s="26"/>
      <c r="E253" s="26"/>
      <c r="F253" s="26"/>
      <c r="G253" s="26"/>
      <c r="H253" s="26"/>
      <c r="I253" s="26"/>
      <c r="J253" s="26"/>
      <c r="K253" s="26"/>
      <c r="L253" s="26"/>
      <c r="M253" s="26"/>
      <c r="N253" s="26"/>
      <c r="O253" s="26"/>
      <c r="P253" s="26"/>
      <c r="Q253" s="26"/>
      <c r="R253" s="26"/>
      <c r="S253" s="5"/>
      <c r="T253" s="36"/>
      <c r="U253" s="36"/>
      <c r="V253" s="36"/>
      <c r="W253" s="36"/>
      <c r="X253" s="27"/>
      <c r="Y253" s="27"/>
    </row>
    <row r="254" spans="1:25" ht="15.75" x14ac:dyDescent="0.45">
      <c r="A254" s="26"/>
      <c r="B254" s="26"/>
      <c r="C254" s="26"/>
      <c r="D254" s="26"/>
      <c r="E254" s="26"/>
      <c r="F254" s="26"/>
      <c r="G254" s="26"/>
      <c r="H254" s="26"/>
      <c r="I254" s="26"/>
      <c r="J254" s="26"/>
      <c r="K254" s="26"/>
      <c r="L254" s="26"/>
      <c r="M254" s="26"/>
      <c r="N254" s="26"/>
      <c r="O254" s="26"/>
      <c r="P254" s="26"/>
      <c r="Q254" s="26"/>
      <c r="R254" s="26"/>
      <c r="S254" s="5"/>
      <c r="T254" s="36"/>
      <c r="U254" s="36"/>
      <c r="V254" s="36"/>
      <c r="W254" s="36"/>
      <c r="X254" s="27"/>
      <c r="Y254" s="27"/>
    </row>
    <row r="255" spans="1:25" ht="15.75" x14ac:dyDescent="0.45">
      <c r="A255" s="26"/>
      <c r="B255" s="26"/>
      <c r="C255" s="26"/>
      <c r="D255" s="26"/>
      <c r="E255" s="26"/>
      <c r="F255" s="26"/>
      <c r="G255" s="26"/>
      <c r="H255" s="26"/>
      <c r="I255" s="26"/>
      <c r="J255" s="26"/>
      <c r="K255" s="26"/>
      <c r="L255" s="26"/>
      <c r="M255" s="26"/>
      <c r="N255" s="26"/>
      <c r="O255" s="26"/>
      <c r="P255" s="26"/>
      <c r="Q255" s="26"/>
      <c r="R255" s="26"/>
      <c r="S255" s="5"/>
      <c r="T255" s="36"/>
      <c r="U255" s="36"/>
      <c r="V255" s="36"/>
      <c r="W255" s="36"/>
      <c r="X255" s="27"/>
      <c r="Y255" s="27"/>
    </row>
    <row r="256" spans="1:25" ht="15.75" x14ac:dyDescent="0.45">
      <c r="A256" s="26"/>
      <c r="B256" s="26"/>
      <c r="C256" s="26"/>
      <c r="D256" s="26"/>
      <c r="E256" s="26"/>
      <c r="F256" s="26"/>
      <c r="G256" s="26"/>
      <c r="H256" s="26"/>
      <c r="I256" s="26"/>
      <c r="J256" s="26"/>
      <c r="K256" s="26"/>
      <c r="L256" s="26"/>
      <c r="M256" s="26"/>
      <c r="N256" s="26"/>
      <c r="O256" s="26"/>
      <c r="P256" s="26"/>
      <c r="Q256" s="26"/>
      <c r="R256" s="26"/>
      <c r="S256" s="5"/>
      <c r="T256" s="36"/>
      <c r="U256" s="36"/>
      <c r="V256" s="36"/>
      <c r="W256" s="36"/>
      <c r="X256" s="27"/>
      <c r="Y256" s="27"/>
    </row>
    <row r="257" spans="1:25" ht="15.75" x14ac:dyDescent="0.45">
      <c r="A257" s="26"/>
      <c r="B257" s="26"/>
      <c r="C257" s="26"/>
      <c r="D257" s="26"/>
      <c r="E257" s="26"/>
      <c r="F257" s="26"/>
      <c r="G257" s="26"/>
      <c r="H257" s="26"/>
      <c r="I257" s="26"/>
      <c r="J257" s="26"/>
      <c r="K257" s="26"/>
      <c r="L257" s="26"/>
      <c r="M257" s="26"/>
      <c r="N257" s="26"/>
      <c r="O257" s="26"/>
      <c r="P257" s="26"/>
      <c r="Q257" s="26"/>
      <c r="R257" s="26"/>
      <c r="S257" s="5"/>
      <c r="T257" s="36"/>
      <c r="U257" s="36"/>
      <c r="V257" s="36"/>
      <c r="W257" s="36"/>
      <c r="X257" s="27"/>
      <c r="Y257" s="27"/>
    </row>
    <row r="258" spans="1:25" ht="15.75" x14ac:dyDescent="0.45">
      <c r="A258" s="26"/>
      <c r="B258" s="26"/>
      <c r="C258" s="26"/>
      <c r="D258" s="26"/>
      <c r="E258" s="26"/>
      <c r="F258" s="26"/>
      <c r="G258" s="26"/>
      <c r="H258" s="26"/>
      <c r="I258" s="26"/>
      <c r="J258" s="26"/>
      <c r="K258" s="26"/>
      <c r="L258" s="26"/>
      <c r="M258" s="26"/>
      <c r="N258" s="26"/>
      <c r="O258" s="26"/>
      <c r="P258" s="26"/>
      <c r="Q258" s="26"/>
      <c r="R258" s="26"/>
      <c r="S258" s="5"/>
      <c r="T258" s="36"/>
      <c r="U258" s="36"/>
      <c r="V258" s="36"/>
      <c r="W258" s="36"/>
      <c r="X258" s="27"/>
      <c r="Y258" s="27"/>
    </row>
    <row r="259" spans="1:25" ht="15.75" x14ac:dyDescent="0.45">
      <c r="A259" s="26"/>
      <c r="B259" s="26"/>
      <c r="C259" s="26"/>
      <c r="D259" s="26"/>
      <c r="E259" s="26"/>
      <c r="F259" s="26"/>
      <c r="G259" s="26"/>
      <c r="H259" s="26"/>
      <c r="I259" s="26"/>
      <c r="J259" s="26"/>
      <c r="K259" s="26"/>
      <c r="L259" s="26"/>
      <c r="M259" s="26"/>
      <c r="N259" s="26"/>
      <c r="O259" s="26"/>
      <c r="P259" s="26"/>
      <c r="Q259" s="26"/>
      <c r="R259" s="26"/>
      <c r="S259" s="5"/>
      <c r="T259" s="36"/>
      <c r="U259" s="36"/>
      <c r="V259" s="36"/>
      <c r="W259" s="36"/>
      <c r="X259" s="27"/>
      <c r="Y259" s="27"/>
    </row>
    <row r="260" spans="1:25" ht="15.75" x14ac:dyDescent="0.45">
      <c r="A260" s="26"/>
      <c r="B260" s="26"/>
      <c r="C260" s="26"/>
      <c r="D260" s="26"/>
      <c r="E260" s="26"/>
      <c r="F260" s="26"/>
      <c r="G260" s="26"/>
      <c r="H260" s="26"/>
      <c r="I260" s="26"/>
      <c r="J260" s="26"/>
      <c r="K260" s="26"/>
      <c r="L260" s="26"/>
      <c r="M260" s="26"/>
      <c r="N260" s="26"/>
      <c r="O260" s="26"/>
      <c r="P260" s="26"/>
      <c r="Q260" s="26"/>
      <c r="R260" s="26"/>
      <c r="S260" s="5"/>
      <c r="T260" s="36"/>
      <c r="U260" s="36"/>
      <c r="V260" s="36"/>
      <c r="W260" s="36"/>
      <c r="X260" s="27"/>
      <c r="Y260" s="27"/>
    </row>
    <row r="261" spans="1:25" ht="15.75" x14ac:dyDescent="0.45">
      <c r="A261" s="26"/>
      <c r="B261" s="26"/>
      <c r="C261" s="26"/>
      <c r="D261" s="26"/>
      <c r="E261" s="26"/>
      <c r="F261" s="26"/>
      <c r="G261" s="26"/>
      <c r="H261" s="26"/>
      <c r="I261" s="26"/>
      <c r="J261" s="26"/>
      <c r="K261" s="26"/>
      <c r="L261" s="26"/>
      <c r="M261" s="26"/>
      <c r="N261" s="26"/>
      <c r="O261" s="26"/>
      <c r="P261" s="26"/>
      <c r="Q261" s="26"/>
      <c r="R261" s="26"/>
      <c r="S261" s="5"/>
      <c r="T261" s="36"/>
      <c r="U261" s="36"/>
      <c r="V261" s="36"/>
      <c r="W261" s="36"/>
      <c r="X261" s="27"/>
      <c r="Y261" s="27"/>
    </row>
    <row r="262" spans="1:25" ht="15.75" x14ac:dyDescent="0.45">
      <c r="A262" s="26"/>
      <c r="B262" s="26"/>
      <c r="C262" s="26"/>
      <c r="D262" s="26"/>
      <c r="E262" s="26"/>
      <c r="F262" s="26"/>
      <c r="G262" s="26"/>
      <c r="H262" s="26"/>
      <c r="I262" s="26"/>
      <c r="J262" s="26"/>
      <c r="K262" s="26"/>
      <c r="L262" s="26"/>
      <c r="M262" s="26"/>
      <c r="N262" s="26"/>
      <c r="O262" s="26"/>
      <c r="P262" s="26"/>
      <c r="Q262" s="26"/>
      <c r="R262" s="26"/>
      <c r="S262" s="5"/>
      <c r="T262" s="36"/>
      <c r="U262" s="36"/>
      <c r="V262" s="36"/>
      <c r="W262" s="36"/>
      <c r="X262" s="27"/>
      <c r="Y262" s="27"/>
    </row>
    <row r="263" spans="1:25" ht="15.75" x14ac:dyDescent="0.45">
      <c r="A263" s="26"/>
      <c r="B263" s="26"/>
      <c r="C263" s="26"/>
      <c r="D263" s="26"/>
      <c r="E263" s="26"/>
      <c r="F263" s="26"/>
      <c r="G263" s="26"/>
      <c r="H263" s="26"/>
      <c r="I263" s="26"/>
      <c r="J263" s="26"/>
      <c r="K263" s="26"/>
      <c r="L263" s="26"/>
      <c r="M263" s="26"/>
      <c r="N263" s="26"/>
      <c r="O263" s="26"/>
      <c r="P263" s="26"/>
      <c r="Q263" s="26"/>
      <c r="R263" s="26"/>
      <c r="S263" s="5"/>
      <c r="T263" s="36"/>
      <c r="U263" s="36"/>
      <c r="V263" s="36"/>
      <c r="W263" s="36"/>
      <c r="X263" s="27"/>
      <c r="Y263" s="27"/>
    </row>
    <row r="264" spans="1:25" ht="15.75" x14ac:dyDescent="0.45">
      <c r="A264" s="26"/>
      <c r="B264" s="26"/>
      <c r="C264" s="26"/>
      <c r="D264" s="26"/>
      <c r="E264" s="26"/>
      <c r="F264" s="26"/>
      <c r="G264" s="26"/>
      <c r="H264" s="26"/>
      <c r="I264" s="26"/>
      <c r="J264" s="26"/>
      <c r="K264" s="26"/>
      <c r="L264" s="26"/>
      <c r="M264" s="26"/>
      <c r="N264" s="26"/>
      <c r="O264" s="26"/>
      <c r="P264" s="26"/>
      <c r="Q264" s="26"/>
      <c r="R264" s="26"/>
      <c r="S264" s="5"/>
      <c r="T264" s="36"/>
      <c r="U264" s="36"/>
      <c r="V264" s="36"/>
      <c r="W264" s="36"/>
      <c r="X264" s="27"/>
      <c r="Y264" s="27"/>
    </row>
    <row r="265" spans="1:25" ht="15.75" x14ac:dyDescent="0.45">
      <c r="A265" s="26"/>
      <c r="B265" s="26"/>
      <c r="C265" s="26"/>
      <c r="D265" s="26"/>
      <c r="E265" s="26"/>
      <c r="F265" s="26"/>
      <c r="G265" s="26"/>
      <c r="H265" s="26"/>
      <c r="I265" s="26"/>
      <c r="J265" s="26"/>
      <c r="K265" s="26"/>
      <c r="L265" s="26"/>
      <c r="M265" s="26"/>
      <c r="N265" s="26"/>
      <c r="O265" s="26"/>
      <c r="P265" s="26"/>
      <c r="Q265" s="26"/>
      <c r="R265" s="26"/>
      <c r="S265" s="5"/>
      <c r="T265" s="36"/>
      <c r="U265" s="36"/>
      <c r="V265" s="36"/>
      <c r="W265" s="36"/>
      <c r="X265" s="27"/>
      <c r="Y265" s="27"/>
    </row>
    <row r="266" spans="1:25" ht="15.75" x14ac:dyDescent="0.45">
      <c r="A266" s="26"/>
      <c r="B266" s="26"/>
      <c r="C266" s="26"/>
      <c r="D266" s="26"/>
      <c r="E266" s="26"/>
      <c r="F266" s="26"/>
      <c r="G266" s="26"/>
      <c r="H266" s="26"/>
      <c r="I266" s="26"/>
      <c r="J266" s="26"/>
      <c r="K266" s="26"/>
      <c r="L266" s="26"/>
      <c r="M266" s="26"/>
      <c r="N266" s="26"/>
      <c r="O266" s="26"/>
      <c r="P266" s="26"/>
      <c r="Q266" s="26"/>
      <c r="R266" s="26"/>
      <c r="S266" s="5"/>
      <c r="T266" s="36"/>
      <c r="U266" s="36"/>
      <c r="V266" s="36"/>
      <c r="W266" s="36"/>
      <c r="X266" s="27"/>
      <c r="Y266" s="27"/>
    </row>
    <row r="267" spans="1:25" ht="15.75" x14ac:dyDescent="0.45">
      <c r="A267" s="26"/>
      <c r="B267" s="26"/>
      <c r="C267" s="26"/>
      <c r="D267" s="26"/>
      <c r="E267" s="26"/>
      <c r="F267" s="26"/>
      <c r="G267" s="26"/>
      <c r="H267" s="26"/>
      <c r="I267" s="26"/>
      <c r="J267" s="26"/>
      <c r="K267" s="26"/>
      <c r="L267" s="26"/>
      <c r="M267" s="26"/>
      <c r="N267" s="26"/>
      <c r="O267" s="26"/>
      <c r="P267" s="26"/>
      <c r="Q267" s="26"/>
      <c r="R267" s="26"/>
      <c r="S267" s="5"/>
      <c r="T267" s="36"/>
      <c r="U267" s="36"/>
      <c r="V267" s="36"/>
      <c r="W267" s="36"/>
      <c r="X267" s="27"/>
      <c r="Y267" s="27"/>
    </row>
    <row r="268" spans="1:25" ht="15.75" x14ac:dyDescent="0.45">
      <c r="A268" s="26"/>
      <c r="B268" s="26"/>
      <c r="C268" s="26"/>
      <c r="D268" s="26"/>
      <c r="E268" s="26"/>
      <c r="F268" s="26"/>
      <c r="G268" s="26"/>
      <c r="H268" s="26"/>
      <c r="I268" s="26"/>
      <c r="J268" s="26"/>
      <c r="K268" s="26"/>
      <c r="L268" s="26"/>
      <c r="M268" s="26"/>
      <c r="N268" s="26"/>
      <c r="O268" s="26"/>
      <c r="P268" s="26"/>
      <c r="Q268" s="26"/>
      <c r="R268" s="26"/>
      <c r="S268" s="5"/>
      <c r="T268" s="36"/>
      <c r="U268" s="36"/>
      <c r="V268" s="36"/>
      <c r="W268" s="36"/>
      <c r="X268" s="27"/>
      <c r="Y268" s="27"/>
    </row>
    <row r="269" spans="1:25" ht="15.75" x14ac:dyDescent="0.45">
      <c r="A269" s="26"/>
      <c r="B269" s="26"/>
      <c r="C269" s="26"/>
      <c r="D269" s="26"/>
      <c r="E269" s="26"/>
      <c r="F269" s="26"/>
      <c r="G269" s="26"/>
      <c r="H269" s="26"/>
      <c r="I269" s="26"/>
      <c r="J269" s="26"/>
      <c r="K269" s="26"/>
      <c r="L269" s="26"/>
      <c r="M269" s="26"/>
      <c r="N269" s="26"/>
      <c r="O269" s="26"/>
      <c r="P269" s="26"/>
      <c r="Q269" s="26"/>
      <c r="R269" s="26"/>
      <c r="S269" s="5"/>
      <c r="T269" s="36"/>
      <c r="U269" s="36"/>
      <c r="V269" s="36"/>
      <c r="W269" s="36"/>
      <c r="X269" s="27"/>
      <c r="Y269" s="27"/>
    </row>
    <row r="270" spans="1:25" ht="15.75" x14ac:dyDescent="0.45">
      <c r="A270" s="26"/>
      <c r="B270" s="26"/>
      <c r="C270" s="26"/>
      <c r="D270" s="26"/>
      <c r="E270" s="26"/>
      <c r="F270" s="26"/>
      <c r="G270" s="26"/>
      <c r="H270" s="26"/>
      <c r="I270" s="26"/>
      <c r="J270" s="26"/>
      <c r="K270" s="26"/>
      <c r="L270" s="26"/>
      <c r="M270" s="26"/>
      <c r="N270" s="26"/>
      <c r="O270" s="26"/>
      <c r="P270" s="26"/>
      <c r="Q270" s="26"/>
      <c r="R270" s="26"/>
      <c r="S270" s="5"/>
      <c r="T270" s="36"/>
      <c r="U270" s="36"/>
      <c r="V270" s="36"/>
      <c r="W270" s="36"/>
      <c r="X270" s="27"/>
      <c r="Y270" s="27"/>
    </row>
    <row r="271" spans="1:25" ht="15.75" x14ac:dyDescent="0.45">
      <c r="A271" s="26"/>
      <c r="B271" s="26"/>
      <c r="C271" s="26"/>
      <c r="D271" s="26"/>
      <c r="E271" s="26"/>
      <c r="F271" s="26"/>
      <c r="G271" s="26"/>
      <c r="H271" s="26"/>
      <c r="I271" s="26"/>
      <c r="J271" s="26"/>
      <c r="K271" s="26"/>
      <c r="L271" s="26"/>
      <c r="M271" s="26"/>
      <c r="N271" s="26"/>
      <c r="O271" s="26"/>
      <c r="P271" s="26"/>
      <c r="Q271" s="26"/>
      <c r="R271" s="26"/>
      <c r="S271" s="5"/>
      <c r="T271" s="36"/>
      <c r="U271" s="36"/>
      <c r="V271" s="36"/>
      <c r="W271" s="36"/>
      <c r="X271" s="27"/>
      <c r="Y271" s="27"/>
    </row>
    <row r="272" spans="1:25" ht="15.75" x14ac:dyDescent="0.45">
      <c r="A272" s="26"/>
      <c r="B272" s="26"/>
      <c r="C272" s="26"/>
      <c r="D272" s="26"/>
      <c r="E272" s="26"/>
      <c r="F272" s="26"/>
      <c r="G272" s="26"/>
      <c r="H272" s="26"/>
      <c r="I272" s="26"/>
      <c r="J272" s="26"/>
      <c r="K272" s="26"/>
      <c r="L272" s="26"/>
      <c r="M272" s="26"/>
      <c r="N272" s="26"/>
      <c r="O272" s="26"/>
      <c r="P272" s="26"/>
      <c r="Q272" s="26"/>
      <c r="R272" s="26"/>
      <c r="S272" s="5"/>
      <c r="T272" s="36"/>
      <c r="U272" s="36"/>
      <c r="V272" s="36"/>
      <c r="W272" s="36"/>
      <c r="X272" s="27"/>
      <c r="Y272" s="27"/>
    </row>
    <row r="273" spans="1:25" ht="15.75" x14ac:dyDescent="0.45">
      <c r="A273" s="26"/>
      <c r="B273" s="26"/>
      <c r="C273" s="26"/>
      <c r="D273" s="26"/>
      <c r="E273" s="26"/>
      <c r="F273" s="26"/>
      <c r="G273" s="26"/>
      <c r="H273" s="26"/>
      <c r="I273" s="26"/>
      <c r="J273" s="26"/>
      <c r="K273" s="26"/>
      <c r="L273" s="26"/>
      <c r="M273" s="26"/>
      <c r="N273" s="26"/>
      <c r="O273" s="26"/>
      <c r="P273" s="26"/>
      <c r="Q273" s="26"/>
      <c r="R273" s="26"/>
      <c r="S273" s="5"/>
      <c r="T273" s="36"/>
      <c r="U273" s="36"/>
      <c r="V273" s="36"/>
      <c r="W273" s="36"/>
      <c r="X273" s="27"/>
      <c r="Y273" s="27"/>
    </row>
    <row r="274" spans="1:25" ht="15.75" x14ac:dyDescent="0.45">
      <c r="A274" s="26"/>
      <c r="B274" s="26"/>
      <c r="C274" s="26"/>
      <c r="D274" s="26"/>
      <c r="E274" s="26"/>
      <c r="F274" s="26"/>
      <c r="G274" s="26"/>
      <c r="H274" s="26"/>
      <c r="I274" s="26"/>
      <c r="J274" s="26"/>
      <c r="K274" s="26"/>
      <c r="L274" s="26"/>
      <c r="M274" s="26"/>
      <c r="N274" s="26"/>
      <c r="O274" s="26"/>
      <c r="P274" s="26"/>
      <c r="Q274" s="26"/>
      <c r="R274" s="26"/>
      <c r="S274" s="5"/>
      <c r="T274" s="36"/>
      <c r="U274" s="36"/>
      <c r="V274" s="36"/>
      <c r="W274" s="36"/>
      <c r="X274" s="27"/>
      <c r="Y274" s="27"/>
    </row>
    <row r="275" spans="1:25" ht="15.75" x14ac:dyDescent="0.45">
      <c r="A275" s="26"/>
      <c r="B275" s="26"/>
      <c r="C275" s="26"/>
      <c r="D275" s="26"/>
      <c r="E275" s="26"/>
      <c r="F275" s="26"/>
      <c r="G275" s="26"/>
      <c r="H275" s="26"/>
      <c r="I275" s="26"/>
      <c r="J275" s="26"/>
      <c r="K275" s="26"/>
      <c r="L275" s="26"/>
      <c r="M275" s="26"/>
      <c r="N275" s="26"/>
      <c r="O275" s="26"/>
      <c r="P275" s="26"/>
      <c r="Q275" s="26"/>
      <c r="R275" s="26"/>
      <c r="S275" s="5"/>
      <c r="T275" s="36"/>
      <c r="U275" s="36"/>
      <c r="V275" s="36"/>
      <c r="W275" s="36"/>
      <c r="X275" s="27"/>
      <c r="Y275" s="27"/>
    </row>
    <row r="276" spans="1:25" ht="15.75" x14ac:dyDescent="0.45">
      <c r="A276" s="26"/>
      <c r="B276" s="26"/>
      <c r="C276" s="26"/>
      <c r="D276" s="26"/>
      <c r="E276" s="26"/>
      <c r="F276" s="26"/>
      <c r="G276" s="26"/>
      <c r="H276" s="26"/>
      <c r="I276" s="26"/>
      <c r="J276" s="26"/>
      <c r="K276" s="26"/>
      <c r="L276" s="26"/>
      <c r="M276" s="26"/>
      <c r="N276" s="26"/>
      <c r="O276" s="26"/>
      <c r="P276" s="26"/>
      <c r="Q276" s="26"/>
      <c r="R276" s="26"/>
      <c r="S276" s="5"/>
      <c r="T276" s="36"/>
      <c r="U276" s="36"/>
      <c r="V276" s="36"/>
      <c r="W276" s="36"/>
      <c r="X276" s="27"/>
      <c r="Y276" s="27"/>
    </row>
    <row r="277" spans="1:25" ht="15.75" x14ac:dyDescent="0.45">
      <c r="A277" s="26"/>
      <c r="B277" s="26"/>
      <c r="C277" s="26"/>
      <c r="D277" s="26"/>
      <c r="E277" s="26"/>
      <c r="F277" s="26"/>
      <c r="G277" s="26"/>
      <c r="H277" s="26"/>
      <c r="I277" s="26"/>
      <c r="J277" s="26"/>
      <c r="K277" s="26"/>
      <c r="L277" s="26"/>
      <c r="M277" s="26"/>
      <c r="N277" s="26"/>
      <c r="O277" s="26"/>
      <c r="P277" s="26"/>
      <c r="Q277" s="26"/>
      <c r="R277" s="26"/>
      <c r="S277" s="5"/>
      <c r="T277" s="36"/>
      <c r="U277" s="36"/>
      <c r="V277" s="36"/>
      <c r="W277" s="36"/>
      <c r="X277" s="27"/>
      <c r="Y277" s="27"/>
    </row>
    <row r="278" spans="1:25" ht="15.75" x14ac:dyDescent="0.45">
      <c r="A278" s="26"/>
      <c r="B278" s="26"/>
      <c r="C278" s="26"/>
      <c r="D278" s="26"/>
      <c r="E278" s="26"/>
      <c r="F278" s="26"/>
      <c r="G278" s="26"/>
      <c r="H278" s="26"/>
      <c r="I278" s="26"/>
      <c r="J278" s="26"/>
      <c r="K278" s="26"/>
      <c r="L278" s="26"/>
      <c r="M278" s="26"/>
      <c r="N278" s="26"/>
      <c r="O278" s="26"/>
      <c r="P278" s="26"/>
      <c r="Q278" s="26"/>
      <c r="R278" s="26"/>
      <c r="S278" s="5"/>
      <c r="T278" s="36"/>
      <c r="U278" s="36"/>
      <c r="V278" s="36"/>
      <c r="W278" s="36"/>
      <c r="X278" s="27"/>
      <c r="Y278" s="27"/>
    </row>
    <row r="279" spans="1:25" ht="15.75" x14ac:dyDescent="0.45">
      <c r="A279" s="26"/>
      <c r="B279" s="26"/>
      <c r="C279" s="26"/>
      <c r="D279" s="26"/>
      <c r="E279" s="26"/>
      <c r="F279" s="26"/>
      <c r="G279" s="26"/>
      <c r="H279" s="26"/>
      <c r="I279" s="26"/>
      <c r="J279" s="26"/>
      <c r="K279" s="26"/>
      <c r="L279" s="26"/>
      <c r="M279" s="26"/>
      <c r="N279" s="26"/>
      <c r="O279" s="26"/>
      <c r="P279" s="26"/>
      <c r="Q279" s="26"/>
      <c r="R279" s="26"/>
      <c r="S279" s="5"/>
      <c r="T279" s="36"/>
      <c r="U279" s="36"/>
      <c r="V279" s="36"/>
      <c r="W279" s="36"/>
      <c r="X279" s="27"/>
      <c r="Y279" s="27"/>
    </row>
    <row r="280" spans="1:25" ht="15.75" x14ac:dyDescent="0.45">
      <c r="A280" s="26"/>
      <c r="B280" s="26"/>
      <c r="C280" s="26"/>
      <c r="D280" s="26"/>
      <c r="E280" s="26"/>
      <c r="F280" s="26"/>
      <c r="G280" s="26"/>
      <c r="H280" s="26"/>
      <c r="I280" s="26"/>
      <c r="J280" s="26"/>
      <c r="K280" s="26"/>
      <c r="L280" s="26"/>
      <c r="M280" s="26"/>
      <c r="N280" s="26"/>
      <c r="O280" s="26"/>
      <c r="P280" s="26"/>
      <c r="Q280" s="26"/>
      <c r="R280" s="26"/>
      <c r="S280" s="5"/>
      <c r="T280" s="36"/>
      <c r="U280" s="36"/>
      <c r="V280" s="36"/>
      <c r="W280" s="36"/>
      <c r="X280" s="27"/>
      <c r="Y280" s="27"/>
    </row>
    <row r="281" spans="1:25" ht="15.75" x14ac:dyDescent="0.45">
      <c r="A281" s="26"/>
      <c r="B281" s="26"/>
      <c r="C281" s="26"/>
      <c r="D281" s="26"/>
      <c r="E281" s="26"/>
      <c r="F281" s="26"/>
      <c r="G281" s="26"/>
      <c r="H281" s="26"/>
      <c r="I281" s="26"/>
      <c r="J281" s="26"/>
      <c r="K281" s="26"/>
      <c r="L281" s="26"/>
      <c r="M281" s="26"/>
      <c r="N281" s="26"/>
      <c r="O281" s="26"/>
      <c r="P281" s="26"/>
      <c r="Q281" s="26"/>
      <c r="R281" s="26"/>
      <c r="S281" s="5"/>
      <c r="T281" s="36"/>
      <c r="U281" s="36"/>
      <c r="V281" s="36"/>
      <c r="W281" s="36"/>
      <c r="X281" s="27"/>
      <c r="Y281" s="27"/>
    </row>
    <row r="282" spans="1:25" ht="15.75" x14ac:dyDescent="0.45">
      <c r="A282" s="26"/>
      <c r="B282" s="26"/>
      <c r="C282" s="26"/>
      <c r="D282" s="26"/>
      <c r="E282" s="26"/>
      <c r="F282" s="26"/>
      <c r="G282" s="26"/>
      <c r="H282" s="26"/>
      <c r="I282" s="26"/>
      <c r="J282" s="26"/>
      <c r="K282" s="26"/>
      <c r="L282" s="26"/>
      <c r="M282" s="26"/>
      <c r="N282" s="26"/>
      <c r="O282" s="26"/>
      <c r="P282" s="26"/>
      <c r="Q282" s="26"/>
      <c r="R282" s="26"/>
      <c r="S282" s="5"/>
      <c r="T282" s="36"/>
      <c r="U282" s="36"/>
      <c r="V282" s="36"/>
      <c r="W282" s="36"/>
      <c r="X282" s="27"/>
      <c r="Y282" s="27"/>
    </row>
    <row r="283" spans="1:25" ht="15.75" x14ac:dyDescent="0.45">
      <c r="A283" s="26"/>
      <c r="B283" s="26"/>
      <c r="C283" s="26"/>
      <c r="D283" s="26"/>
      <c r="E283" s="26"/>
      <c r="F283" s="26"/>
      <c r="G283" s="26"/>
      <c r="H283" s="26"/>
      <c r="I283" s="26"/>
      <c r="J283" s="26"/>
      <c r="K283" s="26"/>
      <c r="L283" s="26"/>
      <c r="M283" s="26"/>
      <c r="N283" s="26"/>
      <c r="O283" s="26"/>
      <c r="P283" s="26"/>
      <c r="Q283" s="26"/>
      <c r="R283" s="26"/>
      <c r="S283" s="5"/>
      <c r="T283" s="36"/>
      <c r="U283" s="36"/>
      <c r="V283" s="36"/>
      <c r="W283" s="36"/>
      <c r="X283" s="27"/>
      <c r="Y283" s="27"/>
    </row>
    <row r="284" spans="1:25" ht="15.75" x14ac:dyDescent="0.45">
      <c r="A284" s="26"/>
      <c r="B284" s="26"/>
      <c r="C284" s="26"/>
      <c r="D284" s="26"/>
      <c r="E284" s="26"/>
      <c r="F284" s="26"/>
      <c r="G284" s="26"/>
      <c r="H284" s="26"/>
      <c r="I284" s="26"/>
      <c r="J284" s="26"/>
      <c r="K284" s="26"/>
      <c r="L284" s="26"/>
      <c r="M284" s="26"/>
      <c r="N284" s="26"/>
      <c r="O284" s="26"/>
      <c r="P284" s="26"/>
      <c r="Q284" s="26"/>
      <c r="R284" s="26"/>
      <c r="S284" s="5"/>
      <c r="T284" s="36"/>
      <c r="U284" s="36"/>
      <c r="V284" s="36"/>
      <c r="W284" s="36"/>
      <c r="X284" s="27"/>
      <c r="Y284" s="27"/>
    </row>
    <row r="285" spans="1:25" ht="15.75" x14ac:dyDescent="0.45">
      <c r="A285" s="26"/>
      <c r="B285" s="26"/>
      <c r="C285" s="26"/>
      <c r="D285" s="26"/>
      <c r="E285" s="26"/>
      <c r="F285" s="26"/>
      <c r="G285" s="26"/>
      <c r="H285" s="26"/>
      <c r="I285" s="26"/>
      <c r="J285" s="26"/>
      <c r="K285" s="26"/>
      <c r="L285" s="26"/>
      <c r="M285" s="26"/>
      <c r="N285" s="26"/>
      <c r="O285" s="26"/>
      <c r="P285" s="26"/>
      <c r="Q285" s="26"/>
      <c r="R285" s="26"/>
      <c r="S285" s="5"/>
      <c r="T285" s="36"/>
      <c r="U285" s="36"/>
      <c r="V285" s="36"/>
      <c r="W285" s="36"/>
      <c r="X285" s="27"/>
      <c r="Y285" s="27"/>
    </row>
    <row r="286" spans="1:25" ht="15.75" x14ac:dyDescent="0.45">
      <c r="A286" s="26"/>
      <c r="B286" s="26"/>
      <c r="C286" s="26"/>
      <c r="D286" s="26"/>
      <c r="E286" s="26"/>
      <c r="F286" s="26"/>
      <c r="G286" s="26"/>
      <c r="H286" s="26"/>
      <c r="I286" s="26"/>
      <c r="J286" s="26"/>
      <c r="K286" s="26"/>
      <c r="L286" s="26"/>
      <c r="M286" s="26"/>
      <c r="N286" s="26"/>
      <c r="O286" s="26"/>
      <c r="P286" s="26"/>
      <c r="Q286" s="26"/>
      <c r="R286" s="26"/>
      <c r="S286" s="5"/>
      <c r="T286" s="36"/>
      <c r="U286" s="36"/>
      <c r="V286" s="36"/>
      <c r="W286" s="36"/>
      <c r="X286" s="27"/>
      <c r="Y286" s="27"/>
    </row>
    <row r="287" spans="1:25" ht="15.75" x14ac:dyDescent="0.45">
      <c r="A287" s="26"/>
      <c r="B287" s="26"/>
      <c r="C287" s="26"/>
      <c r="D287" s="26"/>
      <c r="E287" s="26"/>
      <c r="F287" s="26"/>
      <c r="G287" s="26"/>
      <c r="H287" s="26"/>
      <c r="I287" s="26"/>
      <c r="J287" s="26"/>
      <c r="K287" s="26"/>
      <c r="L287" s="26"/>
      <c r="M287" s="26"/>
      <c r="N287" s="26"/>
      <c r="O287" s="26"/>
      <c r="P287" s="26"/>
      <c r="Q287" s="26"/>
      <c r="R287" s="26"/>
      <c r="S287" s="5"/>
      <c r="T287" s="36"/>
      <c r="U287" s="36"/>
      <c r="V287" s="36"/>
      <c r="W287" s="36"/>
      <c r="X287" s="27"/>
      <c r="Y287" s="27"/>
    </row>
    <row r="288" spans="1:25" ht="15.75" x14ac:dyDescent="0.45">
      <c r="A288" s="26"/>
      <c r="B288" s="26"/>
      <c r="C288" s="26"/>
      <c r="D288" s="26"/>
      <c r="E288" s="26"/>
      <c r="F288" s="26"/>
      <c r="G288" s="26"/>
      <c r="H288" s="26"/>
      <c r="I288" s="26"/>
      <c r="J288" s="26"/>
      <c r="K288" s="26"/>
      <c r="L288" s="26"/>
      <c r="M288" s="26"/>
      <c r="N288" s="26"/>
      <c r="O288" s="26"/>
      <c r="P288" s="26"/>
      <c r="Q288" s="26"/>
      <c r="R288" s="26"/>
      <c r="S288" s="5"/>
      <c r="T288" s="36"/>
      <c r="U288" s="36"/>
      <c r="V288" s="36"/>
      <c r="W288" s="36"/>
      <c r="X288" s="27"/>
      <c r="Y288" s="27"/>
    </row>
    <row r="289" spans="1:25" ht="15.75" x14ac:dyDescent="0.45">
      <c r="A289" s="26"/>
      <c r="B289" s="26"/>
      <c r="C289" s="26"/>
      <c r="D289" s="26"/>
      <c r="E289" s="26"/>
      <c r="F289" s="26"/>
      <c r="G289" s="26"/>
      <c r="H289" s="26"/>
      <c r="I289" s="26"/>
      <c r="J289" s="26"/>
      <c r="K289" s="26"/>
      <c r="L289" s="26"/>
      <c r="M289" s="26"/>
      <c r="N289" s="26"/>
      <c r="O289" s="26"/>
      <c r="P289" s="26"/>
      <c r="Q289" s="26"/>
      <c r="R289" s="26"/>
      <c r="S289" s="5"/>
      <c r="T289" s="36"/>
      <c r="U289" s="36"/>
      <c r="V289" s="36"/>
      <c r="W289" s="36"/>
      <c r="X289" s="27"/>
      <c r="Y289" s="27"/>
    </row>
    <row r="290" spans="1:25" ht="15.75" x14ac:dyDescent="0.45">
      <c r="A290" s="26"/>
      <c r="B290" s="26"/>
      <c r="C290" s="26"/>
      <c r="D290" s="26"/>
      <c r="E290" s="26"/>
      <c r="F290" s="26"/>
      <c r="G290" s="26"/>
      <c r="H290" s="26"/>
      <c r="I290" s="26"/>
      <c r="J290" s="26"/>
      <c r="K290" s="26"/>
      <c r="L290" s="26"/>
      <c r="M290" s="26"/>
      <c r="N290" s="26"/>
      <c r="O290" s="26"/>
      <c r="P290" s="26"/>
      <c r="Q290" s="26"/>
      <c r="R290" s="26"/>
      <c r="S290" s="5"/>
      <c r="T290" s="36"/>
      <c r="U290" s="36"/>
      <c r="V290" s="36"/>
      <c r="W290" s="36"/>
      <c r="X290" s="27"/>
      <c r="Y290" s="27"/>
    </row>
    <row r="291" spans="1:25" ht="15.75" x14ac:dyDescent="0.45">
      <c r="A291" s="26"/>
      <c r="B291" s="26"/>
      <c r="C291" s="26"/>
      <c r="D291" s="26"/>
      <c r="E291" s="26"/>
      <c r="F291" s="26"/>
      <c r="G291" s="26"/>
      <c r="H291" s="26"/>
      <c r="I291" s="26"/>
      <c r="J291" s="26"/>
      <c r="K291" s="26"/>
      <c r="L291" s="26"/>
      <c r="M291" s="26"/>
      <c r="N291" s="26"/>
      <c r="O291" s="26"/>
      <c r="P291" s="26"/>
      <c r="Q291" s="26"/>
      <c r="R291" s="26"/>
      <c r="S291" s="5"/>
      <c r="T291" s="36"/>
      <c r="U291" s="36"/>
      <c r="V291" s="36"/>
      <c r="W291" s="36"/>
      <c r="X291" s="27"/>
      <c r="Y291" s="27"/>
    </row>
    <row r="292" spans="1:25" ht="15.75" x14ac:dyDescent="0.45">
      <c r="A292" s="26"/>
      <c r="B292" s="26"/>
      <c r="C292" s="26"/>
      <c r="D292" s="26"/>
      <c r="E292" s="26"/>
      <c r="F292" s="26"/>
      <c r="G292" s="26"/>
      <c r="H292" s="26"/>
      <c r="I292" s="26"/>
      <c r="J292" s="26"/>
      <c r="K292" s="26"/>
      <c r="L292" s="26"/>
      <c r="M292" s="26"/>
      <c r="N292" s="26"/>
      <c r="O292" s="26"/>
      <c r="P292" s="26"/>
      <c r="Q292" s="26"/>
      <c r="R292" s="26"/>
      <c r="S292" s="5"/>
      <c r="T292" s="36"/>
      <c r="U292" s="36"/>
      <c r="V292" s="36"/>
      <c r="W292" s="36"/>
      <c r="X292" s="27"/>
      <c r="Y292" s="27"/>
    </row>
    <row r="293" spans="1:25" ht="15.75" x14ac:dyDescent="0.45">
      <c r="A293" s="26"/>
      <c r="B293" s="26"/>
      <c r="C293" s="26"/>
      <c r="D293" s="26"/>
      <c r="E293" s="26"/>
      <c r="F293" s="26"/>
      <c r="G293" s="26"/>
      <c r="H293" s="26"/>
      <c r="I293" s="26"/>
      <c r="J293" s="26"/>
      <c r="K293" s="26"/>
      <c r="L293" s="26"/>
      <c r="M293" s="26"/>
      <c r="N293" s="26"/>
      <c r="O293" s="26"/>
      <c r="P293" s="26"/>
      <c r="Q293" s="26"/>
      <c r="R293" s="26"/>
      <c r="S293" s="5"/>
      <c r="T293" s="36"/>
      <c r="U293" s="36"/>
      <c r="V293" s="36"/>
      <c r="W293" s="36"/>
      <c r="X293" s="27"/>
      <c r="Y293" s="27"/>
    </row>
    <row r="294" spans="1:25" ht="15.75" x14ac:dyDescent="0.45">
      <c r="A294" s="26"/>
      <c r="B294" s="26"/>
      <c r="C294" s="26"/>
      <c r="D294" s="26"/>
      <c r="E294" s="26"/>
      <c r="F294" s="26"/>
      <c r="G294" s="26"/>
      <c r="H294" s="26"/>
      <c r="I294" s="26"/>
      <c r="J294" s="26"/>
      <c r="K294" s="26"/>
      <c r="L294" s="26"/>
      <c r="M294" s="26"/>
      <c r="N294" s="26"/>
      <c r="O294" s="26"/>
      <c r="P294" s="26"/>
      <c r="Q294" s="26"/>
      <c r="R294" s="26"/>
      <c r="S294" s="5"/>
      <c r="T294" s="36"/>
      <c r="U294" s="36"/>
      <c r="V294" s="36"/>
      <c r="W294" s="36"/>
      <c r="X294" s="27"/>
      <c r="Y294" s="27"/>
    </row>
    <row r="295" spans="1:25" ht="150.75" customHeight="1" x14ac:dyDescent="0.45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5"/>
      <c r="T295" s="37"/>
      <c r="U295" s="38"/>
      <c r="V295" s="38"/>
      <c r="W295" s="38"/>
      <c r="X295" s="28"/>
      <c r="Y295" s="28"/>
    </row>
    <row r="296" spans="1:25" ht="150.75" customHeight="1" x14ac:dyDescent="0.45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5"/>
      <c r="T296" s="37"/>
      <c r="U296" s="38"/>
      <c r="V296" s="38"/>
      <c r="W296" s="38"/>
      <c r="X296" s="28"/>
      <c r="Y296" s="28"/>
    </row>
    <row r="297" spans="1:25" ht="150.75" customHeight="1" x14ac:dyDescent="0.45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5"/>
      <c r="T297" s="37"/>
      <c r="U297" s="38"/>
      <c r="V297" s="38"/>
      <c r="W297" s="38"/>
      <c r="X297" s="28"/>
      <c r="Y297" s="28"/>
    </row>
    <row r="298" spans="1:25" ht="150.75" customHeight="1" x14ac:dyDescent="0.45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5"/>
      <c r="T298" s="37"/>
      <c r="U298" s="38"/>
      <c r="V298" s="38"/>
      <c r="W298" s="38"/>
      <c r="X298" s="28"/>
      <c r="Y298" s="28"/>
    </row>
    <row r="299" spans="1:25" ht="150.75" customHeight="1" x14ac:dyDescent="0.45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5"/>
      <c r="T299" s="37"/>
      <c r="U299" s="38"/>
      <c r="V299" s="38"/>
      <c r="W299" s="38"/>
      <c r="X299" s="28"/>
      <c r="Y299" s="28"/>
    </row>
    <row r="300" spans="1:25" ht="150.75" customHeight="1" x14ac:dyDescent="0.45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5"/>
      <c r="T300" s="37"/>
      <c r="U300" s="38"/>
      <c r="V300" s="38"/>
      <c r="W300" s="38"/>
      <c r="X300" s="28"/>
      <c r="Y300" s="28"/>
    </row>
    <row r="301" spans="1:25" ht="150.75" customHeight="1" x14ac:dyDescent="0.45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5"/>
      <c r="T301" s="37"/>
      <c r="U301" s="38"/>
      <c r="V301" s="38"/>
      <c r="W301" s="38"/>
      <c r="X301" s="28"/>
      <c r="Y301" s="28"/>
    </row>
    <row r="302" spans="1:25" ht="150.75" customHeight="1" x14ac:dyDescent="0.45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5"/>
      <c r="T302" s="37"/>
      <c r="U302" s="38"/>
      <c r="V302" s="38"/>
      <c r="W302" s="38"/>
      <c r="X302" s="28"/>
      <c r="Y302" s="28"/>
    </row>
    <row r="303" spans="1:25" ht="150.75" customHeight="1" x14ac:dyDescent="0.4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5"/>
      <c r="T303" s="37"/>
      <c r="U303" s="38"/>
      <c r="V303" s="38"/>
      <c r="W303" s="38"/>
      <c r="X303" s="28"/>
      <c r="Y303" s="28"/>
    </row>
    <row r="304" spans="1:25" ht="150.75" customHeight="1" x14ac:dyDescent="0.4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5"/>
      <c r="T304" s="37"/>
      <c r="U304" s="38"/>
      <c r="V304" s="38"/>
      <c r="W304" s="38"/>
      <c r="X304" s="28"/>
      <c r="Y304" s="28"/>
    </row>
    <row r="305" spans="19:25" s="1" customFormat="1" ht="150.75" customHeight="1" x14ac:dyDescent="0.45">
      <c r="S305" s="5"/>
      <c r="T305" s="37"/>
      <c r="U305" s="38"/>
      <c r="V305" s="38"/>
      <c r="W305" s="38"/>
      <c r="X305" s="28"/>
      <c r="Y305" s="28"/>
    </row>
    <row r="306" spans="19:25" s="1" customFormat="1" ht="150.75" customHeight="1" x14ac:dyDescent="0.45">
      <c r="S306" s="5"/>
      <c r="T306" s="37"/>
      <c r="U306" s="38"/>
      <c r="V306" s="38"/>
      <c r="W306" s="38"/>
      <c r="X306" s="28"/>
      <c r="Y306" s="28"/>
    </row>
    <row r="307" spans="19:25" s="1" customFormat="1" ht="150.75" customHeight="1" x14ac:dyDescent="0.45">
      <c r="S307" s="5"/>
      <c r="T307" s="37"/>
      <c r="U307" s="38"/>
      <c r="V307" s="38"/>
      <c r="W307" s="38"/>
      <c r="X307" s="28"/>
      <c r="Y307" s="28"/>
    </row>
    <row r="308" spans="19:25" s="1" customFormat="1" ht="150.75" customHeight="1" x14ac:dyDescent="0.45">
      <c r="S308" s="5"/>
      <c r="T308" s="37"/>
      <c r="U308" s="38"/>
      <c r="V308" s="38"/>
      <c r="W308" s="38"/>
      <c r="X308" s="28"/>
      <c r="Y308" s="28"/>
    </row>
    <row r="309" spans="19:25" s="1" customFormat="1" ht="150.75" customHeight="1" x14ac:dyDescent="0.45">
      <c r="S309" s="5"/>
      <c r="T309" s="37"/>
      <c r="U309" s="38"/>
      <c r="V309" s="38"/>
      <c r="W309" s="38"/>
      <c r="X309" s="28"/>
      <c r="Y309" s="28"/>
    </row>
    <row r="310" spans="19:25" s="1" customFormat="1" ht="150.75" customHeight="1" x14ac:dyDescent="0.45">
      <c r="S310" s="5"/>
      <c r="T310" s="37"/>
      <c r="U310" s="38"/>
      <c r="V310" s="38"/>
      <c r="W310" s="38"/>
      <c r="X310" s="28"/>
      <c r="Y310" s="28"/>
    </row>
    <row r="311" spans="19:25" s="1" customFormat="1" ht="150.75" customHeight="1" x14ac:dyDescent="0.45">
      <c r="S311" s="5"/>
      <c r="T311" s="37"/>
      <c r="U311" s="38"/>
      <c r="V311" s="38"/>
      <c r="W311" s="38"/>
      <c r="X311" s="28"/>
      <c r="Y311" s="28"/>
    </row>
    <row r="312" spans="19:25" s="1" customFormat="1" ht="150.75" customHeight="1" x14ac:dyDescent="0.45">
      <c r="S312" s="5"/>
      <c r="T312" s="37"/>
      <c r="U312" s="38"/>
      <c r="V312" s="38"/>
      <c r="W312" s="38"/>
      <c r="X312" s="28"/>
      <c r="Y312" s="28"/>
    </row>
    <row r="313" spans="19:25" s="1" customFormat="1" ht="150.75" customHeight="1" x14ac:dyDescent="0.45">
      <c r="S313" s="5"/>
      <c r="T313" s="37"/>
      <c r="U313" s="38"/>
      <c r="V313" s="38"/>
      <c r="W313" s="38"/>
      <c r="X313" s="28"/>
      <c r="Y313" s="28"/>
    </row>
    <row r="314" spans="19:25" s="1" customFormat="1" ht="150.75" customHeight="1" x14ac:dyDescent="0.45">
      <c r="S314" s="5"/>
      <c r="T314" s="37"/>
      <c r="U314" s="38"/>
      <c r="V314" s="38"/>
      <c r="W314" s="38"/>
      <c r="X314" s="28"/>
      <c r="Y314" s="28"/>
    </row>
    <row r="315" spans="19:25" s="1" customFormat="1" ht="150.75" customHeight="1" x14ac:dyDescent="0.45">
      <c r="S315" s="5"/>
      <c r="T315" s="37"/>
      <c r="U315" s="38"/>
      <c r="V315" s="38"/>
      <c r="W315" s="38"/>
      <c r="X315" s="28"/>
      <c r="Y315" s="28"/>
    </row>
    <row r="316" spans="19:25" s="1" customFormat="1" ht="150.75" customHeight="1" x14ac:dyDescent="0.45">
      <c r="S316" s="5"/>
      <c r="T316" s="37"/>
      <c r="U316" s="38"/>
      <c r="V316" s="38"/>
      <c r="W316" s="38"/>
      <c r="X316" s="28"/>
      <c r="Y316" s="28"/>
    </row>
    <row r="317" spans="19:25" s="1" customFormat="1" ht="150.75" customHeight="1" x14ac:dyDescent="0.45">
      <c r="S317" s="5"/>
      <c r="T317" s="37"/>
      <c r="U317" s="38"/>
      <c r="V317" s="38"/>
      <c r="W317" s="38"/>
      <c r="X317" s="28"/>
      <c r="Y317" s="28"/>
    </row>
    <row r="318" spans="19:25" s="1" customFormat="1" ht="150.75" customHeight="1" x14ac:dyDescent="0.45">
      <c r="S318" s="5"/>
      <c r="T318" s="37"/>
      <c r="U318" s="38"/>
      <c r="V318" s="38"/>
      <c r="W318" s="38"/>
      <c r="X318" s="28"/>
      <c r="Y318" s="28"/>
    </row>
    <row r="319" spans="19:25" s="1" customFormat="1" ht="150.75" customHeight="1" x14ac:dyDescent="0.45">
      <c r="S319" s="5"/>
      <c r="T319" s="37"/>
      <c r="U319" s="38"/>
      <c r="V319" s="38"/>
      <c r="W319" s="38"/>
      <c r="X319" s="28"/>
      <c r="Y319" s="28"/>
    </row>
    <row r="320" spans="19:25" s="1" customFormat="1" ht="150.75" customHeight="1" x14ac:dyDescent="0.45">
      <c r="S320" s="5"/>
      <c r="T320" s="37"/>
      <c r="U320" s="38"/>
      <c r="V320" s="38"/>
      <c r="W320" s="38"/>
      <c r="X320" s="28"/>
      <c r="Y320" s="28"/>
    </row>
    <row r="321" spans="19:25" s="1" customFormat="1" ht="150.75" customHeight="1" x14ac:dyDescent="0.45">
      <c r="S321" s="5"/>
      <c r="T321" s="37"/>
      <c r="U321" s="38"/>
      <c r="V321" s="38"/>
      <c r="W321" s="38"/>
      <c r="X321" s="28"/>
      <c r="Y321" s="28"/>
    </row>
  </sheetData>
  <sheetProtection sheet="1" objects="1" scenarios="1" selectLockedCells="1" selectUnlockedCells="1"/>
  <mergeCells count="12">
    <mergeCell ref="A1:C1"/>
    <mergeCell ref="A2:C2"/>
    <mergeCell ref="A3:C3"/>
    <mergeCell ref="A12:C12"/>
    <mergeCell ref="A4:C4"/>
    <mergeCell ref="A5:C5"/>
    <mergeCell ref="A6:C6"/>
    <mergeCell ref="A7:C7"/>
    <mergeCell ref="A8:C8"/>
    <mergeCell ref="A9:C9"/>
    <mergeCell ref="A10:C10"/>
    <mergeCell ref="A11:C11"/>
  </mergeCells>
  <pageMargins left="0.7" right="0.7" top="0.75" bottom="0.75" header="0.3" footer="0.3"/>
  <pageSetup paperSize="9" scale="37" orientation="landscape" horizontalDpi="0" verticalDpi="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27DB6FE-2A90-4D46-9D0A-A33F38E5FE5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95B861DE-3CA5-46AA-A297-6339FA38D2F3}">
  <ds:schemaRefs>
    <ds:schemaRef ds:uri="3287f65e-bd81-4ef8-9d4a-f770dbe35018"/>
    <ds:schemaRef ds:uri="http://schemas.microsoft.com/office/2006/metadata/properties"/>
    <ds:schemaRef ds:uri="http://purl.org/dc/dcmitype/"/>
    <ds:schemaRef ds:uri="http://www.w3.org/XML/1998/namespace"/>
    <ds:schemaRef ds:uri="http://purl.org/dc/elements/1.1/"/>
    <ds:schemaRef ds:uri="http://schemas.microsoft.com/office/2006/documentManagement/types"/>
    <ds:schemaRef ds:uri="http://purl.org/dc/terms/"/>
    <ds:schemaRef ds:uri="http://schemas.microsoft.com/office/infopath/2007/PartnerControls"/>
    <ds:schemaRef ds:uri="http://schemas.openxmlformats.org/package/2006/metadata/core-properties"/>
    <ds:schemaRef ds:uri="534545f7-dfad-40dc-8880-0a5cc848d94b"/>
  </ds:schemaRefs>
</ds:datastoreItem>
</file>

<file path=customXml/itemProps3.xml><?xml version="1.0" encoding="utf-8"?>
<ds:datastoreItem xmlns:ds="http://schemas.openxmlformats.org/officeDocument/2006/customXml" ds:itemID="{35069393-5737-4230-A602-E22F91948DB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Ikenna Monza Trading</cp:lastModifiedBy>
  <cp:revision/>
  <dcterms:created xsi:type="dcterms:W3CDTF">2015-06-05T18:17:20Z</dcterms:created>
  <dcterms:modified xsi:type="dcterms:W3CDTF">2026-03-31T08:43:30Z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