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2210E307-017E-446A-A93C-8AF36D8343C7}" xr6:coauthVersionLast="47" xr6:coauthVersionMax="47" xr10:uidLastSave="{00000000-0000-0000-0000-000000000000}"/>
  <bookViews>
    <workbookView xWindow="-98" yWindow="-98" windowWidth="21795" windowHeight="13695" xr2:uid="{5F588267-2AD4-4C8B-A38D-4B764BFAF518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5" i="1" l="1"/>
  <c r="S35" i="1"/>
  <c r="T35" i="1" s="1"/>
  <c r="S45" i="1"/>
  <c r="T45" i="1" s="1"/>
  <c r="S64" i="1"/>
  <c r="T64" i="1" s="1"/>
  <c r="S78" i="1"/>
  <c r="T78" i="1" s="1"/>
  <c r="S115" i="1"/>
  <c r="T115" i="1" s="1"/>
  <c r="S134" i="1"/>
  <c r="T134" i="1" s="1"/>
  <c r="S135" i="1"/>
  <c r="T135" i="1" s="1"/>
  <c r="S165" i="1"/>
  <c r="T165" i="1" s="1"/>
  <c r="S175" i="1"/>
  <c r="T175" i="1" s="1"/>
  <c r="S185" i="1"/>
  <c r="T185" i="1" s="1"/>
  <c r="S188" i="1"/>
  <c r="T188" i="1" s="1"/>
  <c r="S195" i="1"/>
  <c r="T195" i="1" s="1"/>
  <c r="S245" i="1"/>
  <c r="T245" i="1" s="1"/>
  <c r="S248" i="1"/>
  <c r="T248" i="1" s="1"/>
  <c r="S264" i="1"/>
  <c r="T264" i="1" s="1"/>
  <c r="S275" i="1"/>
  <c r="T275" i="1" s="1"/>
  <c r="S295" i="1"/>
  <c r="T295" i="1" s="1"/>
  <c r="S305" i="1"/>
  <c r="T305" i="1" s="1"/>
  <c r="S307" i="1"/>
  <c r="T307" i="1" s="1"/>
  <c r="S308" i="1"/>
  <c r="T308" i="1" s="1"/>
  <c r="S317" i="1"/>
  <c r="T317" i="1" s="1"/>
  <c r="S338" i="1"/>
  <c r="T338" i="1" s="1"/>
  <c r="S344" i="1"/>
  <c r="T344" i="1" s="1"/>
  <c r="S345" i="1"/>
  <c r="T345" i="1" s="1"/>
  <c r="S349" i="1"/>
  <c r="T349" i="1" s="1"/>
  <c r="S357" i="1"/>
  <c r="T357" i="1" s="1"/>
  <c r="S375" i="1"/>
  <c r="T375" i="1" s="1"/>
  <c r="S377" i="1"/>
  <c r="T377" i="1" s="1"/>
  <c r="S378" i="1"/>
  <c r="T378" i="1" s="1"/>
  <c r="S385" i="1"/>
  <c r="T385" i="1" s="1"/>
  <c r="S387" i="1"/>
  <c r="T387" i="1" s="1"/>
  <c r="S405" i="1"/>
  <c r="T405" i="1" s="1"/>
  <c r="S407" i="1"/>
  <c r="T407" i="1" s="1"/>
  <c r="S415" i="1"/>
  <c r="T415" i="1" s="1"/>
  <c r="S417" i="1"/>
  <c r="T417" i="1" s="1"/>
  <c r="S418" i="1"/>
  <c r="T418" i="1" s="1"/>
  <c r="S428" i="1"/>
  <c r="T428" i="1" s="1"/>
  <c r="R25" i="1"/>
  <c r="R28" i="1"/>
  <c r="R34" i="1"/>
  <c r="R35" i="1"/>
  <c r="R38" i="1"/>
  <c r="R45" i="1"/>
  <c r="R48" i="1"/>
  <c r="R74" i="1"/>
  <c r="R75" i="1"/>
  <c r="R78" i="1"/>
  <c r="R85" i="1"/>
  <c r="R88" i="1"/>
  <c r="R95" i="1"/>
  <c r="R114" i="1"/>
  <c r="R123" i="1"/>
  <c r="R124" i="1"/>
  <c r="R125" i="1"/>
  <c r="R145" i="1"/>
  <c r="R148" i="1"/>
  <c r="R149" i="1"/>
  <c r="R163" i="1"/>
  <c r="R164" i="1"/>
  <c r="R185" i="1"/>
  <c r="R188" i="1"/>
  <c r="R195" i="1"/>
  <c r="R198" i="1"/>
  <c r="R225" i="1"/>
  <c r="R227" i="1"/>
  <c r="R234" i="1"/>
  <c r="R235" i="1"/>
  <c r="R237" i="1"/>
  <c r="R238" i="1"/>
  <c r="R255" i="1"/>
  <c r="R257" i="1"/>
  <c r="R258" i="1"/>
  <c r="R265" i="1"/>
  <c r="R267" i="1"/>
  <c r="R268" i="1"/>
  <c r="R313" i="1"/>
  <c r="R314" i="1"/>
  <c r="R315" i="1"/>
  <c r="R327" i="1"/>
  <c r="R335" i="1"/>
  <c r="R337" i="1"/>
  <c r="R338" i="1"/>
  <c r="R355" i="1"/>
  <c r="R357" i="1"/>
  <c r="R358" i="1"/>
  <c r="R359" i="1"/>
  <c r="R360" i="1"/>
  <c r="R365" i="1"/>
  <c r="R388" i="1"/>
  <c r="R415" i="1"/>
  <c r="R416" i="1"/>
  <c r="R424" i="1"/>
  <c r="R425" i="1"/>
  <c r="R426" i="1"/>
  <c r="Q16" i="1"/>
  <c r="Q17" i="1"/>
  <c r="Q18" i="1"/>
  <c r="S18" i="1" s="1"/>
  <c r="T18" i="1" s="1"/>
  <c r="Q19" i="1"/>
  <c r="R19" i="1" s="1"/>
  <c r="Q20" i="1"/>
  <c r="R20" i="1" s="1"/>
  <c r="Q21" i="1"/>
  <c r="R21" i="1" s="1"/>
  <c r="Q22" i="1"/>
  <c r="S22" i="1" s="1"/>
  <c r="T22" i="1" s="1"/>
  <c r="Q23" i="1"/>
  <c r="S23" i="1" s="1"/>
  <c r="T23" i="1" s="1"/>
  <c r="Q24" i="1"/>
  <c r="S24" i="1" s="1"/>
  <c r="T24" i="1" s="1"/>
  <c r="Q25" i="1"/>
  <c r="S25" i="1" s="1"/>
  <c r="T25" i="1" s="1"/>
  <c r="Q26" i="1"/>
  <c r="Q27" i="1"/>
  <c r="Q28" i="1"/>
  <c r="S28" i="1" s="1"/>
  <c r="T28" i="1" s="1"/>
  <c r="Q29" i="1"/>
  <c r="Q30" i="1"/>
  <c r="Q31" i="1"/>
  <c r="Q32" i="1"/>
  <c r="Q33" i="1"/>
  <c r="Q34" i="1"/>
  <c r="S34" i="1" s="1"/>
  <c r="T34" i="1" s="1"/>
  <c r="Q35" i="1"/>
  <c r="Q36" i="1"/>
  <c r="Q37" i="1"/>
  <c r="Q38" i="1"/>
  <c r="S38" i="1" s="1"/>
  <c r="T38" i="1" s="1"/>
  <c r="Q39" i="1"/>
  <c r="S39" i="1" s="1"/>
  <c r="T39" i="1" s="1"/>
  <c r="Q40" i="1"/>
  <c r="S40" i="1" s="1"/>
  <c r="T40" i="1" s="1"/>
  <c r="Q41" i="1"/>
  <c r="Q42" i="1"/>
  <c r="Q43" i="1"/>
  <c r="Q44" i="1"/>
  <c r="R44" i="1" s="1"/>
  <c r="Q45" i="1"/>
  <c r="Q46" i="1"/>
  <c r="Q47" i="1"/>
  <c r="Q48" i="1"/>
  <c r="S48" i="1" s="1"/>
  <c r="T48" i="1" s="1"/>
  <c r="Q49" i="1"/>
  <c r="R49" i="1" s="1"/>
  <c r="Q50" i="1"/>
  <c r="S50" i="1" s="1"/>
  <c r="T50" i="1" s="1"/>
  <c r="Q51" i="1"/>
  <c r="S51" i="1" s="1"/>
  <c r="T51" i="1" s="1"/>
  <c r="Q52" i="1"/>
  <c r="S52" i="1" s="1"/>
  <c r="T52" i="1" s="1"/>
  <c r="Q53" i="1"/>
  <c r="Q54" i="1"/>
  <c r="Q55" i="1"/>
  <c r="S55" i="1" s="1"/>
  <c r="T55" i="1" s="1"/>
  <c r="Q56" i="1"/>
  <c r="Q57" i="1"/>
  <c r="Q58" i="1"/>
  <c r="S58" i="1" s="1"/>
  <c r="T58" i="1" s="1"/>
  <c r="Q59" i="1"/>
  <c r="Q60" i="1"/>
  <c r="S60" i="1" s="1"/>
  <c r="T60" i="1" s="1"/>
  <c r="Q61" i="1"/>
  <c r="R61" i="1" s="1"/>
  <c r="Q62" i="1"/>
  <c r="R62" i="1" s="1"/>
  <c r="Q63" i="1"/>
  <c r="R63" i="1" s="1"/>
  <c r="Q64" i="1"/>
  <c r="R64" i="1" s="1"/>
  <c r="Q65" i="1"/>
  <c r="S65" i="1" s="1"/>
  <c r="T65" i="1" s="1"/>
  <c r="Q66" i="1"/>
  <c r="Q67" i="1"/>
  <c r="Q68" i="1"/>
  <c r="S68" i="1" s="1"/>
  <c r="T68" i="1" s="1"/>
  <c r="Q69" i="1"/>
  <c r="Q70" i="1"/>
  <c r="Q71" i="1"/>
  <c r="R71" i="1" s="1"/>
  <c r="Q72" i="1"/>
  <c r="S72" i="1" s="1"/>
  <c r="T72" i="1" s="1"/>
  <c r="Q73" i="1"/>
  <c r="S73" i="1" s="1"/>
  <c r="T73" i="1" s="1"/>
  <c r="Q74" i="1"/>
  <c r="S74" i="1" s="1"/>
  <c r="T74" i="1" s="1"/>
  <c r="Q75" i="1"/>
  <c r="S75" i="1" s="1"/>
  <c r="T75" i="1" s="1"/>
  <c r="Q76" i="1"/>
  <c r="Q77" i="1"/>
  <c r="Q78" i="1"/>
  <c r="Q79" i="1"/>
  <c r="R79" i="1" s="1"/>
  <c r="Q80" i="1"/>
  <c r="Q81" i="1"/>
  <c r="Q82" i="1"/>
  <c r="Q83" i="1"/>
  <c r="R83" i="1" s="1"/>
  <c r="Q84" i="1"/>
  <c r="R84" i="1" s="1"/>
  <c r="Q85" i="1"/>
  <c r="S85" i="1" s="1"/>
  <c r="T85" i="1" s="1"/>
  <c r="Q86" i="1"/>
  <c r="Q87" i="1"/>
  <c r="Q88" i="1"/>
  <c r="S88" i="1" s="1"/>
  <c r="T88" i="1" s="1"/>
  <c r="Q89" i="1"/>
  <c r="S89" i="1" s="1"/>
  <c r="T89" i="1" s="1"/>
  <c r="Q90" i="1"/>
  <c r="S90" i="1" s="1"/>
  <c r="T90" i="1" s="1"/>
  <c r="Q91" i="1"/>
  <c r="Q92" i="1"/>
  <c r="Q93" i="1"/>
  <c r="Q94" i="1"/>
  <c r="Q95" i="1"/>
  <c r="S95" i="1" s="1"/>
  <c r="T95" i="1" s="1"/>
  <c r="Q96" i="1"/>
  <c r="Q97" i="1"/>
  <c r="Q98" i="1"/>
  <c r="R98" i="1" s="1"/>
  <c r="Q99" i="1"/>
  <c r="S99" i="1" s="1"/>
  <c r="T99" i="1" s="1"/>
  <c r="Q100" i="1"/>
  <c r="R100" i="1" s="1"/>
  <c r="Q101" i="1"/>
  <c r="S101" i="1" s="1"/>
  <c r="T101" i="1" s="1"/>
  <c r="Q102" i="1"/>
  <c r="S102" i="1" s="1"/>
  <c r="T102" i="1" s="1"/>
  <c r="Q103" i="1"/>
  <c r="R103" i="1" s="1"/>
  <c r="Q104" i="1"/>
  <c r="Q105" i="1"/>
  <c r="S105" i="1" s="1"/>
  <c r="T105" i="1" s="1"/>
  <c r="Q106" i="1"/>
  <c r="Q107" i="1"/>
  <c r="Q108" i="1"/>
  <c r="S108" i="1" s="1"/>
  <c r="T108" i="1" s="1"/>
  <c r="Q109" i="1"/>
  <c r="Q110" i="1"/>
  <c r="S110" i="1" s="1"/>
  <c r="T110" i="1" s="1"/>
  <c r="Q111" i="1"/>
  <c r="S111" i="1" s="1"/>
  <c r="T111" i="1" s="1"/>
  <c r="Q112" i="1"/>
  <c r="S112" i="1" s="1"/>
  <c r="T112" i="1" s="1"/>
  <c r="Q113" i="1"/>
  <c r="S113" i="1" s="1"/>
  <c r="T113" i="1" s="1"/>
  <c r="Q114" i="1"/>
  <c r="S114" i="1" s="1"/>
  <c r="T114" i="1" s="1"/>
  <c r="Q115" i="1"/>
  <c r="R115" i="1" s="1"/>
  <c r="Q116" i="1"/>
  <c r="Q117" i="1"/>
  <c r="Q118" i="1"/>
  <c r="S118" i="1" s="1"/>
  <c r="T118" i="1" s="1"/>
  <c r="Q119" i="1"/>
  <c r="Q120" i="1"/>
  <c r="Q121" i="1"/>
  <c r="R121" i="1" s="1"/>
  <c r="Q122" i="1"/>
  <c r="S122" i="1" s="1"/>
  <c r="T122" i="1" s="1"/>
  <c r="Q123" i="1"/>
  <c r="S123" i="1" s="1"/>
  <c r="T123" i="1" s="1"/>
  <c r="Q124" i="1"/>
  <c r="S124" i="1" s="1"/>
  <c r="T124" i="1" s="1"/>
  <c r="Q125" i="1"/>
  <c r="S125" i="1" s="1"/>
  <c r="T125" i="1" s="1"/>
  <c r="Q126" i="1"/>
  <c r="Q127" i="1"/>
  <c r="Q128" i="1"/>
  <c r="S128" i="1" s="1"/>
  <c r="T128" i="1" s="1"/>
  <c r="Q129" i="1"/>
  <c r="Q130" i="1"/>
  <c r="Q131" i="1"/>
  <c r="Q132" i="1"/>
  <c r="Q133" i="1"/>
  <c r="Q134" i="1"/>
  <c r="R134" i="1" s="1"/>
  <c r="Q135" i="1"/>
  <c r="R135" i="1" s="1"/>
  <c r="Q136" i="1"/>
  <c r="Q137" i="1"/>
  <c r="Q138" i="1"/>
  <c r="S138" i="1" s="1"/>
  <c r="T138" i="1" s="1"/>
  <c r="Q139" i="1"/>
  <c r="S139" i="1" s="1"/>
  <c r="T139" i="1" s="1"/>
  <c r="Q140" i="1"/>
  <c r="S140" i="1" s="1"/>
  <c r="T140" i="1" s="1"/>
  <c r="Q141" i="1"/>
  <c r="Q142" i="1"/>
  <c r="Q143" i="1"/>
  <c r="Q144" i="1"/>
  <c r="Q145" i="1"/>
  <c r="S145" i="1" s="1"/>
  <c r="T145" i="1" s="1"/>
  <c r="Q146" i="1"/>
  <c r="Q147" i="1"/>
  <c r="Q148" i="1"/>
  <c r="S148" i="1" s="1"/>
  <c r="T148" i="1" s="1"/>
  <c r="Q149" i="1"/>
  <c r="S149" i="1" s="1"/>
  <c r="T149" i="1" s="1"/>
  <c r="Q150" i="1"/>
  <c r="S150" i="1" s="1"/>
  <c r="T150" i="1" s="1"/>
  <c r="Q151" i="1"/>
  <c r="R151" i="1" s="1"/>
  <c r="Q152" i="1"/>
  <c r="R152" i="1" s="1"/>
  <c r="Q153" i="1"/>
  <c r="R153" i="1" s="1"/>
  <c r="Q154" i="1"/>
  <c r="Q155" i="1"/>
  <c r="S155" i="1" s="1"/>
  <c r="Q156" i="1"/>
  <c r="Q157" i="1"/>
  <c r="Q158" i="1"/>
  <c r="S158" i="1" s="1"/>
  <c r="T158" i="1" s="1"/>
  <c r="Q159" i="1"/>
  <c r="R159" i="1" s="1"/>
  <c r="Q160" i="1"/>
  <c r="R160" i="1" s="1"/>
  <c r="Q161" i="1"/>
  <c r="S161" i="1" s="1"/>
  <c r="T161" i="1" s="1"/>
  <c r="Q162" i="1"/>
  <c r="S162" i="1" s="1"/>
  <c r="T162" i="1" s="1"/>
  <c r="Q163" i="1"/>
  <c r="S163" i="1" s="1"/>
  <c r="T163" i="1" s="1"/>
  <c r="Q164" i="1"/>
  <c r="S164" i="1" s="1"/>
  <c r="T164" i="1" s="1"/>
  <c r="Q165" i="1"/>
  <c r="R165" i="1" s="1"/>
  <c r="Q166" i="1"/>
  <c r="Q167" i="1"/>
  <c r="Q168" i="1"/>
  <c r="S168" i="1" s="1"/>
  <c r="T168" i="1" s="1"/>
  <c r="Q169" i="1"/>
  <c r="Q170" i="1"/>
  <c r="Q171" i="1"/>
  <c r="R171" i="1" s="1"/>
  <c r="Q172" i="1"/>
  <c r="S172" i="1" s="1"/>
  <c r="T172" i="1" s="1"/>
  <c r="Q173" i="1"/>
  <c r="S173" i="1" s="1"/>
  <c r="T173" i="1" s="1"/>
  <c r="Q174" i="1"/>
  <c r="S174" i="1" s="1"/>
  <c r="T174" i="1" s="1"/>
  <c r="Q175" i="1"/>
  <c r="R175" i="1" s="1"/>
  <c r="Q176" i="1"/>
  <c r="Q177" i="1"/>
  <c r="Q178" i="1"/>
  <c r="S178" i="1" s="1"/>
  <c r="T178" i="1" s="1"/>
  <c r="Q179" i="1"/>
  <c r="Q180" i="1"/>
  <c r="Q181" i="1"/>
  <c r="Q182" i="1"/>
  <c r="Q183" i="1"/>
  <c r="Q184" i="1"/>
  <c r="S184" i="1" s="1"/>
  <c r="T184" i="1" s="1"/>
  <c r="Q185" i="1"/>
  <c r="Q186" i="1"/>
  <c r="Q187" i="1"/>
  <c r="Q188" i="1"/>
  <c r="Q189" i="1"/>
  <c r="R189" i="1" s="1"/>
  <c r="Q190" i="1"/>
  <c r="S190" i="1" s="1"/>
  <c r="T190" i="1" s="1"/>
  <c r="Q191" i="1"/>
  <c r="R191" i="1" s="1"/>
  <c r="Q192" i="1"/>
  <c r="Q193" i="1"/>
  <c r="Q194" i="1"/>
  <c r="Q195" i="1"/>
  <c r="Q196" i="1"/>
  <c r="Q197" i="1"/>
  <c r="Q198" i="1"/>
  <c r="S198" i="1" s="1"/>
  <c r="T198" i="1" s="1"/>
  <c r="Q199" i="1"/>
  <c r="S199" i="1" s="1"/>
  <c r="T199" i="1" s="1"/>
  <c r="Q200" i="1"/>
  <c r="S200" i="1" s="1"/>
  <c r="T200" i="1" s="1"/>
  <c r="Q201" i="1"/>
  <c r="S201" i="1" s="1"/>
  <c r="T201" i="1" s="1"/>
  <c r="Q202" i="1"/>
  <c r="S202" i="1" s="1"/>
  <c r="T202" i="1" s="1"/>
  <c r="Q203" i="1"/>
  <c r="R203" i="1" s="1"/>
  <c r="Q204" i="1"/>
  <c r="Q205" i="1"/>
  <c r="S205" i="1" s="1"/>
  <c r="T205" i="1" s="1"/>
  <c r="Q206" i="1"/>
  <c r="Q207" i="1"/>
  <c r="Q208" i="1"/>
  <c r="S208" i="1" s="1"/>
  <c r="T208" i="1" s="1"/>
  <c r="Q209" i="1"/>
  <c r="R209" i="1" s="1"/>
  <c r="Q210" i="1"/>
  <c r="S210" i="1" s="1"/>
  <c r="T210" i="1" s="1"/>
  <c r="Q211" i="1"/>
  <c r="S211" i="1" s="1"/>
  <c r="T211" i="1" s="1"/>
  <c r="Q212" i="1"/>
  <c r="S212" i="1" s="1"/>
  <c r="T212" i="1" s="1"/>
  <c r="Q213" i="1"/>
  <c r="S213" i="1" s="1"/>
  <c r="T213" i="1" s="1"/>
  <c r="Q214" i="1"/>
  <c r="S214" i="1" s="1"/>
  <c r="T214" i="1" s="1"/>
  <c r="Q215" i="1"/>
  <c r="S215" i="1" s="1"/>
  <c r="T215" i="1" s="1"/>
  <c r="Q216" i="1"/>
  <c r="Q217" i="1"/>
  <c r="Q218" i="1"/>
  <c r="S218" i="1" s="1"/>
  <c r="T218" i="1" s="1"/>
  <c r="Q219" i="1"/>
  <c r="Q220" i="1"/>
  <c r="Q221" i="1"/>
  <c r="Q222" i="1"/>
  <c r="S222" i="1" s="1"/>
  <c r="T222" i="1" s="1"/>
  <c r="Q223" i="1"/>
  <c r="R223" i="1" s="1"/>
  <c r="Q224" i="1"/>
  <c r="R224" i="1" s="1"/>
  <c r="Q225" i="1"/>
  <c r="S225" i="1" s="1"/>
  <c r="T225" i="1" s="1"/>
  <c r="Q226" i="1"/>
  <c r="Q227" i="1"/>
  <c r="S227" i="1" s="1"/>
  <c r="T227" i="1" s="1"/>
  <c r="Q228" i="1"/>
  <c r="R228" i="1" s="1"/>
  <c r="Q229" i="1"/>
  <c r="R229" i="1" s="1"/>
  <c r="Q230" i="1"/>
  <c r="Q231" i="1"/>
  <c r="Q232" i="1"/>
  <c r="Q233" i="1"/>
  <c r="S233" i="1" s="1"/>
  <c r="T233" i="1" s="1"/>
  <c r="Q234" i="1"/>
  <c r="S234" i="1" s="1"/>
  <c r="T234" i="1" s="1"/>
  <c r="Q235" i="1"/>
  <c r="S235" i="1" s="1"/>
  <c r="T235" i="1" s="1"/>
  <c r="Q236" i="1"/>
  <c r="Q237" i="1"/>
  <c r="S237" i="1" s="1"/>
  <c r="T237" i="1" s="1"/>
  <c r="Q238" i="1"/>
  <c r="S238" i="1" s="1"/>
  <c r="T238" i="1" s="1"/>
  <c r="Q239" i="1"/>
  <c r="Q240" i="1"/>
  <c r="R240" i="1" s="1"/>
  <c r="Q241" i="1"/>
  <c r="R241" i="1" s="1"/>
  <c r="Q242" i="1"/>
  <c r="Q243" i="1"/>
  <c r="Q244" i="1"/>
  <c r="S244" i="1" s="1"/>
  <c r="T244" i="1" s="1"/>
  <c r="Q245" i="1"/>
  <c r="R245" i="1" s="1"/>
  <c r="Q246" i="1"/>
  <c r="Q247" i="1"/>
  <c r="S247" i="1" s="1"/>
  <c r="T247" i="1" s="1"/>
  <c r="Q248" i="1"/>
  <c r="R248" i="1" s="1"/>
  <c r="Q249" i="1"/>
  <c r="R249" i="1" s="1"/>
  <c r="Q250" i="1"/>
  <c r="Q251" i="1"/>
  <c r="Q252" i="1"/>
  <c r="Q253" i="1"/>
  <c r="Q254" i="1"/>
  <c r="Q255" i="1"/>
  <c r="S255" i="1" s="1"/>
  <c r="T255" i="1" s="1"/>
  <c r="Q256" i="1"/>
  <c r="Q257" i="1"/>
  <c r="S257" i="1" s="1"/>
  <c r="T257" i="1" s="1"/>
  <c r="Q258" i="1"/>
  <c r="S258" i="1" s="1"/>
  <c r="T258" i="1" s="1"/>
  <c r="Q259" i="1"/>
  <c r="S259" i="1" s="1"/>
  <c r="T259" i="1" s="1"/>
  <c r="Q260" i="1"/>
  <c r="R260" i="1" s="1"/>
  <c r="Q261" i="1"/>
  <c r="R261" i="1" s="1"/>
  <c r="Q262" i="1"/>
  <c r="R262" i="1" s="1"/>
  <c r="Q263" i="1"/>
  <c r="R263" i="1" s="1"/>
  <c r="Q264" i="1"/>
  <c r="R264" i="1" s="1"/>
  <c r="Q265" i="1"/>
  <c r="S265" i="1" s="1"/>
  <c r="T265" i="1" s="1"/>
  <c r="Q266" i="1"/>
  <c r="Q267" i="1"/>
  <c r="S267" i="1" s="1"/>
  <c r="T267" i="1" s="1"/>
  <c r="Q268" i="1"/>
  <c r="S268" i="1" s="1"/>
  <c r="T268" i="1" s="1"/>
  <c r="Q269" i="1"/>
  <c r="S269" i="1" s="1"/>
  <c r="T269" i="1" s="1"/>
  <c r="Q270" i="1"/>
  <c r="S270" i="1" s="1"/>
  <c r="T270" i="1" s="1"/>
  <c r="Q271" i="1"/>
  <c r="S271" i="1" s="1"/>
  <c r="T271" i="1" s="1"/>
  <c r="Q272" i="1"/>
  <c r="Q273" i="1"/>
  <c r="Q274" i="1"/>
  <c r="R274" i="1" s="1"/>
  <c r="Q275" i="1"/>
  <c r="R275" i="1" s="1"/>
  <c r="Q276" i="1"/>
  <c r="Q277" i="1"/>
  <c r="S277" i="1" s="1"/>
  <c r="T277" i="1" s="1"/>
  <c r="Q278" i="1"/>
  <c r="S278" i="1" s="1"/>
  <c r="T278" i="1" s="1"/>
  <c r="Q279" i="1"/>
  <c r="S279" i="1" s="1"/>
  <c r="T279" i="1" s="1"/>
  <c r="Q280" i="1"/>
  <c r="S280" i="1" s="1"/>
  <c r="T280" i="1" s="1"/>
  <c r="Q281" i="1"/>
  <c r="S281" i="1" s="1"/>
  <c r="T281" i="1" s="1"/>
  <c r="Q282" i="1"/>
  <c r="R282" i="1" s="1"/>
  <c r="Q283" i="1"/>
  <c r="Q284" i="1"/>
  <c r="Q285" i="1"/>
  <c r="S285" i="1" s="1"/>
  <c r="T285" i="1" s="1"/>
  <c r="Q286" i="1"/>
  <c r="Q287" i="1"/>
  <c r="S287" i="1" s="1"/>
  <c r="T287" i="1" s="1"/>
  <c r="Q288" i="1"/>
  <c r="S288" i="1" s="1"/>
  <c r="T288" i="1" s="1"/>
  <c r="Q289" i="1"/>
  <c r="S289" i="1" s="1"/>
  <c r="T289" i="1" s="1"/>
  <c r="Q290" i="1"/>
  <c r="S290" i="1" s="1"/>
  <c r="T290" i="1" s="1"/>
  <c r="Q291" i="1"/>
  <c r="S291" i="1" s="1"/>
  <c r="T291" i="1" s="1"/>
  <c r="Q292" i="1"/>
  <c r="S292" i="1" s="1"/>
  <c r="T292" i="1" s="1"/>
  <c r="Q293" i="1"/>
  <c r="S293" i="1" s="1"/>
  <c r="T293" i="1" s="1"/>
  <c r="Q294" i="1"/>
  <c r="R294" i="1" s="1"/>
  <c r="Q295" i="1"/>
  <c r="R295" i="1" s="1"/>
  <c r="Q296" i="1"/>
  <c r="Q297" i="1"/>
  <c r="R297" i="1" s="1"/>
  <c r="Q298" i="1"/>
  <c r="S298" i="1" s="1"/>
  <c r="T298" i="1" s="1"/>
  <c r="Q299" i="1"/>
  <c r="Q300" i="1"/>
  <c r="S300" i="1" s="1"/>
  <c r="T300" i="1" s="1"/>
  <c r="Q301" i="1"/>
  <c r="S301" i="1" s="1"/>
  <c r="T301" i="1" s="1"/>
  <c r="Q302" i="1"/>
  <c r="S302" i="1" s="1"/>
  <c r="T302" i="1" s="1"/>
  <c r="Q303" i="1"/>
  <c r="S303" i="1" s="1"/>
  <c r="T303" i="1" s="1"/>
  <c r="Q304" i="1"/>
  <c r="S304" i="1" s="1"/>
  <c r="T304" i="1" s="1"/>
  <c r="Q305" i="1"/>
  <c r="R305" i="1" s="1"/>
  <c r="Q306" i="1"/>
  <c r="Q307" i="1"/>
  <c r="R307" i="1" s="1"/>
  <c r="Q308" i="1"/>
  <c r="R308" i="1" s="1"/>
  <c r="Q309" i="1"/>
  <c r="R309" i="1" s="1"/>
  <c r="Q310" i="1"/>
  <c r="Q311" i="1"/>
  <c r="S311" i="1" s="1"/>
  <c r="T311" i="1" s="1"/>
  <c r="Q312" i="1"/>
  <c r="S312" i="1" s="1"/>
  <c r="T312" i="1" s="1"/>
  <c r="Q313" i="1"/>
  <c r="S313" i="1" s="1"/>
  <c r="T313" i="1" s="1"/>
  <c r="Q314" i="1"/>
  <c r="S314" i="1" s="1"/>
  <c r="T314" i="1" s="1"/>
  <c r="Q315" i="1"/>
  <c r="S315" i="1" s="1"/>
  <c r="T315" i="1" s="1"/>
  <c r="Q316" i="1"/>
  <c r="Q317" i="1"/>
  <c r="R317" i="1" s="1"/>
  <c r="Q318" i="1"/>
  <c r="R318" i="1" s="1"/>
  <c r="Q319" i="1"/>
  <c r="R319" i="1" s="1"/>
  <c r="Q320" i="1"/>
  <c r="R320" i="1" s="1"/>
  <c r="Q321" i="1"/>
  <c r="R321" i="1" s="1"/>
  <c r="Q322" i="1"/>
  <c r="S322" i="1" s="1"/>
  <c r="T322" i="1" s="1"/>
  <c r="Q323" i="1"/>
  <c r="S323" i="1" s="1"/>
  <c r="T323" i="1" s="1"/>
  <c r="Q324" i="1"/>
  <c r="S324" i="1" s="1"/>
  <c r="T324" i="1" s="1"/>
  <c r="Q325" i="1"/>
  <c r="S325" i="1" s="1"/>
  <c r="T325" i="1" s="1"/>
  <c r="Q326" i="1"/>
  <c r="Q327" i="1"/>
  <c r="S327" i="1" s="1"/>
  <c r="T327" i="1" s="1"/>
  <c r="Q328" i="1"/>
  <c r="S328" i="1" s="1"/>
  <c r="T328" i="1" s="1"/>
  <c r="Q329" i="1"/>
  <c r="Q330" i="1"/>
  <c r="Q331" i="1"/>
  <c r="R331" i="1" s="1"/>
  <c r="Q332" i="1"/>
  <c r="R332" i="1" s="1"/>
  <c r="Q333" i="1"/>
  <c r="R333" i="1" s="1"/>
  <c r="Q334" i="1"/>
  <c r="R334" i="1" s="1"/>
  <c r="Q335" i="1"/>
  <c r="S335" i="1" s="1"/>
  <c r="T335" i="1" s="1"/>
  <c r="Q336" i="1"/>
  <c r="Q337" i="1"/>
  <c r="S337" i="1" s="1"/>
  <c r="T337" i="1" s="1"/>
  <c r="Q338" i="1"/>
  <c r="Q339" i="1"/>
  <c r="Q340" i="1"/>
  <c r="Q341" i="1"/>
  <c r="Q342" i="1"/>
  <c r="Q343" i="1"/>
  <c r="S343" i="1" s="1"/>
  <c r="T343" i="1" s="1"/>
  <c r="Q344" i="1"/>
  <c r="R344" i="1" s="1"/>
  <c r="Q345" i="1"/>
  <c r="R345" i="1" s="1"/>
  <c r="Q346" i="1"/>
  <c r="Q347" i="1"/>
  <c r="S347" i="1" s="1"/>
  <c r="T347" i="1" s="1"/>
  <c r="Q348" i="1"/>
  <c r="S348" i="1" s="1"/>
  <c r="T348" i="1" s="1"/>
  <c r="Q349" i="1"/>
  <c r="R349" i="1" s="1"/>
  <c r="Q350" i="1"/>
  <c r="R350" i="1" s="1"/>
  <c r="Q351" i="1"/>
  <c r="R351" i="1" s="1"/>
  <c r="Q352" i="1"/>
  <c r="Q353" i="1"/>
  <c r="Q354" i="1"/>
  <c r="S354" i="1" s="1"/>
  <c r="T354" i="1" s="1"/>
  <c r="Q355" i="1"/>
  <c r="S355" i="1" s="1"/>
  <c r="T355" i="1" s="1"/>
  <c r="Q356" i="1"/>
  <c r="Q357" i="1"/>
  <c r="Q358" i="1"/>
  <c r="S358" i="1" s="1"/>
  <c r="T358" i="1" s="1"/>
  <c r="Q359" i="1"/>
  <c r="S359" i="1" s="1"/>
  <c r="T359" i="1" s="1"/>
  <c r="Q360" i="1"/>
  <c r="S360" i="1" s="1"/>
  <c r="T360" i="1" s="1"/>
  <c r="Q361" i="1"/>
  <c r="R361" i="1" s="1"/>
  <c r="Q362" i="1"/>
  <c r="R362" i="1" s="1"/>
  <c r="Q363" i="1"/>
  <c r="R363" i="1" s="1"/>
  <c r="Q364" i="1"/>
  <c r="R364" i="1" s="1"/>
  <c r="Q365" i="1"/>
  <c r="S365" i="1" s="1"/>
  <c r="T365" i="1" s="1"/>
  <c r="Q366" i="1"/>
  <c r="Q367" i="1"/>
  <c r="S367" i="1" s="1"/>
  <c r="T367" i="1" s="1"/>
  <c r="Q368" i="1"/>
  <c r="S368" i="1" s="1"/>
  <c r="T368" i="1" s="1"/>
  <c r="Q369" i="1"/>
  <c r="S369" i="1" s="1"/>
  <c r="T369" i="1" s="1"/>
  <c r="Q370" i="1"/>
  <c r="S370" i="1" s="1"/>
  <c r="T370" i="1" s="1"/>
  <c r="Q371" i="1"/>
  <c r="S371" i="1" s="1"/>
  <c r="T371" i="1" s="1"/>
  <c r="Q372" i="1"/>
  <c r="Q373" i="1"/>
  <c r="R373" i="1" s="1"/>
  <c r="Q374" i="1"/>
  <c r="R374" i="1" s="1"/>
  <c r="Q375" i="1"/>
  <c r="R375" i="1" s="1"/>
  <c r="Q376" i="1"/>
  <c r="Q377" i="1"/>
  <c r="R377" i="1" s="1"/>
  <c r="Q378" i="1"/>
  <c r="R378" i="1" s="1"/>
  <c r="Q379" i="1"/>
  <c r="S379" i="1" s="1"/>
  <c r="T379" i="1" s="1"/>
  <c r="Q380" i="1"/>
  <c r="S380" i="1" s="1"/>
  <c r="T380" i="1" s="1"/>
  <c r="Q381" i="1"/>
  <c r="S381" i="1" s="1"/>
  <c r="T381" i="1" s="1"/>
  <c r="Q382" i="1"/>
  <c r="S382" i="1" s="1"/>
  <c r="T382" i="1" s="1"/>
  <c r="Q383" i="1"/>
  <c r="Q384" i="1"/>
  <c r="Q385" i="1"/>
  <c r="R385" i="1" s="1"/>
  <c r="Q386" i="1"/>
  <c r="Q387" i="1"/>
  <c r="R387" i="1" s="1"/>
  <c r="Q388" i="1"/>
  <c r="S388" i="1" s="1"/>
  <c r="T388" i="1" s="1"/>
  <c r="Q389" i="1"/>
  <c r="S389" i="1" s="1"/>
  <c r="T389" i="1" s="1"/>
  <c r="Q390" i="1"/>
  <c r="S390" i="1" s="1"/>
  <c r="T390" i="1" s="1"/>
  <c r="Q391" i="1"/>
  <c r="S391" i="1" s="1"/>
  <c r="T391" i="1" s="1"/>
  <c r="Q392" i="1"/>
  <c r="S392" i="1" s="1"/>
  <c r="T392" i="1" s="1"/>
  <c r="Q393" i="1"/>
  <c r="S393" i="1" s="1"/>
  <c r="T393" i="1" s="1"/>
  <c r="Q394" i="1"/>
  <c r="Q395" i="1"/>
  <c r="S395" i="1" s="1"/>
  <c r="T395" i="1" s="1"/>
  <c r="Q396" i="1"/>
  <c r="Q397" i="1"/>
  <c r="S397" i="1" s="1"/>
  <c r="T397" i="1" s="1"/>
  <c r="Q398" i="1"/>
  <c r="S398" i="1" s="1"/>
  <c r="T398" i="1" s="1"/>
  <c r="Q399" i="1"/>
  <c r="S399" i="1" s="1"/>
  <c r="T399" i="1" s="1"/>
  <c r="Q400" i="1"/>
  <c r="R400" i="1" s="1"/>
  <c r="Q401" i="1"/>
  <c r="S401" i="1" s="1"/>
  <c r="T401" i="1" s="1"/>
  <c r="Q402" i="1"/>
  <c r="S402" i="1" s="1"/>
  <c r="T402" i="1" s="1"/>
  <c r="Q403" i="1"/>
  <c r="S403" i="1" s="1"/>
  <c r="T403" i="1" s="1"/>
  <c r="Q404" i="1"/>
  <c r="S404" i="1" s="1"/>
  <c r="T404" i="1" s="1"/>
  <c r="Q405" i="1"/>
  <c r="R405" i="1" s="1"/>
  <c r="Q406" i="1"/>
  <c r="Q407" i="1"/>
  <c r="R407" i="1" s="1"/>
  <c r="Q408" i="1"/>
  <c r="R408" i="1" s="1"/>
  <c r="Q409" i="1"/>
  <c r="Q410" i="1"/>
  <c r="S410" i="1" s="1"/>
  <c r="T410" i="1" s="1"/>
  <c r="Q411" i="1"/>
  <c r="S411" i="1" s="1"/>
  <c r="T411" i="1" s="1"/>
  <c r="Q412" i="1"/>
  <c r="S412" i="1" s="1"/>
  <c r="T412" i="1" s="1"/>
  <c r="Q413" i="1"/>
  <c r="S413" i="1" s="1"/>
  <c r="T413" i="1" s="1"/>
  <c r="Q414" i="1"/>
  <c r="S414" i="1" s="1"/>
  <c r="T414" i="1" s="1"/>
  <c r="Q415" i="1"/>
  <c r="Q416" i="1"/>
  <c r="S416" i="1" s="1"/>
  <c r="T416" i="1" s="1"/>
  <c r="Q417" i="1"/>
  <c r="R417" i="1" s="1"/>
  <c r="Q418" i="1"/>
  <c r="R418" i="1" s="1"/>
  <c r="Q419" i="1"/>
  <c r="R419" i="1" s="1"/>
  <c r="Q420" i="1"/>
  <c r="R420" i="1" s="1"/>
  <c r="Q421" i="1"/>
  <c r="S421" i="1" s="1"/>
  <c r="T421" i="1" s="1"/>
  <c r="Q422" i="1"/>
  <c r="S422" i="1" s="1"/>
  <c r="T422" i="1" s="1"/>
  <c r="Q423" i="1"/>
  <c r="S423" i="1" s="1"/>
  <c r="T423" i="1" s="1"/>
  <c r="Q424" i="1"/>
  <c r="S424" i="1" s="1"/>
  <c r="T424" i="1" s="1"/>
  <c r="Q425" i="1"/>
  <c r="S425" i="1" s="1"/>
  <c r="T425" i="1" s="1"/>
  <c r="Q426" i="1"/>
  <c r="S426" i="1" s="1"/>
  <c r="T426" i="1" s="1"/>
  <c r="Q427" i="1"/>
  <c r="R427" i="1" s="1"/>
  <c r="Q428" i="1"/>
  <c r="R428" i="1" s="1"/>
  <c r="Q429" i="1"/>
  <c r="R429" i="1" s="1"/>
  <c r="Q430" i="1"/>
  <c r="S430" i="1" s="1"/>
  <c r="T430" i="1" s="1"/>
  <c r="Q431" i="1"/>
  <c r="S431" i="1" s="1"/>
  <c r="T431" i="1" s="1"/>
  <c r="Q432" i="1"/>
  <c r="S432" i="1" s="1"/>
  <c r="T432" i="1" s="1"/>
  <c r="Q433" i="1"/>
  <c r="R433" i="1" s="1"/>
  <c r="Q434" i="1"/>
  <c r="S434" i="1" s="1"/>
  <c r="T434" i="1" s="1"/>
  <c r="Q15" i="1"/>
  <c r="S15" i="1" s="1"/>
  <c r="T15" i="1" s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15" i="1"/>
  <c r="S62" i="1" l="1"/>
  <c r="T62" i="1" s="1"/>
  <c r="R399" i="1"/>
  <c r="R322" i="1"/>
  <c r="R213" i="1"/>
  <c r="R172" i="1"/>
  <c r="S433" i="1"/>
  <c r="T433" i="1" s="1"/>
  <c r="S223" i="1"/>
  <c r="T223" i="1" s="1"/>
  <c r="S84" i="1"/>
  <c r="T84" i="1" s="1"/>
  <c r="R393" i="1"/>
  <c r="R343" i="1"/>
  <c r="R212" i="1"/>
  <c r="R392" i="1"/>
  <c r="S263" i="1"/>
  <c r="T263" i="1" s="1"/>
  <c r="R162" i="1"/>
  <c r="R122" i="1"/>
  <c r="S262" i="1"/>
  <c r="T262" i="1" s="1"/>
  <c r="S63" i="1"/>
  <c r="T63" i="1" s="1"/>
  <c r="R423" i="1"/>
  <c r="R380" i="1"/>
  <c r="R233" i="1"/>
  <c r="R293" i="1"/>
  <c r="S100" i="1"/>
  <c r="T100" i="1" s="1"/>
  <c r="R354" i="1"/>
  <c r="R73" i="1"/>
  <c r="S373" i="1"/>
  <c r="T373" i="1" s="1"/>
  <c r="S333" i="1"/>
  <c r="T333" i="1" s="1"/>
  <c r="S229" i="1"/>
  <c r="T229" i="1" s="1"/>
  <c r="R413" i="1"/>
  <c r="R348" i="1"/>
  <c r="R325" i="1"/>
  <c r="R288" i="1"/>
  <c r="R247" i="1"/>
  <c r="R138" i="1"/>
  <c r="R72" i="1"/>
  <c r="R24" i="1"/>
  <c r="S400" i="1"/>
  <c r="T400" i="1" s="1"/>
  <c r="S364" i="1"/>
  <c r="T364" i="1" s="1"/>
  <c r="S320" i="1"/>
  <c r="T320" i="1" s="1"/>
  <c r="S228" i="1"/>
  <c r="T228" i="1" s="1"/>
  <c r="S153" i="1"/>
  <c r="T153" i="1" s="1"/>
  <c r="S98" i="1"/>
  <c r="T98" i="1" s="1"/>
  <c r="R302" i="1"/>
  <c r="R379" i="1"/>
  <c r="R113" i="1"/>
  <c r="S374" i="1"/>
  <c r="T374" i="1" s="1"/>
  <c r="S334" i="1"/>
  <c r="T334" i="1" s="1"/>
  <c r="S294" i="1"/>
  <c r="T294" i="1" s="1"/>
  <c r="R112" i="1"/>
  <c r="R412" i="1"/>
  <c r="R368" i="1"/>
  <c r="R347" i="1"/>
  <c r="R324" i="1"/>
  <c r="R278" i="1"/>
  <c r="R222" i="1"/>
  <c r="R174" i="1"/>
  <c r="R99" i="1"/>
  <c r="R23" i="1"/>
  <c r="S363" i="1"/>
  <c r="T363" i="1" s="1"/>
  <c r="S319" i="1"/>
  <c r="T319" i="1" s="1"/>
  <c r="S282" i="1"/>
  <c r="T282" i="1" s="1"/>
  <c r="S152" i="1"/>
  <c r="T152" i="1" s="1"/>
  <c r="R414" i="1"/>
  <c r="R292" i="1"/>
  <c r="R178" i="1"/>
  <c r="R15" i="1"/>
  <c r="R367" i="1"/>
  <c r="R323" i="1"/>
  <c r="R277" i="1"/>
  <c r="R244" i="1"/>
  <c r="R214" i="1"/>
  <c r="R173" i="1"/>
  <c r="R128" i="1"/>
  <c r="R22" i="1"/>
  <c r="S362" i="1"/>
  <c r="T362" i="1" s="1"/>
  <c r="S318" i="1"/>
  <c r="T318" i="1" s="1"/>
  <c r="S224" i="1"/>
  <c r="T224" i="1" s="1"/>
  <c r="S251" i="1"/>
  <c r="T251" i="1" s="1"/>
  <c r="R251" i="1"/>
  <c r="S131" i="1"/>
  <c r="T131" i="1" s="1"/>
  <c r="R131" i="1"/>
  <c r="S81" i="1"/>
  <c r="T81" i="1" s="1"/>
  <c r="R81" i="1"/>
  <c r="S31" i="1"/>
  <c r="T31" i="1" s="1"/>
  <c r="R31" i="1"/>
  <c r="R431" i="1"/>
  <c r="R330" i="1"/>
  <c r="S330" i="1"/>
  <c r="T330" i="1" s="1"/>
  <c r="S250" i="1"/>
  <c r="T250" i="1" s="1"/>
  <c r="R250" i="1"/>
  <c r="S230" i="1"/>
  <c r="T230" i="1" s="1"/>
  <c r="R230" i="1"/>
  <c r="S30" i="1"/>
  <c r="T30" i="1" s="1"/>
  <c r="R30" i="1"/>
  <c r="S420" i="1"/>
  <c r="T420" i="1" s="1"/>
  <c r="S20" i="1"/>
  <c r="T20" i="1" s="1"/>
  <c r="S219" i="1"/>
  <c r="T219" i="1" s="1"/>
  <c r="R219" i="1"/>
  <c r="S179" i="1"/>
  <c r="T179" i="1" s="1"/>
  <c r="R179" i="1"/>
  <c r="S109" i="1"/>
  <c r="T109" i="1" s="1"/>
  <c r="R109" i="1"/>
  <c r="S419" i="1"/>
  <c r="T419" i="1" s="1"/>
  <c r="S160" i="1"/>
  <c r="T160" i="1" s="1"/>
  <c r="S261" i="1"/>
  <c r="T261" i="1" s="1"/>
  <c r="S159" i="1"/>
  <c r="T159" i="1" s="1"/>
  <c r="R391" i="1"/>
  <c r="S121" i="1"/>
  <c r="T121" i="1" s="1"/>
  <c r="R370" i="1"/>
  <c r="S372" i="1"/>
  <c r="T372" i="1" s="1"/>
  <c r="R372" i="1"/>
  <c r="R352" i="1"/>
  <c r="S352" i="1"/>
  <c r="T352" i="1" s="1"/>
  <c r="S342" i="1"/>
  <c r="T342" i="1" s="1"/>
  <c r="R342" i="1"/>
  <c r="S272" i="1"/>
  <c r="T272" i="1" s="1"/>
  <c r="R272" i="1"/>
  <c r="S252" i="1"/>
  <c r="T252" i="1" s="1"/>
  <c r="R252" i="1"/>
  <c r="S242" i="1"/>
  <c r="T242" i="1" s="1"/>
  <c r="R242" i="1"/>
  <c r="S232" i="1"/>
  <c r="T232" i="1" s="1"/>
  <c r="R232" i="1"/>
  <c r="S192" i="1"/>
  <c r="T192" i="1" s="1"/>
  <c r="R192" i="1"/>
  <c r="S182" i="1"/>
  <c r="T182" i="1" s="1"/>
  <c r="R182" i="1"/>
  <c r="S142" i="1"/>
  <c r="T142" i="1" s="1"/>
  <c r="R142" i="1"/>
  <c r="S132" i="1"/>
  <c r="T132" i="1" s="1"/>
  <c r="R132" i="1"/>
  <c r="S92" i="1"/>
  <c r="T92" i="1" s="1"/>
  <c r="R92" i="1"/>
  <c r="S82" i="1"/>
  <c r="T82" i="1" s="1"/>
  <c r="R82" i="1"/>
  <c r="S42" i="1"/>
  <c r="T42" i="1" s="1"/>
  <c r="R42" i="1"/>
  <c r="S32" i="1"/>
  <c r="T32" i="1" s="1"/>
  <c r="R32" i="1"/>
  <c r="R432" i="1"/>
  <c r="R401" i="1"/>
  <c r="R381" i="1"/>
  <c r="R303" i="1"/>
  <c r="R199" i="1"/>
  <c r="R150" i="1"/>
  <c r="R101" i="1"/>
  <c r="R52" i="1"/>
  <c r="S429" i="1"/>
  <c r="T429" i="1" s="1"/>
  <c r="S350" i="1"/>
  <c r="T350" i="1" s="1"/>
  <c r="S321" i="1"/>
  <c r="T321" i="1" s="1"/>
  <c r="S274" i="1"/>
  <c r="T274" i="1" s="1"/>
  <c r="S240" i="1"/>
  <c r="T240" i="1" s="1"/>
  <c r="S203" i="1"/>
  <c r="T203" i="1" s="1"/>
  <c r="S71" i="1"/>
  <c r="T71" i="1" s="1"/>
  <c r="S341" i="1"/>
  <c r="T341" i="1" s="1"/>
  <c r="R341" i="1"/>
  <c r="S340" i="1"/>
  <c r="T340" i="1" s="1"/>
  <c r="R340" i="1"/>
  <c r="S70" i="1"/>
  <c r="T70" i="1" s="1"/>
  <c r="R70" i="1"/>
  <c r="S339" i="1"/>
  <c r="T339" i="1" s="1"/>
  <c r="R339" i="1"/>
  <c r="R40" i="1"/>
  <c r="S141" i="1"/>
  <c r="T141" i="1" s="1"/>
  <c r="R141" i="1"/>
  <c r="S171" i="1"/>
  <c r="T171" i="1" s="1"/>
  <c r="S21" i="1"/>
  <c r="T21" i="1" s="1"/>
  <c r="S310" i="1"/>
  <c r="T310" i="1" s="1"/>
  <c r="R310" i="1"/>
  <c r="S220" i="1"/>
  <c r="T220" i="1" s="1"/>
  <c r="R220" i="1"/>
  <c r="S170" i="1"/>
  <c r="T170" i="1" s="1"/>
  <c r="R170" i="1"/>
  <c r="S120" i="1"/>
  <c r="T120" i="1" s="1"/>
  <c r="R120" i="1"/>
  <c r="R430" i="1"/>
  <c r="R301" i="1"/>
  <c r="S409" i="1"/>
  <c r="T409" i="1" s="1"/>
  <c r="R409" i="1"/>
  <c r="R329" i="1"/>
  <c r="S329" i="1"/>
  <c r="T329" i="1" s="1"/>
  <c r="S119" i="1"/>
  <c r="T119" i="1" s="1"/>
  <c r="R119" i="1"/>
  <c r="S59" i="1"/>
  <c r="T59" i="1" s="1"/>
  <c r="R59" i="1"/>
  <c r="R279" i="1"/>
  <c r="S189" i="1"/>
  <c r="T189" i="1" s="1"/>
  <c r="S61" i="1"/>
  <c r="T61" i="1" s="1"/>
  <c r="R371" i="1"/>
  <c r="R211" i="1"/>
  <c r="R139" i="1"/>
  <c r="R90" i="1"/>
  <c r="S309" i="1"/>
  <c r="T309" i="1" s="1"/>
  <c r="S260" i="1"/>
  <c r="T260" i="1" s="1"/>
  <c r="S49" i="1"/>
  <c r="T49" i="1" s="1"/>
  <c r="R410" i="1"/>
  <c r="R390" i="1"/>
  <c r="R291" i="1"/>
  <c r="R271" i="1"/>
  <c r="R210" i="1"/>
  <c r="R161" i="1"/>
  <c r="R89" i="1"/>
  <c r="S249" i="1"/>
  <c r="T249" i="1" s="1"/>
  <c r="P435" i="1"/>
  <c r="R422" i="1"/>
  <c r="R404" i="1"/>
  <c r="R389" i="1"/>
  <c r="R369" i="1"/>
  <c r="R312" i="1"/>
  <c r="R290" i="1"/>
  <c r="R270" i="1"/>
  <c r="R202" i="1"/>
  <c r="R184" i="1"/>
  <c r="R111" i="1"/>
  <c r="R39" i="1"/>
  <c r="S332" i="1"/>
  <c r="T332" i="1" s="1"/>
  <c r="S151" i="1"/>
  <c r="T151" i="1" s="1"/>
  <c r="S83" i="1"/>
  <c r="T83" i="1" s="1"/>
  <c r="S44" i="1"/>
  <c r="T44" i="1" s="1"/>
  <c r="S231" i="1"/>
  <c r="T231" i="1" s="1"/>
  <c r="R231" i="1"/>
  <c r="S181" i="1"/>
  <c r="T181" i="1" s="1"/>
  <c r="R181" i="1"/>
  <c r="S91" i="1"/>
  <c r="T91" i="1" s="1"/>
  <c r="R91" i="1"/>
  <c r="R281" i="1"/>
  <c r="R51" i="1"/>
  <c r="S130" i="1"/>
  <c r="T130" i="1" s="1"/>
  <c r="R130" i="1"/>
  <c r="S80" i="1"/>
  <c r="T80" i="1" s="1"/>
  <c r="R80" i="1"/>
  <c r="S299" i="1"/>
  <c r="T299" i="1" s="1"/>
  <c r="R299" i="1"/>
  <c r="S239" i="1"/>
  <c r="T239" i="1" s="1"/>
  <c r="R239" i="1"/>
  <c r="S169" i="1"/>
  <c r="T169" i="1" s="1"/>
  <c r="R169" i="1"/>
  <c r="S19" i="1"/>
  <c r="T19" i="1" s="1"/>
  <c r="R140" i="1"/>
  <c r="R411" i="1"/>
  <c r="S361" i="1"/>
  <c r="T361" i="1" s="1"/>
  <c r="S394" i="1"/>
  <c r="T394" i="1" s="1"/>
  <c r="R394" i="1"/>
  <c r="R384" i="1"/>
  <c r="S384" i="1"/>
  <c r="T384" i="1" s="1"/>
  <c r="S284" i="1"/>
  <c r="T284" i="1" s="1"/>
  <c r="R284" i="1"/>
  <c r="S254" i="1"/>
  <c r="T254" i="1" s="1"/>
  <c r="R254" i="1"/>
  <c r="S204" i="1"/>
  <c r="T204" i="1" s="1"/>
  <c r="R204" i="1"/>
  <c r="S194" i="1"/>
  <c r="T194" i="1" s="1"/>
  <c r="R194" i="1"/>
  <c r="S154" i="1"/>
  <c r="T154" i="1" s="1"/>
  <c r="R154" i="1"/>
  <c r="S144" i="1"/>
  <c r="T144" i="1" s="1"/>
  <c r="R144" i="1"/>
  <c r="S104" i="1"/>
  <c r="T104" i="1" s="1"/>
  <c r="R104" i="1"/>
  <c r="S94" i="1"/>
  <c r="T94" i="1" s="1"/>
  <c r="R94" i="1"/>
  <c r="S54" i="1"/>
  <c r="T54" i="1" s="1"/>
  <c r="R54" i="1"/>
  <c r="R434" i="1"/>
  <c r="R421" i="1"/>
  <c r="R403" i="1"/>
  <c r="R311" i="1"/>
  <c r="R289" i="1"/>
  <c r="R269" i="1"/>
  <c r="R201" i="1"/>
  <c r="R110" i="1"/>
  <c r="S331" i="1"/>
  <c r="T331" i="1" s="1"/>
  <c r="S103" i="1"/>
  <c r="T103" i="1" s="1"/>
  <c r="S79" i="1"/>
  <c r="T79" i="1" s="1"/>
  <c r="R221" i="1"/>
  <c r="S221" i="1"/>
  <c r="T221" i="1" s="1"/>
  <c r="S41" i="1"/>
  <c r="T41" i="1" s="1"/>
  <c r="R41" i="1"/>
  <c r="S180" i="1"/>
  <c r="T180" i="1" s="1"/>
  <c r="R180" i="1"/>
  <c r="R280" i="1"/>
  <c r="R50" i="1"/>
  <c r="S191" i="1"/>
  <c r="T191" i="1" s="1"/>
  <c r="S129" i="1"/>
  <c r="T129" i="1" s="1"/>
  <c r="R129" i="1"/>
  <c r="S69" i="1"/>
  <c r="T69" i="1" s="1"/>
  <c r="R69" i="1"/>
  <c r="S29" i="1"/>
  <c r="T29" i="1" s="1"/>
  <c r="R29" i="1"/>
  <c r="R300" i="1"/>
  <c r="R259" i="1"/>
  <c r="R190" i="1"/>
  <c r="S383" i="1"/>
  <c r="T383" i="1" s="1"/>
  <c r="R383" i="1"/>
  <c r="S353" i="1"/>
  <c r="T353" i="1" s="1"/>
  <c r="R353" i="1"/>
  <c r="S283" i="1"/>
  <c r="T283" i="1" s="1"/>
  <c r="R283" i="1"/>
  <c r="R273" i="1"/>
  <c r="S273" i="1"/>
  <c r="T273" i="1" s="1"/>
  <c r="S253" i="1"/>
  <c r="T253" i="1" s="1"/>
  <c r="R253" i="1"/>
  <c r="S243" i="1"/>
  <c r="T243" i="1" s="1"/>
  <c r="R243" i="1"/>
  <c r="S193" i="1"/>
  <c r="T193" i="1" s="1"/>
  <c r="R193" i="1"/>
  <c r="S183" i="1"/>
  <c r="T183" i="1" s="1"/>
  <c r="R183" i="1"/>
  <c r="S143" i="1"/>
  <c r="T143" i="1" s="1"/>
  <c r="R143" i="1"/>
  <c r="R133" i="1"/>
  <c r="S133" i="1"/>
  <c r="T133" i="1" s="1"/>
  <c r="S93" i="1"/>
  <c r="T93" i="1" s="1"/>
  <c r="R93" i="1"/>
  <c r="S53" i="1"/>
  <c r="T53" i="1" s="1"/>
  <c r="R53" i="1"/>
  <c r="S43" i="1"/>
  <c r="T43" i="1" s="1"/>
  <c r="R43" i="1"/>
  <c r="R33" i="1"/>
  <c r="S33" i="1"/>
  <c r="T33" i="1" s="1"/>
  <c r="R402" i="1"/>
  <c r="R382" i="1"/>
  <c r="R304" i="1"/>
  <c r="R200" i="1"/>
  <c r="R102" i="1"/>
  <c r="R60" i="1"/>
  <c r="S351" i="1"/>
  <c r="T351" i="1" s="1"/>
  <c r="S241" i="1"/>
  <c r="T241" i="1" s="1"/>
  <c r="S209" i="1"/>
  <c r="T209" i="1" s="1"/>
  <c r="R328" i="1"/>
  <c r="R215" i="1"/>
  <c r="R65" i="1"/>
  <c r="S408" i="1"/>
  <c r="T408" i="1" s="1"/>
  <c r="S297" i="1"/>
  <c r="T297" i="1" s="1"/>
  <c r="R398" i="1"/>
  <c r="R298" i="1"/>
  <c r="R287" i="1"/>
  <c r="R208" i="1"/>
  <c r="R158" i="1"/>
  <c r="R108" i="1"/>
  <c r="R58" i="1"/>
  <c r="S427" i="1"/>
  <c r="T427" i="1" s="1"/>
  <c r="S217" i="1"/>
  <c r="T217" i="1" s="1"/>
  <c r="R217" i="1"/>
  <c r="S207" i="1"/>
  <c r="T207" i="1" s="1"/>
  <c r="R207" i="1"/>
  <c r="S197" i="1"/>
  <c r="T197" i="1" s="1"/>
  <c r="R197" i="1"/>
  <c r="S187" i="1"/>
  <c r="T187" i="1" s="1"/>
  <c r="R187" i="1"/>
  <c r="S177" i="1"/>
  <c r="T177" i="1" s="1"/>
  <c r="R177" i="1"/>
  <c r="S167" i="1"/>
  <c r="T167" i="1" s="1"/>
  <c r="R167" i="1"/>
  <c r="S157" i="1"/>
  <c r="T157" i="1" s="1"/>
  <c r="R157" i="1"/>
  <c r="S147" i="1"/>
  <c r="T147" i="1" s="1"/>
  <c r="R147" i="1"/>
  <c r="S137" i="1"/>
  <c r="T137" i="1" s="1"/>
  <c r="R137" i="1"/>
  <c r="S127" i="1"/>
  <c r="T127" i="1" s="1"/>
  <c r="R127" i="1"/>
  <c r="S117" i="1"/>
  <c r="T117" i="1" s="1"/>
  <c r="R117" i="1"/>
  <c r="S107" i="1"/>
  <c r="T107" i="1" s="1"/>
  <c r="R107" i="1"/>
  <c r="S97" i="1"/>
  <c r="T97" i="1" s="1"/>
  <c r="R97" i="1"/>
  <c r="S87" i="1"/>
  <c r="T87" i="1" s="1"/>
  <c r="R87" i="1"/>
  <c r="S77" i="1"/>
  <c r="T77" i="1" s="1"/>
  <c r="R77" i="1"/>
  <c r="S67" i="1"/>
  <c r="T67" i="1" s="1"/>
  <c r="R67" i="1"/>
  <c r="S57" i="1"/>
  <c r="T57" i="1" s="1"/>
  <c r="R57" i="1"/>
  <c r="S47" i="1"/>
  <c r="T47" i="1" s="1"/>
  <c r="R47" i="1"/>
  <c r="S37" i="1"/>
  <c r="T37" i="1" s="1"/>
  <c r="R37" i="1"/>
  <c r="S27" i="1"/>
  <c r="T27" i="1" s="1"/>
  <c r="R27" i="1"/>
  <c r="S17" i="1"/>
  <c r="T17" i="1" s="1"/>
  <c r="R17" i="1"/>
  <c r="R397" i="1"/>
  <c r="R285" i="1"/>
  <c r="R205" i="1"/>
  <c r="R155" i="1"/>
  <c r="R105" i="1"/>
  <c r="R55" i="1"/>
  <c r="S406" i="1"/>
  <c r="T406" i="1" s="1"/>
  <c r="R406" i="1"/>
  <c r="S396" i="1"/>
  <c r="T396" i="1" s="1"/>
  <c r="R396" i="1"/>
  <c r="S386" i="1"/>
  <c r="T386" i="1" s="1"/>
  <c r="R386" i="1"/>
  <c r="S376" i="1"/>
  <c r="T376" i="1" s="1"/>
  <c r="R376" i="1"/>
  <c r="S366" i="1"/>
  <c r="T366" i="1" s="1"/>
  <c r="R366" i="1"/>
  <c r="S356" i="1"/>
  <c r="T356" i="1" s="1"/>
  <c r="R356" i="1"/>
  <c r="S346" i="1"/>
  <c r="T346" i="1" s="1"/>
  <c r="R346" i="1"/>
  <c r="S336" i="1"/>
  <c r="T336" i="1" s="1"/>
  <c r="R336" i="1"/>
  <c r="S326" i="1"/>
  <c r="T326" i="1" s="1"/>
  <c r="R326" i="1"/>
  <c r="S316" i="1"/>
  <c r="T316" i="1" s="1"/>
  <c r="R316" i="1"/>
  <c r="S306" i="1"/>
  <c r="T306" i="1" s="1"/>
  <c r="R306" i="1"/>
  <c r="S296" i="1"/>
  <c r="T296" i="1" s="1"/>
  <c r="R296" i="1"/>
  <c r="S286" i="1"/>
  <c r="T286" i="1" s="1"/>
  <c r="R286" i="1"/>
  <c r="S276" i="1"/>
  <c r="T276" i="1" s="1"/>
  <c r="R276" i="1"/>
  <c r="S266" i="1"/>
  <c r="T266" i="1" s="1"/>
  <c r="R266" i="1"/>
  <c r="S256" i="1"/>
  <c r="T256" i="1" s="1"/>
  <c r="R256" i="1"/>
  <c r="S246" i="1"/>
  <c r="T246" i="1" s="1"/>
  <c r="R246" i="1"/>
  <c r="S236" i="1"/>
  <c r="T236" i="1" s="1"/>
  <c r="R236" i="1"/>
  <c r="S226" i="1"/>
  <c r="T226" i="1" s="1"/>
  <c r="R226" i="1"/>
  <c r="S216" i="1"/>
  <c r="T216" i="1" s="1"/>
  <c r="R216" i="1"/>
  <c r="S206" i="1"/>
  <c r="T206" i="1" s="1"/>
  <c r="R206" i="1"/>
  <c r="S196" i="1"/>
  <c r="T196" i="1" s="1"/>
  <c r="R196" i="1"/>
  <c r="S186" i="1"/>
  <c r="T186" i="1" s="1"/>
  <c r="R186" i="1"/>
  <c r="S176" i="1"/>
  <c r="T176" i="1" s="1"/>
  <c r="R176" i="1"/>
  <c r="S166" i="1"/>
  <c r="T166" i="1" s="1"/>
  <c r="R166" i="1"/>
  <c r="S156" i="1"/>
  <c r="T156" i="1" s="1"/>
  <c r="R156" i="1"/>
  <c r="S146" i="1"/>
  <c r="T146" i="1" s="1"/>
  <c r="R146" i="1"/>
  <c r="S136" i="1"/>
  <c r="T136" i="1" s="1"/>
  <c r="R136" i="1"/>
  <c r="S126" i="1"/>
  <c r="T126" i="1" s="1"/>
  <c r="R126" i="1"/>
  <c r="S116" i="1"/>
  <c r="T116" i="1" s="1"/>
  <c r="R116" i="1"/>
  <c r="S106" i="1"/>
  <c r="T106" i="1" s="1"/>
  <c r="R106" i="1"/>
  <c r="S96" i="1"/>
  <c r="T96" i="1" s="1"/>
  <c r="R96" i="1"/>
  <c r="S86" i="1"/>
  <c r="T86" i="1" s="1"/>
  <c r="R86" i="1"/>
  <c r="S76" i="1"/>
  <c r="T76" i="1" s="1"/>
  <c r="R76" i="1"/>
  <c r="S66" i="1"/>
  <c r="T66" i="1" s="1"/>
  <c r="R66" i="1"/>
  <c r="S56" i="1"/>
  <c r="T56" i="1" s="1"/>
  <c r="R56" i="1"/>
  <c r="S46" i="1"/>
  <c r="T46" i="1" s="1"/>
  <c r="R46" i="1"/>
  <c r="S36" i="1"/>
  <c r="T36" i="1" s="1"/>
  <c r="R36" i="1"/>
  <c r="S26" i="1"/>
  <c r="T26" i="1" s="1"/>
  <c r="R26" i="1"/>
  <c r="S16" i="1"/>
  <c r="T16" i="1" s="1"/>
  <c r="R16" i="1"/>
  <c r="R435" i="1" s="1"/>
  <c r="R395" i="1"/>
  <c r="R218" i="1"/>
  <c r="R168" i="1"/>
  <c r="R118" i="1"/>
  <c r="R68" i="1"/>
  <c r="R18" i="1"/>
  <c r="T435" i="1" l="1"/>
  <c r="N435" i="1"/>
</calcChain>
</file>

<file path=xl/sharedStrings.xml><?xml version="1.0" encoding="utf-8"?>
<sst xmlns="http://schemas.openxmlformats.org/spreadsheetml/2006/main" count="5070" uniqueCount="1194">
  <si>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</si>
  <si>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</si>
  <si>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</si>
  <si>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</si>
  <si>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</si>
  <si>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</si>
  <si>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</si>
  <si>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</si>
  <si>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</si>
  <si>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</si>
  <si>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</si>
  <si>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</si>
  <si>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Photo</t>
  </si>
  <si>
    <t>SKU</t>
  </si>
  <si>
    <t>Item</t>
  </si>
  <si>
    <t>Style no.</t>
  </si>
  <si>
    <t>GEN</t>
  </si>
  <si>
    <t>Color</t>
  </si>
  <si>
    <t>Size</t>
  </si>
  <si>
    <t>Category</t>
  </si>
  <si>
    <t>SubCategory</t>
  </si>
  <si>
    <t>Ean Code</t>
  </si>
  <si>
    <t>Duty Category</t>
  </si>
  <si>
    <t>Pri. Comp.</t>
  </si>
  <si>
    <t>Made In</t>
  </si>
  <si>
    <t>QTY</t>
  </si>
  <si>
    <t>RRP €</t>
  </si>
  <si>
    <t>RRP TOT €</t>
  </si>
  <si>
    <t>COST €</t>
  </si>
  <si>
    <t>COST TOT €</t>
  </si>
  <si>
    <t>COST £</t>
  </si>
  <si>
    <t>COST TOT £</t>
  </si>
  <si>
    <t>280038347</t>
  </si>
  <si>
    <t>SF R-cat</t>
  </si>
  <si>
    <t>F0042</t>
  </si>
  <si>
    <t>Neutral</t>
  </si>
  <si>
    <t>RED</t>
  </si>
  <si>
    <t>6 cm. 25</t>
  </si>
  <si>
    <t>Footwear</t>
  </si>
  <si>
    <t>Sneakers</t>
  </si>
  <si>
    <t>4062453187697</t>
  </si>
  <si>
    <t>6402999300</t>
  </si>
  <si>
    <t>53%PU 47%PL</t>
  </si>
  <si>
    <t>VN</t>
  </si>
  <si>
    <t>280032513</t>
  </si>
  <si>
    <t>FERRARI SF Podio 2 Lo 306019.</t>
  </si>
  <si>
    <t>L6923</t>
  </si>
  <si>
    <t>Men</t>
  </si>
  <si>
    <t>BLK</t>
  </si>
  <si>
    <t>11</t>
  </si>
  <si>
    <t>Shoes &amp; Boots</t>
  </si>
  <si>
    <t>4057827669473</t>
  </si>
  <si>
    <t>64039993000</t>
  </si>
  <si>
    <t>100%LH</t>
  </si>
  <si>
    <t>280034464</t>
  </si>
  <si>
    <t>SF Basket LS 3062140</t>
  </si>
  <si>
    <t>L7468</t>
  </si>
  <si>
    <t>3.5</t>
  </si>
  <si>
    <t>4059506274732</t>
  </si>
  <si>
    <t>6403999300</t>
  </si>
  <si>
    <t>100% Leather</t>
  </si>
  <si>
    <t>280034466</t>
  </si>
  <si>
    <t>4.5</t>
  </si>
  <si>
    <t>4059506274220</t>
  </si>
  <si>
    <t>280034470</t>
  </si>
  <si>
    <t>6.5</t>
  </si>
  <si>
    <t>4059506273940</t>
  </si>
  <si>
    <t>280034472</t>
  </si>
  <si>
    <t>7.5</t>
  </si>
  <si>
    <t>4059506273612</t>
  </si>
  <si>
    <t>280034477</t>
  </si>
  <si>
    <t>10</t>
  </si>
  <si>
    <t>4059506274640</t>
  </si>
  <si>
    <t>280034480</t>
  </si>
  <si>
    <t>12</t>
  </si>
  <si>
    <t>4059506274343</t>
  </si>
  <si>
    <t>280034492</t>
  </si>
  <si>
    <t>WHT</t>
  </si>
  <si>
    <t>9</t>
  </si>
  <si>
    <t>4059506274497</t>
  </si>
  <si>
    <t>270025071</t>
  </si>
  <si>
    <t>O.P. PIQUET POLO BLANK</t>
  </si>
  <si>
    <t>12134</t>
  </si>
  <si>
    <t>L</t>
  </si>
  <si>
    <t>Apparel</t>
  </si>
  <si>
    <t>Polo</t>
  </si>
  <si>
    <t>8033861386763</t>
  </si>
  <si>
    <t>6105100000</t>
  </si>
  <si>
    <t>100%CO</t>
  </si>
  <si>
    <t>TUR</t>
  </si>
  <si>
    <t>270025072</t>
  </si>
  <si>
    <t>XL</t>
  </si>
  <si>
    <t>8033861386800</t>
  </si>
  <si>
    <t>270025069</t>
  </si>
  <si>
    <t>S</t>
  </si>
  <si>
    <t>8033861386688</t>
  </si>
  <si>
    <t>270072169</t>
  </si>
  <si>
    <t>MEN SS ITA FLAG PIQUET POLO SHIRT</t>
  </si>
  <si>
    <t>46390</t>
  </si>
  <si>
    <t>8033861959561</t>
  </si>
  <si>
    <t>CHI</t>
  </si>
  <si>
    <t>270072175</t>
  </si>
  <si>
    <t>8033861959578</t>
  </si>
  <si>
    <t>270072181</t>
  </si>
  <si>
    <t>REDC</t>
  </si>
  <si>
    <t>8033861959585</t>
  </si>
  <si>
    <t>270072185</t>
  </si>
  <si>
    <t>XXL</t>
  </si>
  <si>
    <t>8033861959707</t>
  </si>
  <si>
    <t>270025073</t>
  </si>
  <si>
    <t>8033861386848</t>
  </si>
  <si>
    <t>270071921</t>
  </si>
  <si>
    <t>MEN SS T-SHIRT W/ CARBON STRIPES PRINT</t>
  </si>
  <si>
    <t>46393</t>
  </si>
  <si>
    <t>T-shirt</t>
  </si>
  <si>
    <t>8033861956836</t>
  </si>
  <si>
    <t>6109100010</t>
  </si>
  <si>
    <t>IND</t>
  </si>
  <si>
    <t>270071926</t>
  </si>
  <si>
    <t>8033861956812</t>
  </si>
  <si>
    <t>270071927</t>
  </si>
  <si>
    <t>8033861956843</t>
  </si>
  <si>
    <t>270071932</t>
  </si>
  <si>
    <t>8033861956829</t>
  </si>
  <si>
    <t>270071933</t>
  </si>
  <si>
    <t>8033861956850</t>
  </si>
  <si>
    <t>270071605</t>
  </si>
  <si>
    <t>WOMEN STRIPES JERSEY STRETCH SS T-SHIRT</t>
  </si>
  <si>
    <t>46491</t>
  </si>
  <si>
    <t>Ladies</t>
  </si>
  <si>
    <t>XS</t>
  </si>
  <si>
    <t>8033861953545</t>
  </si>
  <si>
    <t>95%CO 5%EA</t>
  </si>
  <si>
    <t>270071608</t>
  </si>
  <si>
    <t>8033861953637</t>
  </si>
  <si>
    <t>270071609</t>
  </si>
  <si>
    <t>8033861953668</t>
  </si>
  <si>
    <t>270071612</t>
  </si>
  <si>
    <t>M</t>
  </si>
  <si>
    <t>8033861953613</t>
  </si>
  <si>
    <t>270071613</t>
  </si>
  <si>
    <t>8033861953644</t>
  </si>
  <si>
    <t>270071614</t>
  </si>
  <si>
    <t>8033861953675</t>
  </si>
  <si>
    <t>270810104</t>
  </si>
  <si>
    <t>LDY SHIRT CVL</t>
  </si>
  <si>
    <t>03133</t>
  </si>
  <si>
    <t>Shirt</t>
  </si>
  <si>
    <t>8033861172540</t>
  </si>
  <si>
    <t>6206300090</t>
  </si>
  <si>
    <t xml:space="preserve"> </t>
  </si>
  <si>
    <t>R</t>
  </si>
  <si>
    <t>270003759</t>
  </si>
  <si>
    <t>LDY 1958 L/S T-SHIRT</t>
  </si>
  <si>
    <t>04864</t>
  </si>
  <si>
    <t>NAT</t>
  </si>
  <si>
    <t>8033861116094</t>
  </si>
  <si>
    <t>92%COTTON,8%EA</t>
  </si>
  <si>
    <t>270003760</t>
  </si>
  <si>
    <t>8033861116100</t>
  </si>
  <si>
    <t>270003761</t>
  </si>
  <si>
    <t>8033861116117</t>
  </si>
  <si>
    <t>270003762</t>
  </si>
  <si>
    <t>8033861116124</t>
  </si>
  <si>
    <t>270005409</t>
  </si>
  <si>
    <t>LDY HOOD SWEAT.BIG PR.HORSE</t>
  </si>
  <si>
    <t>05361</t>
  </si>
  <si>
    <t>Jumper</t>
  </si>
  <si>
    <t>8033861132421</t>
  </si>
  <si>
    <t>6110209900</t>
  </si>
  <si>
    <t>100%COTTONKNITTED</t>
  </si>
  <si>
    <t>270005410</t>
  </si>
  <si>
    <t>8033861132438</t>
  </si>
  <si>
    <t>270005411</t>
  </si>
  <si>
    <t>BLU</t>
  </si>
  <si>
    <t>8033861132445</t>
  </si>
  <si>
    <t>270005412</t>
  </si>
  <si>
    <t>8033861132452</t>
  </si>
  <si>
    <t>270005413</t>
  </si>
  <si>
    <t>8033861132469</t>
  </si>
  <si>
    <t>270005420</t>
  </si>
  <si>
    <t>8033861132537</t>
  </si>
  <si>
    <t>270005421</t>
  </si>
  <si>
    <t>8033861132544</t>
  </si>
  <si>
    <t>270007183</t>
  </si>
  <si>
    <t>LDY FW HOOD SWEATER PR.HORSE</t>
  </si>
  <si>
    <t>05817</t>
  </si>
  <si>
    <t>GRY</t>
  </si>
  <si>
    <t>8033861149634</t>
  </si>
  <si>
    <t>270007185</t>
  </si>
  <si>
    <t>8033861149658</t>
  </si>
  <si>
    <t>270007186</t>
  </si>
  <si>
    <t>8033861149665</t>
  </si>
  <si>
    <t>270007249</t>
  </si>
  <si>
    <t>LDY LEATHER JKT</t>
  </si>
  <si>
    <t>05822</t>
  </si>
  <si>
    <t>BRW</t>
  </si>
  <si>
    <t>Jacket &amp; Outerwear</t>
  </si>
  <si>
    <t>8033861150296</t>
  </si>
  <si>
    <t>42031000</t>
  </si>
  <si>
    <t>OUT:LEATHER;LINING:VI;PADDING:PL;</t>
  </si>
  <si>
    <t>I</t>
  </si>
  <si>
    <t>270007250</t>
  </si>
  <si>
    <t>8033861150302</t>
  </si>
  <si>
    <t>270007251</t>
  </si>
  <si>
    <t>8033861150319</t>
  </si>
  <si>
    <t>270009815</t>
  </si>
  <si>
    <t>LDY V NECK DRESS PR.HORSE</t>
  </si>
  <si>
    <t>10319</t>
  </si>
  <si>
    <t>Dress</t>
  </si>
  <si>
    <t>8033861164033</t>
  </si>
  <si>
    <t>6104420000</t>
  </si>
  <si>
    <t>270012046</t>
  </si>
  <si>
    <t>LDY PIPING TECNO RAINJACKET</t>
  </si>
  <si>
    <t>10444</t>
  </si>
  <si>
    <t>8033861020520</t>
  </si>
  <si>
    <t>62021310</t>
  </si>
  <si>
    <t>100%PA</t>
  </si>
  <si>
    <t>270011315</t>
  </si>
  <si>
    <t>LDY FERRARI LEATHER JKT</t>
  </si>
  <si>
    <t>10510</t>
  </si>
  <si>
    <t>8033861013867</t>
  </si>
  <si>
    <t>4203100000</t>
  </si>
  <si>
    <t>100%Leather</t>
  </si>
  <si>
    <t>270011316</t>
  </si>
  <si>
    <t>8033861013874</t>
  </si>
  <si>
    <t>270011318</t>
  </si>
  <si>
    <t>8033861013898</t>
  </si>
  <si>
    <t>270013562</t>
  </si>
  <si>
    <t>LDY BEACH S.F. BIKINI</t>
  </si>
  <si>
    <t>10883</t>
  </si>
  <si>
    <t>Beachwear</t>
  </si>
  <si>
    <t>8033861239113</t>
  </si>
  <si>
    <t>6112411000</t>
  </si>
  <si>
    <t>80%PA 20%EA</t>
  </si>
  <si>
    <t>270015434</t>
  </si>
  <si>
    <t>10921</t>
  </si>
  <si>
    <t>8033861258367</t>
  </si>
  <si>
    <t>270015435</t>
  </si>
  <si>
    <t>8033861258374</t>
  </si>
  <si>
    <t>270015436</t>
  </si>
  <si>
    <t>8033861258381</t>
  </si>
  <si>
    <t>270018085</t>
  </si>
  <si>
    <t>LDY LEATHER RACING JKT</t>
  </si>
  <si>
    <t>11175</t>
  </si>
  <si>
    <t>8033861293559</t>
  </si>
  <si>
    <t>270018088</t>
  </si>
  <si>
    <t>BRW2</t>
  </si>
  <si>
    <t>8033861293528</t>
  </si>
  <si>
    <t>270018089</t>
  </si>
  <si>
    <t>8033861293542</t>
  </si>
  <si>
    <t>270018090</t>
  </si>
  <si>
    <t>8033861293566</t>
  </si>
  <si>
    <t>270018091</t>
  </si>
  <si>
    <t>8033861293580</t>
  </si>
  <si>
    <t>270016330</t>
  </si>
  <si>
    <t>LDY FERRARI COAT</t>
  </si>
  <si>
    <t>11177</t>
  </si>
  <si>
    <t>8033861275975</t>
  </si>
  <si>
    <t>62043390</t>
  </si>
  <si>
    <t>MOL</t>
  </si>
  <si>
    <t>270024557</t>
  </si>
  <si>
    <t>LDY FEATHER DOWN JKT</t>
  </si>
  <si>
    <t>11841</t>
  </si>
  <si>
    <t>8033861381706</t>
  </si>
  <si>
    <t>62043100</t>
  </si>
  <si>
    <t>48%CO 46%PL 6%Metal</t>
  </si>
  <si>
    <t>270024559</t>
  </si>
  <si>
    <t>8033861381782</t>
  </si>
  <si>
    <t>270023852</t>
  </si>
  <si>
    <t>O.P. LADY FULL ZIP RAIN JKT</t>
  </si>
  <si>
    <t>11882</t>
  </si>
  <si>
    <t>8033861371608</t>
  </si>
  <si>
    <t>100%PL</t>
  </si>
  <si>
    <t>270023218</t>
  </si>
  <si>
    <t>LDY Y-DYED CHECK ROUCHE SHIRT</t>
  </si>
  <si>
    <t>12035</t>
  </si>
  <si>
    <t>8033861365263</t>
  </si>
  <si>
    <t>75%CO 21%PA 4%EA</t>
  </si>
  <si>
    <t>PT</t>
  </si>
  <si>
    <t>270023221</t>
  </si>
  <si>
    <t>8033861365294</t>
  </si>
  <si>
    <t>270023222</t>
  </si>
  <si>
    <t>8033861365300</t>
  </si>
  <si>
    <t>270024932</t>
  </si>
  <si>
    <t>LDY L/S POPELINE STRETCH SHIRT</t>
  </si>
  <si>
    <t>12100</t>
  </si>
  <si>
    <t>8033861365041</t>
  </si>
  <si>
    <t>75%CO 21%PA 4%LY</t>
  </si>
  <si>
    <t>270031385</t>
  </si>
  <si>
    <t>NVY</t>
  </si>
  <si>
    <t>8033861464669</t>
  </si>
  <si>
    <t>270036395</t>
  </si>
  <si>
    <t>PUR</t>
  </si>
  <si>
    <t>8033861522215</t>
  </si>
  <si>
    <t>270036396</t>
  </si>
  <si>
    <t>8033861522222</t>
  </si>
  <si>
    <t>270030201</t>
  </si>
  <si>
    <t>LDY S/S LYOCELL POLO ITALY</t>
  </si>
  <si>
    <t>12209</t>
  </si>
  <si>
    <t>8033861449482</t>
  </si>
  <si>
    <t>6106100000</t>
  </si>
  <si>
    <t>67%CO 33%CLY</t>
  </si>
  <si>
    <t>270030119</t>
  </si>
  <si>
    <t>LDY 3/4 SLEEVE SHIRT</t>
  </si>
  <si>
    <t>12386</t>
  </si>
  <si>
    <t>8033861448720</t>
  </si>
  <si>
    <t>96%CO 4%LY</t>
  </si>
  <si>
    <t>270030120</t>
  </si>
  <si>
    <t>8033861448751</t>
  </si>
  <si>
    <t>270030121</t>
  </si>
  <si>
    <t>8033861448782</t>
  </si>
  <si>
    <t>270034731</t>
  </si>
  <si>
    <t>LDY POLO TRICOT WITH GEORGETTE</t>
  </si>
  <si>
    <t>13024</t>
  </si>
  <si>
    <t>8033861500985</t>
  </si>
  <si>
    <t>6106200000</t>
  </si>
  <si>
    <t>70%VI 30%TE</t>
  </si>
  <si>
    <t>270034736</t>
  </si>
  <si>
    <t>BGE</t>
  </si>
  <si>
    <t>8033861500992</t>
  </si>
  <si>
    <t>270036695</t>
  </si>
  <si>
    <t>LDY TURTLE-NECK WITH JACQUARD P.R.HORSE TRICOT IT</t>
  </si>
  <si>
    <t>13129</t>
  </si>
  <si>
    <t>Knitwear</t>
  </si>
  <si>
    <t>8033861525162</t>
  </si>
  <si>
    <t>6110119000</t>
  </si>
  <si>
    <t>47%WO 30%VI 15%PA 8%WS</t>
  </si>
  <si>
    <t>270036599</t>
  </si>
  <si>
    <t>LDY HOODED FULL-ZIP WITH PATCH CHENILLE SWEATER</t>
  </si>
  <si>
    <t>13202</t>
  </si>
  <si>
    <t>8033861524202</t>
  </si>
  <si>
    <t>80%CO 20%PL</t>
  </si>
  <si>
    <t>270036600</t>
  </si>
  <si>
    <t>8033861524226</t>
  </si>
  <si>
    <t>270036616</t>
  </si>
  <si>
    <t>LDY SLIM-FIT CHENILLE TRACK PANT</t>
  </si>
  <si>
    <t>13271</t>
  </si>
  <si>
    <t>RDS</t>
  </si>
  <si>
    <t>Trousers</t>
  </si>
  <si>
    <t>8033861524356</t>
  </si>
  <si>
    <t>6104620000</t>
  </si>
  <si>
    <t>270036618</t>
  </si>
  <si>
    <t>8033861524394</t>
  </si>
  <si>
    <t>270036197</t>
  </si>
  <si>
    <t>LDY 5 POCKET SUP.STRETCH JEANS IT</t>
  </si>
  <si>
    <t>13358</t>
  </si>
  <si>
    <t>DDNM</t>
  </si>
  <si>
    <t>38</t>
  </si>
  <si>
    <t>8033861520181</t>
  </si>
  <si>
    <t>6204623190</t>
  </si>
  <si>
    <t>98%CO 2%EA</t>
  </si>
  <si>
    <t>270036199</t>
  </si>
  <si>
    <t>42</t>
  </si>
  <si>
    <t>8033861520204</t>
  </si>
  <si>
    <t>270036202</t>
  </si>
  <si>
    <t>48</t>
  </si>
  <si>
    <t>8033861520235</t>
  </si>
  <si>
    <t>270038685</t>
  </si>
  <si>
    <t>LDY CLASSIC STRETCH TROUSERS IT</t>
  </si>
  <si>
    <t>13359</t>
  </si>
  <si>
    <t>46</t>
  </si>
  <si>
    <t>8033861552137</t>
  </si>
  <si>
    <t>6204623990</t>
  </si>
  <si>
    <t>270038691</t>
  </si>
  <si>
    <t>8033861552144</t>
  </si>
  <si>
    <t>270038560</t>
  </si>
  <si>
    <t>LDY S/S LARGE P.R.HORSE POLO IT</t>
  </si>
  <si>
    <t>13520</t>
  </si>
  <si>
    <t>FXA</t>
  </si>
  <si>
    <t>8033861550829</t>
  </si>
  <si>
    <t>94%CO 6%EA</t>
  </si>
  <si>
    <t>270038561</t>
  </si>
  <si>
    <t>8033861550843</t>
  </si>
  <si>
    <t>270038949</t>
  </si>
  <si>
    <t>LDY L/S V-NECK COTTON SILK TRICOT IT</t>
  </si>
  <si>
    <t>13521</t>
  </si>
  <si>
    <t>8033861554735</t>
  </si>
  <si>
    <t>87%CO 13%SE</t>
  </si>
  <si>
    <t>270038969</t>
  </si>
  <si>
    <t>LDY S/S COT SILK POLO TRICOT IT</t>
  </si>
  <si>
    <t>13523</t>
  </si>
  <si>
    <t>8033861554933</t>
  </si>
  <si>
    <t>270038970</t>
  </si>
  <si>
    <t>8033861554957</t>
  </si>
  <si>
    <t>270038971</t>
  </si>
  <si>
    <t>8033861554971</t>
  </si>
  <si>
    <t>270038972</t>
  </si>
  <si>
    <t>8033861554995</t>
  </si>
  <si>
    <t>270038974</t>
  </si>
  <si>
    <t>8033861554940</t>
  </si>
  <si>
    <t>270038978</t>
  </si>
  <si>
    <t>8033861555022</t>
  </si>
  <si>
    <t>270040637</t>
  </si>
  <si>
    <t>LDY SF URBAN PIQUET POLO</t>
  </si>
  <si>
    <t>14017</t>
  </si>
  <si>
    <t>8033861578410</t>
  </si>
  <si>
    <t>65%PL 35%CO</t>
  </si>
  <si>
    <t>270040638</t>
  </si>
  <si>
    <t>8033861578434</t>
  </si>
  <si>
    <t>270040505</t>
  </si>
  <si>
    <t>LDY 5 POCKET DARK SUP.STRETCH JEANS IT</t>
  </si>
  <si>
    <t>14102</t>
  </si>
  <si>
    <t>CHRC</t>
  </si>
  <si>
    <t>40</t>
  </si>
  <si>
    <t>8033861576843</t>
  </si>
  <si>
    <t>86%CO 11%EME 3%EA</t>
  </si>
  <si>
    <t>270040509</t>
  </si>
  <si>
    <t>8033861576881</t>
  </si>
  <si>
    <t>270042808</t>
  </si>
  <si>
    <t>LADY SCUDETTO SHORT</t>
  </si>
  <si>
    <t>15021</t>
  </si>
  <si>
    <t>8033861608971</t>
  </si>
  <si>
    <t>BD</t>
  </si>
  <si>
    <t>270044815</t>
  </si>
  <si>
    <t>LADY SF NEW URBAN JERSEY POLO</t>
  </si>
  <si>
    <t>15054</t>
  </si>
  <si>
    <t>ICE</t>
  </si>
  <si>
    <t>8033861661716</t>
  </si>
  <si>
    <t>50%MD 50%CO</t>
  </si>
  <si>
    <t>270044816</t>
  </si>
  <si>
    <t>8033861661723</t>
  </si>
  <si>
    <t>270049746</t>
  </si>
  <si>
    <t>LADY SF TRAINING HOODIE SWEATER</t>
  </si>
  <si>
    <t>15147</t>
  </si>
  <si>
    <t>YFL</t>
  </si>
  <si>
    <t>8033861719226</t>
  </si>
  <si>
    <t>6110309900</t>
  </si>
  <si>
    <t>270049777</t>
  </si>
  <si>
    <t>8033861719233</t>
  </si>
  <si>
    <t>270049778</t>
  </si>
  <si>
    <t>8033861719240</t>
  </si>
  <si>
    <t>270049809</t>
  </si>
  <si>
    <t>8033861719219</t>
  </si>
  <si>
    <t>270045650</t>
  </si>
  <si>
    <t>LADY SF FLEECE TRACK PANT</t>
  </si>
  <si>
    <t>15148</t>
  </si>
  <si>
    <t>8033861670640</t>
  </si>
  <si>
    <t>270047402</t>
  </si>
  <si>
    <t>LADY SF INST. BICOLOR TOP</t>
  </si>
  <si>
    <t>15328</t>
  </si>
  <si>
    <t>Top</t>
  </si>
  <si>
    <t>8033861693939</t>
  </si>
  <si>
    <t>6109100090</t>
  </si>
  <si>
    <t>92%CO 8%EA</t>
  </si>
  <si>
    <t>270047436</t>
  </si>
  <si>
    <t>8033861693915</t>
  </si>
  <si>
    <t>270047407</t>
  </si>
  <si>
    <t>LADY SF SPAGHETTI STRAPS TOP</t>
  </si>
  <si>
    <t>15329</t>
  </si>
  <si>
    <t>8033861694035</t>
  </si>
  <si>
    <t>270047409</t>
  </si>
  <si>
    <t>8033861694028</t>
  </si>
  <si>
    <t>270049590</t>
  </si>
  <si>
    <t>LADY SCUDERIA URBAN POLO</t>
  </si>
  <si>
    <t>15410</t>
  </si>
  <si>
    <t>GRYS</t>
  </si>
  <si>
    <t>8033861718076</t>
  </si>
  <si>
    <t>270049680</t>
  </si>
  <si>
    <t>8033861718113</t>
  </si>
  <si>
    <t>270049271</t>
  </si>
  <si>
    <t>LADY SCUDERIA PIQUET POLO</t>
  </si>
  <si>
    <t>15441</t>
  </si>
  <si>
    <t>8033861720703</t>
  </si>
  <si>
    <t>270054768</t>
  </si>
  <si>
    <t>LADY ITA FLAG PIQUET POLO</t>
  </si>
  <si>
    <t>15565</t>
  </si>
  <si>
    <t>8033861779145</t>
  </si>
  <si>
    <t>270054876</t>
  </si>
  <si>
    <t>8033861779206</t>
  </si>
  <si>
    <t>270054924</t>
  </si>
  <si>
    <t>8033861779183</t>
  </si>
  <si>
    <t>270054243</t>
  </si>
  <si>
    <t>LADY FLEECE TROUSERS</t>
  </si>
  <si>
    <t>15608</t>
  </si>
  <si>
    <t>8033861776274</t>
  </si>
  <si>
    <t>270054556</t>
  </si>
  <si>
    <t>8033861776250</t>
  </si>
  <si>
    <t>270054557</t>
  </si>
  <si>
    <t>8033861776281</t>
  </si>
  <si>
    <t>270052323</t>
  </si>
  <si>
    <t>LADY COTTON BONDED CHECK PANT</t>
  </si>
  <si>
    <t>15611</t>
  </si>
  <si>
    <t>8033861754586</t>
  </si>
  <si>
    <t>73%CO 27%PL</t>
  </si>
  <si>
    <t>270052324</t>
  </si>
  <si>
    <t>8033861754593</t>
  </si>
  <si>
    <t>270055711</t>
  </si>
  <si>
    <t>WOMEN TRAINING REFLECTIVE TSHIRT</t>
  </si>
  <si>
    <t>15651</t>
  </si>
  <si>
    <t>BLU2</t>
  </si>
  <si>
    <t>8033861791055</t>
  </si>
  <si>
    <t>6109902000</t>
  </si>
  <si>
    <t>83%PL 17%EA</t>
  </si>
  <si>
    <t>270055089</t>
  </si>
  <si>
    <t>LADY CHECKERED HOODED T-SHIRT</t>
  </si>
  <si>
    <t>15652</t>
  </si>
  <si>
    <t>8033861781827</t>
  </si>
  <si>
    <t>6114200000</t>
  </si>
  <si>
    <t>270054323</t>
  </si>
  <si>
    <t>LADY JERSEY LEGGINGS</t>
  </si>
  <si>
    <t>15705</t>
  </si>
  <si>
    <t>8033861777868</t>
  </si>
  <si>
    <t>270054324</t>
  </si>
  <si>
    <t>8033861777882</t>
  </si>
  <si>
    <t>270054582</t>
  </si>
  <si>
    <t>8033861777899</t>
  </si>
  <si>
    <t>270043576</t>
  </si>
  <si>
    <t>LDY 5 POCKET WHITE JEANS IT</t>
  </si>
  <si>
    <t>40018</t>
  </si>
  <si>
    <t>8033861617027</t>
  </si>
  <si>
    <t>270043581</t>
  </si>
  <si>
    <t>8033861617072</t>
  </si>
  <si>
    <t>270044178</t>
  </si>
  <si>
    <t>LDY S/S DECORATIVE T-SHIRT TRICOT IT</t>
  </si>
  <si>
    <t>40064</t>
  </si>
  <si>
    <t>LBLU</t>
  </si>
  <si>
    <t>8033861622939</t>
  </si>
  <si>
    <t>6110909030</t>
  </si>
  <si>
    <t>59%SE 41%CO</t>
  </si>
  <si>
    <t>270044179</t>
  </si>
  <si>
    <t>8033861622946</t>
  </si>
  <si>
    <t>270042428</t>
  </si>
  <si>
    <t>LDY "FERRARI CALIFORNIA T" TRACK PANT</t>
  </si>
  <si>
    <t>40136</t>
  </si>
  <si>
    <t>AVI2</t>
  </si>
  <si>
    <t>8033861604683</t>
  </si>
  <si>
    <t>50%CO 50%PL</t>
  </si>
  <si>
    <t>270042457</t>
  </si>
  <si>
    <t>LDY L/S "FERRARI CALIFORNIA T" SWEATER</t>
  </si>
  <si>
    <t>40139</t>
  </si>
  <si>
    <t>8033861604966</t>
  </si>
  <si>
    <t>270042465</t>
  </si>
  <si>
    <t>8033861605031</t>
  </si>
  <si>
    <t>270043878</t>
  </si>
  <si>
    <t>LDY S/S EVOLUTION OF THE LOGO T.SHIRT</t>
  </si>
  <si>
    <t>40207</t>
  </si>
  <si>
    <t>8033861620041</t>
  </si>
  <si>
    <t>MG</t>
  </si>
  <si>
    <t>270045177</t>
  </si>
  <si>
    <t>LDY S/S PRINTED PR.HORSE ALL-OVER POLO</t>
  </si>
  <si>
    <t>40255</t>
  </si>
  <si>
    <t>SND</t>
  </si>
  <si>
    <t>8033861665721</t>
  </si>
  <si>
    <t>270048943</t>
  </si>
  <si>
    <t>LDY S/S "FERRARI 488 SPIDER" POLO</t>
  </si>
  <si>
    <t>40396</t>
  </si>
  <si>
    <t>8033861709333</t>
  </si>
  <si>
    <t>270048944</t>
  </si>
  <si>
    <t>8033861709357</t>
  </si>
  <si>
    <t>270048951</t>
  </si>
  <si>
    <t>8033861709340</t>
  </si>
  <si>
    <t>270048956</t>
  </si>
  <si>
    <t>8033861709326</t>
  </si>
  <si>
    <t>270048957</t>
  </si>
  <si>
    <t>8033861709364</t>
  </si>
  <si>
    <t>270048990</t>
  </si>
  <si>
    <t>BLT</t>
  </si>
  <si>
    <t>8033861714801</t>
  </si>
  <si>
    <t>270049005</t>
  </si>
  <si>
    <t>8033861714788</t>
  </si>
  <si>
    <t>270049011</t>
  </si>
  <si>
    <t>8033861714863</t>
  </si>
  <si>
    <t>270049024</t>
  </si>
  <si>
    <t>8033861714825</t>
  </si>
  <si>
    <t>270048536</t>
  </si>
  <si>
    <t>LDY L/S DECORATIVE CARDIGAN TRICOT IT</t>
  </si>
  <si>
    <t>40445</t>
  </si>
  <si>
    <t>OFFW</t>
  </si>
  <si>
    <t>8033861705229</t>
  </si>
  <si>
    <t>63%CO 25%SE 5%WS 5%WO 2%PL</t>
  </si>
  <si>
    <t>270048311</t>
  </si>
  <si>
    <t>LDY 5 POCKET PR.HORSE SKINNY JEANS IT</t>
  </si>
  <si>
    <t>40590</t>
  </si>
  <si>
    <t>8033861702518</t>
  </si>
  <si>
    <t>99%CO 1%EA</t>
  </si>
  <si>
    <t>270048272</t>
  </si>
  <si>
    <t>LDY CLASSIC LIGHT PR.HORSE TROUSERS IT</t>
  </si>
  <si>
    <t>40592</t>
  </si>
  <si>
    <t>44</t>
  </si>
  <si>
    <t>8033861702754</t>
  </si>
  <si>
    <t>96%CO 4%EA</t>
  </si>
  <si>
    <t>270048281</t>
  </si>
  <si>
    <t>8033861702778</t>
  </si>
  <si>
    <t>270048316</t>
  </si>
  <si>
    <t>8033861702792</t>
  </si>
  <si>
    <t>270048323</t>
  </si>
  <si>
    <t>LDY 5 POCKET WHITE PR.HORSE JEANS IT</t>
  </si>
  <si>
    <t>40594</t>
  </si>
  <si>
    <t>8033861703126</t>
  </si>
  <si>
    <t>270048328</t>
  </si>
  <si>
    <t>8033861703157</t>
  </si>
  <si>
    <t>270048338</t>
  </si>
  <si>
    <t>8033861703164</t>
  </si>
  <si>
    <t>270050722</t>
  </si>
  <si>
    <t>LDY L/S R-NECK OVERSIZE PR.HORSE TRICOT IT</t>
  </si>
  <si>
    <t>40619</t>
  </si>
  <si>
    <t>8033861732164</t>
  </si>
  <si>
    <t>70%WV 20%SE 10%WS</t>
  </si>
  <si>
    <t>270050727</t>
  </si>
  <si>
    <t>8033861732133</t>
  </si>
  <si>
    <t>270050715</t>
  </si>
  <si>
    <t>LDY L/S SHAWL COLLAR PR.HORSE TRICOT IT</t>
  </si>
  <si>
    <t>40620</t>
  </si>
  <si>
    <t>8033861732348</t>
  </si>
  <si>
    <t>270050716</t>
  </si>
  <si>
    <t>8033861732386</t>
  </si>
  <si>
    <t>270050720</t>
  </si>
  <si>
    <t>8033861732324</t>
  </si>
  <si>
    <t>270050721</t>
  </si>
  <si>
    <t>8033861732362</t>
  </si>
  <si>
    <t>270050725</t>
  </si>
  <si>
    <t>8033861732263</t>
  </si>
  <si>
    <t>270050736</t>
  </si>
  <si>
    <t>8033861732379</t>
  </si>
  <si>
    <t>270050738</t>
  </si>
  <si>
    <t>8033861732355</t>
  </si>
  <si>
    <t>270050740</t>
  </si>
  <si>
    <t>8033861732331</t>
  </si>
  <si>
    <t>270050741</t>
  </si>
  <si>
    <t>8033861732393</t>
  </si>
  <si>
    <t>270049971</t>
  </si>
  <si>
    <t>LDY PR.HORSE CHENILLE NYLON SWEATER</t>
  </si>
  <si>
    <t>40622</t>
  </si>
  <si>
    <t>8033861724541</t>
  </si>
  <si>
    <t>270051334</t>
  </si>
  <si>
    <t>LDY S/S BIG PR.HORSE DOUBLE T.SHIRT</t>
  </si>
  <si>
    <t>40626</t>
  </si>
  <si>
    <t>PRV</t>
  </si>
  <si>
    <t>8033861738128</t>
  </si>
  <si>
    <t>100%VI</t>
  </si>
  <si>
    <t>270050365</t>
  </si>
  <si>
    <t>LDY S/S METAL STUD PR.HORSE POLO</t>
  </si>
  <si>
    <t>40723</t>
  </si>
  <si>
    <t>8033861729799</t>
  </si>
  <si>
    <t>50%CO 50%CMD</t>
  </si>
  <si>
    <t>270051328</t>
  </si>
  <si>
    <t>8033861738227</t>
  </si>
  <si>
    <t>270049909</t>
  </si>
  <si>
    <t>LDY PR.HORSE EVOLUTION SWEATER</t>
  </si>
  <si>
    <t>40730</t>
  </si>
  <si>
    <t>8033861723940</t>
  </si>
  <si>
    <t>70%CO 30%MD</t>
  </si>
  <si>
    <t>270052661</t>
  </si>
  <si>
    <t xml:space="preserve">LDY S\S JERSEY-LYOCELL GEORGETTE POLO </t>
  </si>
  <si>
    <t>40812</t>
  </si>
  <si>
    <t>8033861761652</t>
  </si>
  <si>
    <t>6106909000</t>
  </si>
  <si>
    <t>63%LY 30%CO 7%EA</t>
  </si>
  <si>
    <t>270052976</t>
  </si>
  <si>
    <t>LOTS</t>
  </si>
  <si>
    <t>8033861761720</t>
  </si>
  <si>
    <t>270053195</t>
  </si>
  <si>
    <t>8033861761614</t>
  </si>
  <si>
    <t>270053196</t>
  </si>
  <si>
    <t>8033861761690</t>
  </si>
  <si>
    <t>270055422</t>
  </si>
  <si>
    <t>BPLV</t>
  </si>
  <si>
    <t>8033861786129</t>
  </si>
  <si>
    <t>270055445</t>
  </si>
  <si>
    <t>8033861786112</t>
  </si>
  <si>
    <t>270055446</t>
  </si>
  <si>
    <t>8033861786150</t>
  </si>
  <si>
    <t>270055458</t>
  </si>
  <si>
    <t>8033861786143</t>
  </si>
  <si>
    <t>270052606</t>
  </si>
  <si>
    <t>LDY C-NECK ERGONOMIC OVERSIZE PIQUET SWEATER</t>
  </si>
  <si>
    <t>40837</t>
  </si>
  <si>
    <t>8033861759536</t>
  </si>
  <si>
    <t>270053288</t>
  </si>
  <si>
    <t>LDY R-NECK COTTON-BLEND A-LINE SLEEVE TRICOT IT</t>
  </si>
  <si>
    <t>40844</t>
  </si>
  <si>
    <t>8033861764011</t>
  </si>
  <si>
    <t>6110909090</t>
  </si>
  <si>
    <t>70%VI 30%PL</t>
  </si>
  <si>
    <t>270053291</t>
  </si>
  <si>
    <t>8033861764073</t>
  </si>
  <si>
    <t>270053207</t>
  </si>
  <si>
    <t>LDY LIGHTWEIGHT COTTON-SILK CARDIGAN TRICOT IT</t>
  </si>
  <si>
    <t>40846</t>
  </si>
  <si>
    <t>8033861763595</t>
  </si>
  <si>
    <t>70%CO 30%SE</t>
  </si>
  <si>
    <t>270053225</t>
  </si>
  <si>
    <t>8033861763571</t>
  </si>
  <si>
    <t>270053226</t>
  </si>
  <si>
    <t>8033861763618</t>
  </si>
  <si>
    <t>270053227</t>
  </si>
  <si>
    <t>8033861763632</t>
  </si>
  <si>
    <t>270053246</t>
  </si>
  <si>
    <t>8033861763557</t>
  </si>
  <si>
    <t>270053542</t>
  </si>
  <si>
    <t>LDY SLIM-FIT COTTON-BLEND STRETCH CHINOS</t>
  </si>
  <si>
    <t>40853</t>
  </si>
  <si>
    <t>8033861764646</t>
  </si>
  <si>
    <t>6204631890</t>
  </si>
  <si>
    <t>97%PL 3%EA</t>
  </si>
  <si>
    <t>270053600</t>
  </si>
  <si>
    <t>8033861764622</t>
  </si>
  <si>
    <t>270053601</t>
  </si>
  <si>
    <t>8033861764707</t>
  </si>
  <si>
    <t>270053385</t>
  </si>
  <si>
    <t>LADY SLIM-FIT WASHED HIGH-RISE STRETCH JEANS</t>
  </si>
  <si>
    <t>40856</t>
  </si>
  <si>
    <t>8033861764882</t>
  </si>
  <si>
    <t>270053551</t>
  </si>
  <si>
    <t>8033861764820</t>
  </si>
  <si>
    <t>270052701</t>
  </si>
  <si>
    <t xml:space="preserve">LDY OVERSIZE GEORGETTE- PIQUET TOP </t>
  </si>
  <si>
    <t>40926</t>
  </si>
  <si>
    <t>8033861763229</t>
  </si>
  <si>
    <t>95%PL 5%EA</t>
  </si>
  <si>
    <t>270052755</t>
  </si>
  <si>
    <t>8033861763281</t>
  </si>
  <si>
    <t>270053182</t>
  </si>
  <si>
    <t>8033861763199</t>
  </si>
  <si>
    <t>270053183</t>
  </si>
  <si>
    <t>8033861763250</t>
  </si>
  <si>
    <t>270053184</t>
  </si>
  <si>
    <t>8033861763311</t>
  </si>
  <si>
    <t>270056155</t>
  </si>
  <si>
    <t>LADY FLAG PRINT T-SHIRT</t>
  </si>
  <si>
    <t>42058</t>
  </si>
  <si>
    <t>8033861796586</t>
  </si>
  <si>
    <t>270056298</t>
  </si>
  <si>
    <t>LADY HORIZONTAL FADED PRINT T-SHIRT</t>
  </si>
  <si>
    <t>42062</t>
  </si>
  <si>
    <t>8033861797774</t>
  </si>
  <si>
    <t>270056327</t>
  </si>
  <si>
    <t>8033861797804</t>
  </si>
  <si>
    <t>270056260</t>
  </si>
  <si>
    <t>LADY FLEECE JUMPSUIT</t>
  </si>
  <si>
    <t>42064</t>
  </si>
  <si>
    <t>8033861797446</t>
  </si>
  <si>
    <t>86%CO 14%PL</t>
  </si>
  <si>
    <t>270056269</t>
  </si>
  <si>
    <t>8033861797460</t>
  </si>
  <si>
    <t>270056278</t>
  </si>
  <si>
    <t>8033861797439</t>
  </si>
  <si>
    <t>270056241</t>
  </si>
  <si>
    <t>LADY REVERSED GOLD FLEECE SWEATER</t>
  </si>
  <si>
    <t>42070</t>
  </si>
  <si>
    <t>GLD</t>
  </si>
  <si>
    <t>8033861797217</t>
  </si>
  <si>
    <t>270056245</t>
  </si>
  <si>
    <t>8033861797194</t>
  </si>
  <si>
    <t>270023849</t>
  </si>
  <si>
    <t>8033861371547</t>
  </si>
  <si>
    <t>270036201</t>
  </si>
  <si>
    <t>8033861520228</t>
  </si>
  <si>
    <t>270036204</t>
  </si>
  <si>
    <t>8033861520259</t>
  </si>
  <si>
    <t>270036207</t>
  </si>
  <si>
    <t>8033861520280</t>
  </si>
  <si>
    <t>270052367</t>
  </si>
  <si>
    <t>WOMEN TRAINING RUNNING SHORT</t>
  </si>
  <si>
    <t>15610</t>
  </si>
  <si>
    <t>8033861754975</t>
  </si>
  <si>
    <t>270062348</t>
  </si>
  <si>
    <t>MEN TRAINING RIPSTOP SHORTS</t>
  </si>
  <si>
    <t>15615</t>
  </si>
  <si>
    <t>VIN</t>
  </si>
  <si>
    <t>8033861863363</t>
  </si>
  <si>
    <t>6211334200</t>
  </si>
  <si>
    <t>270043551</t>
  </si>
  <si>
    <t>8033861616709</t>
  </si>
  <si>
    <t>270043552</t>
  </si>
  <si>
    <t>8033861616723</t>
  </si>
  <si>
    <t>270043554</t>
  </si>
  <si>
    <t>8033861616761</t>
  </si>
  <si>
    <t>270043555</t>
  </si>
  <si>
    <t>8033861616785</t>
  </si>
  <si>
    <t>270048326</t>
  </si>
  <si>
    <t>8033861703119</t>
  </si>
  <si>
    <t>270048327</t>
  </si>
  <si>
    <t>8033861703133</t>
  </si>
  <si>
    <t>270053543</t>
  </si>
  <si>
    <t>8033861764684</t>
  </si>
  <si>
    <t>270053544</t>
  </si>
  <si>
    <t>8033861764721</t>
  </si>
  <si>
    <t>270053553</t>
  </si>
  <si>
    <t>8033861764905</t>
  </si>
  <si>
    <t>270052521</t>
  </si>
  <si>
    <t xml:space="preserve">LDY SLEEVELESS WRAP-OVER STRETCH SHIRT </t>
  </si>
  <si>
    <t>40841</t>
  </si>
  <si>
    <t>8033861756757</t>
  </si>
  <si>
    <t>270052537</t>
  </si>
  <si>
    <t>8033861756726</t>
  </si>
  <si>
    <t>270052538</t>
  </si>
  <si>
    <t>8033861756818</t>
  </si>
  <si>
    <t>270052559</t>
  </si>
  <si>
    <t>8033861756788</t>
  </si>
  <si>
    <t>270055485</t>
  </si>
  <si>
    <t>8033861786341</t>
  </si>
  <si>
    <t>270055486</t>
  </si>
  <si>
    <t>8033861786358</t>
  </si>
  <si>
    <t>270055487</t>
  </si>
  <si>
    <t>8033861786372</t>
  </si>
  <si>
    <t>270055500</t>
  </si>
  <si>
    <t>8033861786365</t>
  </si>
  <si>
    <t>270055501</t>
  </si>
  <si>
    <t>8033861786389</t>
  </si>
  <si>
    <t>270059215</t>
  </si>
  <si>
    <t>WOMEN S/S T-SHIRT WITH ICON TAPE ON SIDES</t>
  </si>
  <si>
    <t>42547</t>
  </si>
  <si>
    <t>8033861830181</t>
  </si>
  <si>
    <t>270059231</t>
  </si>
  <si>
    <t>8033861830150</t>
  </si>
  <si>
    <t>270060934</t>
  </si>
  <si>
    <t>8033861830143</t>
  </si>
  <si>
    <t>270060936</t>
  </si>
  <si>
    <t>8033861830112</t>
  </si>
  <si>
    <t>270064231</t>
  </si>
  <si>
    <t>WOMEN L/S CHECKERED UNDER COLLAR POLO</t>
  </si>
  <si>
    <t>43023</t>
  </si>
  <si>
    <t>8033861882937</t>
  </si>
  <si>
    <t>610620</t>
  </si>
  <si>
    <t>95%VI 5%EA</t>
  </si>
  <si>
    <t>270064233</t>
  </si>
  <si>
    <t>8033861882920</t>
  </si>
  <si>
    <t>270064234</t>
  </si>
  <si>
    <t>8033861882944</t>
  </si>
  <si>
    <t>270064235</t>
  </si>
  <si>
    <t>8033861882913</t>
  </si>
  <si>
    <t>270062692</t>
  </si>
  <si>
    <t>WOMEN L/S CF FLAG PRINT T-SHIRT</t>
  </si>
  <si>
    <t>43139</t>
  </si>
  <si>
    <t>8033861869945</t>
  </si>
  <si>
    <t>270062693</t>
  </si>
  <si>
    <t>8033861869983</t>
  </si>
  <si>
    <t>270062695</t>
  </si>
  <si>
    <t>8033861869976</t>
  </si>
  <si>
    <t>270063011</t>
  </si>
  <si>
    <t>8033861869969</t>
  </si>
  <si>
    <t>270063012</t>
  </si>
  <si>
    <t>8033861870002</t>
  </si>
  <si>
    <t>270063013</t>
  </si>
  <si>
    <t>8033861869952</t>
  </si>
  <si>
    <t>270063014</t>
  </si>
  <si>
    <t>8033861869990</t>
  </si>
  <si>
    <t>270072436</t>
  </si>
  <si>
    <t>MEN PHOTOGRAPHIC SOFT TOUCH RUBBER PRINT SS TSHIRT</t>
  </si>
  <si>
    <t>46463</t>
  </si>
  <si>
    <t>8033861961571</t>
  </si>
  <si>
    <t>BUL</t>
  </si>
  <si>
    <t>270072437</t>
  </si>
  <si>
    <t>8033861961588</t>
  </si>
  <si>
    <t>270072449</t>
  </si>
  <si>
    <t>MEN SS V-NECK ITA FLAG PRINT T-SHIRT</t>
  </si>
  <si>
    <t>46465</t>
  </si>
  <si>
    <t>8033861961731</t>
  </si>
  <si>
    <t>270072455</t>
  </si>
  <si>
    <t>8033861961748</t>
  </si>
  <si>
    <t>280011574</t>
  </si>
  <si>
    <t>FERRARI SF TEAM POLO 761245-001</t>
  </si>
  <si>
    <t>L2707</t>
  </si>
  <si>
    <t>4051909954921</t>
  </si>
  <si>
    <t>100% COTTON</t>
  </si>
  <si>
    <t>MAL</t>
  </si>
  <si>
    <t>280011578</t>
  </si>
  <si>
    <t>4051909955058</t>
  </si>
  <si>
    <t>270062698</t>
  </si>
  <si>
    <t>WOMEN S/S HEARTS PRINT T-SHIRT</t>
  </si>
  <si>
    <t>43140</t>
  </si>
  <si>
    <t>8033861870149</t>
  </si>
  <si>
    <t>270062702</t>
  </si>
  <si>
    <t>GYMS</t>
  </si>
  <si>
    <t>8033861870088</t>
  </si>
  <si>
    <t>270062703</t>
  </si>
  <si>
    <t>8033861870163</t>
  </si>
  <si>
    <t>270062704</t>
  </si>
  <si>
    <t>RCP</t>
  </si>
  <si>
    <t>8033861870057</t>
  </si>
  <si>
    <t>270062705</t>
  </si>
  <si>
    <t>8033861870132</t>
  </si>
  <si>
    <t>270062706</t>
  </si>
  <si>
    <t>8033861870217</t>
  </si>
  <si>
    <t>270063021</t>
  </si>
  <si>
    <t>8033861870125</t>
  </si>
  <si>
    <t>270063022</t>
  </si>
  <si>
    <t>8033861870200</t>
  </si>
  <si>
    <t>270063024</t>
  </si>
  <si>
    <t>8033861870170</t>
  </si>
  <si>
    <t>270062184</t>
  </si>
  <si>
    <t>MEN O.P ESSENTIAL SCUDETTO PIQUET POLO</t>
  </si>
  <si>
    <t>43181</t>
  </si>
  <si>
    <t>8033861861697</t>
  </si>
  <si>
    <t>270064248</t>
  </si>
  <si>
    <t>WOMEN L/S T-SHIRT WITH ICON TAPE ON SIDES</t>
  </si>
  <si>
    <t>43234</t>
  </si>
  <si>
    <t>8033861883125</t>
  </si>
  <si>
    <t>270064249</t>
  </si>
  <si>
    <t>8033861883187</t>
  </si>
  <si>
    <t>270064253</t>
  </si>
  <si>
    <t>8033861883149</t>
  </si>
  <si>
    <t>270064254</t>
  </si>
  <si>
    <t>8033861883200</t>
  </si>
  <si>
    <t>270064256</t>
  </si>
  <si>
    <t>8033861883156</t>
  </si>
  <si>
    <t>270064261</t>
  </si>
  <si>
    <t>8033861883170</t>
  </si>
  <si>
    <t>270065551</t>
  </si>
  <si>
    <t>WOMEN SS PIQUET STRETCH STRIPES POLO SHIRT</t>
  </si>
  <si>
    <t>43410</t>
  </si>
  <si>
    <t>8033861897764</t>
  </si>
  <si>
    <t>270065552</t>
  </si>
  <si>
    <t>8033861897795</t>
  </si>
  <si>
    <t>270064953</t>
  </si>
  <si>
    <t>WOMEN "EVERYWHERE, RED" S/S T-SHIRT</t>
  </si>
  <si>
    <t>43411</t>
  </si>
  <si>
    <t>8033861891724</t>
  </si>
  <si>
    <t>270064954</t>
  </si>
  <si>
    <t>8033861891731</t>
  </si>
  <si>
    <t>270065584</t>
  </si>
  <si>
    <t>WOMEN CAP SLEEVE SCUDERIA FERRARI SEQUIN T-SHIRT</t>
  </si>
  <si>
    <t>8033861898051</t>
  </si>
  <si>
    <t>270065593</t>
  </si>
  <si>
    <t>43420</t>
  </si>
  <si>
    <t>DORA</t>
  </si>
  <si>
    <t>8033861898044</t>
  </si>
  <si>
    <t>270065595</t>
  </si>
  <si>
    <t>8033861898105</t>
  </si>
  <si>
    <t>270065596</t>
  </si>
  <si>
    <t>8033861898136</t>
  </si>
  <si>
    <t>270065597</t>
  </si>
  <si>
    <t>8033861898167</t>
  </si>
  <si>
    <t>270072379</t>
  </si>
  <si>
    <t>MEN PHOTOGRAPHIC WATER RUBBER PRINT SS T-SHIRT</t>
  </si>
  <si>
    <t>46461</t>
  </si>
  <si>
    <t>8033861961168</t>
  </si>
  <si>
    <t>270072385</t>
  </si>
  <si>
    <t>8033861961175</t>
  </si>
  <si>
    <t>270072391</t>
  </si>
  <si>
    <t>MEN PHOTOGRAPHIC PRINT SOFT TOUCH SS T-SHIRT</t>
  </si>
  <si>
    <t>8033861961281</t>
  </si>
  <si>
    <t>270072393</t>
  </si>
  <si>
    <t>46464</t>
  </si>
  <si>
    <t>8033861961212</t>
  </si>
  <si>
    <t>270072397</t>
  </si>
  <si>
    <t>8033861961298</t>
  </si>
  <si>
    <t>270072641</t>
  </si>
  <si>
    <t>WOMEN STRETCH COTTON PIQUET SS POLO WITH MESH</t>
  </si>
  <si>
    <t>46489</t>
  </si>
  <si>
    <t>8033861963780</t>
  </si>
  <si>
    <t>270072645</t>
  </si>
  <si>
    <t>8033861963773</t>
  </si>
  <si>
    <t>270073816</t>
  </si>
  <si>
    <t>MEN SS TYRE TRACK PRINT T-SHIRT</t>
  </si>
  <si>
    <t>46682</t>
  </si>
  <si>
    <t>8033861976100</t>
  </si>
  <si>
    <t>270073828</t>
  </si>
  <si>
    <t>8033861976124</t>
  </si>
  <si>
    <t>270001211</t>
  </si>
  <si>
    <t>LDY S/S POLO JERS PR.HORSE</t>
  </si>
  <si>
    <t>03898</t>
  </si>
  <si>
    <t>8033861091681</t>
  </si>
  <si>
    <t>95%Cotton,5%EAKNITTED</t>
  </si>
  <si>
    <t>270007252</t>
  </si>
  <si>
    <t>8033861150326</t>
  </si>
  <si>
    <t>270009339</t>
  </si>
  <si>
    <t>LDY SF RAINJACKET</t>
  </si>
  <si>
    <t>10248</t>
  </si>
  <si>
    <t>8033861033384</t>
  </si>
  <si>
    <t>100%NYLONWOVEN</t>
  </si>
  <si>
    <t>270009340</t>
  </si>
  <si>
    <t>8033861033391</t>
  </si>
  <si>
    <t>270009341</t>
  </si>
  <si>
    <t>8033861033407</t>
  </si>
  <si>
    <t>270009342</t>
  </si>
  <si>
    <t>8033861033414</t>
  </si>
  <si>
    <t>270023850</t>
  </si>
  <si>
    <t>8033861371561</t>
  </si>
  <si>
    <t>270049223</t>
  </si>
  <si>
    <t>LADY SF TRAINING TANK</t>
  </si>
  <si>
    <t>15070</t>
  </si>
  <si>
    <t>8033861719059</t>
  </si>
  <si>
    <t>270043872</t>
  </si>
  <si>
    <t>8033861619991</t>
  </si>
  <si>
    <t>270043873</t>
  </si>
  <si>
    <t>8033861620034</t>
  </si>
  <si>
    <t>270043874</t>
  </si>
  <si>
    <t>8033861620072</t>
  </si>
  <si>
    <t>270043876</t>
  </si>
  <si>
    <t>8033861620157</t>
  </si>
  <si>
    <t>270043877</t>
  </si>
  <si>
    <t>8033861620003</t>
  </si>
  <si>
    <t>270043879</t>
  </si>
  <si>
    <t>8033861620089</t>
  </si>
  <si>
    <t>270043880</t>
  </si>
  <si>
    <t>8033861620126</t>
  </si>
  <si>
    <t>270048999</t>
  </si>
  <si>
    <t>8033861714849</t>
  </si>
  <si>
    <t>270051321</t>
  </si>
  <si>
    <t>LDY 3/4 SLEEVE STUDDED PR.HORSE T-SHIRT</t>
  </si>
  <si>
    <t>40430</t>
  </si>
  <si>
    <t>8033861738050</t>
  </si>
  <si>
    <t>270052880</t>
  </si>
  <si>
    <t>8033861759512</t>
  </si>
  <si>
    <t>270053260</t>
  </si>
  <si>
    <t>8033861764080</t>
  </si>
  <si>
    <t>270053287</t>
  </si>
  <si>
    <t>8033861763991</t>
  </si>
  <si>
    <t>270053289</t>
  </si>
  <si>
    <t>8033861764035</t>
  </si>
  <si>
    <t>270053290</t>
  </si>
  <si>
    <t>8033861764059</t>
  </si>
  <si>
    <t>270053292</t>
  </si>
  <si>
    <t>8033861764028</t>
  </si>
  <si>
    <t>270053293</t>
  </si>
  <si>
    <t>8033861764066</t>
  </si>
  <si>
    <t>270053306</t>
  </si>
  <si>
    <t>8033861764004</t>
  </si>
  <si>
    <t>270053316</t>
  </si>
  <si>
    <t>8033861764042</t>
  </si>
  <si>
    <t>270053605</t>
  </si>
  <si>
    <t>8033861764806</t>
  </si>
  <si>
    <t>270045924</t>
  </si>
  <si>
    <t>PILOT KID HOODED TOWEL</t>
  </si>
  <si>
    <t>15249</t>
  </si>
  <si>
    <t>Kids</t>
  </si>
  <si>
    <t>0</t>
  </si>
  <si>
    <t>Accessories</t>
  </si>
  <si>
    <t>Beach &amp; Pool Acc</t>
  </si>
  <si>
    <t>8033861673429</t>
  </si>
  <si>
    <t>6302910090</t>
  </si>
  <si>
    <t>270050668</t>
  </si>
  <si>
    <t>TRADEMARK LTH HELMET CASE IT</t>
  </si>
  <si>
    <t>40762</t>
  </si>
  <si>
    <t>Travel &amp; Leather</t>
  </si>
  <si>
    <t>OSLG</t>
  </si>
  <si>
    <t>8033861731655</t>
  </si>
  <si>
    <t>4202119090</t>
  </si>
  <si>
    <t>270057438</t>
  </si>
  <si>
    <t>MEN S/S SPORTS PIQUET CONSTRUCTED T-SHIRT</t>
  </si>
  <si>
    <t>42245</t>
  </si>
  <si>
    <t>OTTN</t>
  </si>
  <si>
    <t>8033861809965</t>
  </si>
  <si>
    <t>270057690</t>
  </si>
  <si>
    <t>8033861809958</t>
  </si>
  <si>
    <t>270057878</t>
  </si>
  <si>
    <t>8033861809910</t>
  </si>
  <si>
    <t>270057469</t>
  </si>
  <si>
    <t>LADY COLOR CUT CREW NECK TRICOT IT</t>
  </si>
  <si>
    <t>42252</t>
  </si>
  <si>
    <t>8033861812408</t>
  </si>
  <si>
    <t>70%WO 20%SE 10%WS</t>
  </si>
  <si>
    <t>270057470</t>
  </si>
  <si>
    <t>8033861812446</t>
  </si>
  <si>
    <t>270057493</t>
  </si>
  <si>
    <t>8033861812415</t>
  </si>
  <si>
    <t>270057496</t>
  </si>
  <si>
    <t>8033861812385</t>
  </si>
  <si>
    <t>270057649</t>
  </si>
  <si>
    <t>8033861812392</t>
  </si>
  <si>
    <t>270057650</t>
  </si>
  <si>
    <t>8033861812439</t>
  </si>
  <si>
    <t>270057774</t>
  </si>
  <si>
    <t>8033861812422</t>
  </si>
  <si>
    <t>270057583</t>
  </si>
  <si>
    <t>LADY EXTRAFINE WOOL CREW NECK TRICOT IT</t>
  </si>
  <si>
    <t>42253</t>
  </si>
  <si>
    <t>8033861811692</t>
  </si>
  <si>
    <t>100%WV</t>
  </si>
  <si>
    <t>270057584</t>
  </si>
  <si>
    <t>8033861811739</t>
  </si>
  <si>
    <t>270057751</t>
  </si>
  <si>
    <t>8033861811715</t>
  </si>
  <si>
    <t>270057752</t>
  </si>
  <si>
    <t>8033861811753</t>
  </si>
  <si>
    <t>270057418</t>
  </si>
  <si>
    <t>LADY S/S COTTON PIQUET STRETCH A-LINE POLO</t>
  </si>
  <si>
    <t>42256</t>
  </si>
  <si>
    <t>8033861809354</t>
  </si>
  <si>
    <t>270057419</t>
  </si>
  <si>
    <t>8033861809439</t>
  </si>
  <si>
    <t>270057420</t>
  </si>
  <si>
    <t>8033861809422</t>
  </si>
  <si>
    <t>270057664</t>
  </si>
  <si>
    <t>8033861809392</t>
  </si>
  <si>
    <t>270057665</t>
  </si>
  <si>
    <t>8033861809385</t>
  </si>
  <si>
    <t>270057797</t>
  </si>
  <si>
    <t>8033861809378</t>
  </si>
  <si>
    <t>270057798</t>
  </si>
  <si>
    <t>8033861809415</t>
  </si>
  <si>
    <t>270057799</t>
  </si>
  <si>
    <t>8033861809361</t>
  </si>
  <si>
    <t>270057800</t>
  </si>
  <si>
    <t>8033861809408</t>
  </si>
  <si>
    <t>270057801</t>
  </si>
  <si>
    <t>8033861809446</t>
  </si>
  <si>
    <t>270057464</t>
  </si>
  <si>
    <t>LADY LYOCELL SCUDERIA FERRARI SHIELD T-SHIRT</t>
  </si>
  <si>
    <t>42273</t>
  </si>
  <si>
    <t>8033861811524</t>
  </si>
  <si>
    <t>270057465</t>
  </si>
  <si>
    <t>8033861811593</t>
  </si>
  <si>
    <t>270057466</t>
  </si>
  <si>
    <t>8033861811579</t>
  </si>
  <si>
    <t>270057568</t>
  </si>
  <si>
    <t>8033861811470</t>
  </si>
  <si>
    <t>270057570</t>
  </si>
  <si>
    <t>8033861811562</t>
  </si>
  <si>
    <t>270057571</t>
  </si>
  <si>
    <t>8033861811487</t>
  </si>
  <si>
    <t>270057572</t>
  </si>
  <si>
    <t>8033861811548</t>
  </si>
  <si>
    <t>270057573</t>
  </si>
  <si>
    <t>8033861811609</t>
  </si>
  <si>
    <t>270055662</t>
  </si>
  <si>
    <t>LADY BIG STRASS SCUDETTO MELANGE T-SHIRT</t>
  </si>
  <si>
    <t>42303</t>
  </si>
  <si>
    <t>GRM</t>
  </si>
  <si>
    <t>8033861790546</t>
  </si>
  <si>
    <t>82%CO 10%VI 8%EA</t>
  </si>
  <si>
    <t>270059327</t>
  </si>
  <si>
    <t>MEN SLUB JERSEY OLD DYE L/S POLO SHIRT</t>
  </si>
  <si>
    <t>42463</t>
  </si>
  <si>
    <t>3XL</t>
  </si>
  <si>
    <t>8033861832796</t>
  </si>
  <si>
    <t>270060084</t>
  </si>
  <si>
    <t>WOMEN FRONTAL RHINESTONES SHIELD S/S T-SHIRT</t>
  </si>
  <si>
    <t>42468</t>
  </si>
  <si>
    <t>8033861833496</t>
  </si>
  <si>
    <t>62%CO 38%PL</t>
  </si>
  <si>
    <t>270060085</t>
  </si>
  <si>
    <t>8033861833472</t>
  </si>
  <si>
    <t>270058826</t>
  </si>
  <si>
    <t>WOMEN FLOCK FRONTAL SHIELD PRINT S/S T-SHIRT</t>
  </si>
  <si>
    <t>42474</t>
  </si>
  <si>
    <t>8033861833908</t>
  </si>
  <si>
    <t>270060175</t>
  </si>
  <si>
    <t>8033861833939</t>
  </si>
  <si>
    <t>270060226</t>
  </si>
  <si>
    <t>8033861833960</t>
  </si>
  <si>
    <t>270058545</t>
  </si>
  <si>
    <t>WOMEN TOP WITH MESH INSERT AND STRIPED COLLAR</t>
  </si>
  <si>
    <t>42548</t>
  </si>
  <si>
    <t>8033861838286</t>
  </si>
  <si>
    <t>270059312</t>
  </si>
  <si>
    <t>8033861838248</t>
  </si>
  <si>
    <t>270059313</t>
  </si>
  <si>
    <t>8033861838279</t>
  </si>
  <si>
    <t>270059434</t>
  </si>
  <si>
    <t>8033861838200</t>
  </si>
  <si>
    <t>270059435</t>
  </si>
  <si>
    <t>8033861838231</t>
  </si>
  <si>
    <t>270059590</t>
  </si>
  <si>
    <t>8033861838262</t>
  </si>
  <si>
    <t>270059591</t>
  </si>
  <si>
    <t>8033861838255</t>
  </si>
  <si>
    <t>270059874</t>
  </si>
  <si>
    <t>8033861838224</t>
  </si>
  <si>
    <t>270059875</t>
  </si>
  <si>
    <t>8033861838217</t>
  </si>
  <si>
    <t>270059876</t>
  </si>
  <si>
    <t>8033861838293</t>
  </si>
  <si>
    <t>270059350</t>
  </si>
  <si>
    <t>WOMEN S/S TECHNICAL PIQUET AND MESH POLO SHIRT</t>
  </si>
  <si>
    <t>42550</t>
  </si>
  <si>
    <t>8033861838576</t>
  </si>
  <si>
    <t>270061286</t>
  </si>
  <si>
    <t>KID BIG SCUDETTO PIQUET POLO SHIRT</t>
  </si>
  <si>
    <t>42566</t>
  </si>
  <si>
    <t>Boys</t>
  </si>
  <si>
    <t>2Y</t>
  </si>
  <si>
    <t>8033861851285</t>
  </si>
  <si>
    <t>270061311</t>
  </si>
  <si>
    <t>KID JERSEY POLO SHIRT 29</t>
  </si>
  <si>
    <t>42568</t>
  </si>
  <si>
    <t>8033861851476</t>
  </si>
  <si>
    <t>270058650</t>
  </si>
  <si>
    <t>WOMEN RIBS COLLAR S/S POLO SHIRT</t>
  </si>
  <si>
    <t>42651</t>
  </si>
  <si>
    <t>8033861841675</t>
  </si>
  <si>
    <t>270059690</t>
  </si>
  <si>
    <t>8033861841644</t>
  </si>
  <si>
    <t>280030449</t>
  </si>
  <si>
    <t>FERRARI KID SWIMWEAR FE8482</t>
  </si>
  <si>
    <t>L6453</t>
  </si>
  <si>
    <t>5Y</t>
  </si>
  <si>
    <t>8054939129556</t>
  </si>
  <si>
    <t>6211110000</t>
  </si>
  <si>
    <t>80%NYLON-20%ELASTAM</t>
  </si>
  <si>
    <t>280035621</t>
  </si>
  <si>
    <t>SF Wmn Track Pants 577848</t>
  </si>
  <si>
    <t>L7707</t>
  </si>
  <si>
    <t>Jogging &amp; Leisure</t>
  </si>
  <si>
    <t>4060978323682</t>
  </si>
  <si>
    <t>6104630000</t>
  </si>
  <si>
    <t>66% Polyester, 34% Cotton</t>
  </si>
  <si>
    <t>280035622</t>
  </si>
  <si>
    <t>4060978323774</t>
  </si>
  <si>
    <t>280035623</t>
  </si>
  <si>
    <t>4060978323712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</si>
</sst>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&quot;€&quot;\ * #,##0.00_-;\-&quot;€&quot;\ * #,##0.00_-;_-&quot;€&quot;\ * &quot;-&quot;??_-;_-@_-"/>
    <numFmt numFmtId="166" formatCode="_-[$£-809]* #,##0.00_-;\-[$£-809]* #,##0.00_-;_-[$£-809]* &quot;-&quot;??_-;_-@_-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emf"/><Relationship Id="rId138" Type="http://schemas.openxmlformats.org/officeDocument/2006/relationships/image" Target="../media/image138.jpe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emf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emf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emf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emf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emf"/><Relationship Id="rId61" Type="http://schemas.openxmlformats.org/officeDocument/2006/relationships/image" Target="../media/image61.jpeg"/><Relationship Id="rId82" Type="http://schemas.openxmlformats.org/officeDocument/2006/relationships/image" Target="../media/image82.emf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emf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emf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emf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emf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emf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335643</xdr:colOff>
      <xdr:row>25</xdr:row>
      <xdr:rowOff>63500</xdr:rowOff>
    </xdr:from>
    <xdr:to>
      <xdr:col>0</xdr:col>
      <xdr:colOff>913493</xdr:colOff>
      <xdr:row>25</xdr:row>
      <xdr:rowOff>863600</xdr:rowOff>
    </xdr:to>
    <xdr:pic>
      <xdr:nvPicPr>
        <xdr:cNvPr id="2" name="Picture 46">
          <a:extLst>
            <a:ext uri="{FF2B5EF4-FFF2-40B4-BE49-F238E27FC236}">
              <a16:creationId xmlns:a16="http://schemas.microsoft.com/office/drawing/2014/main" id="{A7902E15-6F06-46D3-A10D-FA9787587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3" y="1997075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24</xdr:row>
      <xdr:rowOff>72571</xdr:rowOff>
    </xdr:from>
    <xdr:to>
      <xdr:col>0</xdr:col>
      <xdr:colOff>931636</xdr:colOff>
      <xdr:row>24</xdr:row>
      <xdr:rowOff>872671</xdr:rowOff>
    </xdr:to>
    <xdr:pic>
      <xdr:nvPicPr>
        <xdr:cNvPr id="3" name="Picture 47">
          <a:extLst>
            <a:ext uri="{FF2B5EF4-FFF2-40B4-BE49-F238E27FC236}">
              <a16:creationId xmlns:a16="http://schemas.microsoft.com/office/drawing/2014/main" id="{479953EE-09D0-43F6-B5AB-8D92E2D15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1110796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23</xdr:row>
      <xdr:rowOff>63500</xdr:rowOff>
    </xdr:from>
    <xdr:to>
      <xdr:col>0</xdr:col>
      <xdr:colOff>931636</xdr:colOff>
      <xdr:row>23</xdr:row>
      <xdr:rowOff>863600</xdr:rowOff>
    </xdr:to>
    <xdr:pic>
      <xdr:nvPicPr>
        <xdr:cNvPr id="4" name="Picture 48">
          <a:extLst>
            <a:ext uri="{FF2B5EF4-FFF2-40B4-BE49-F238E27FC236}">
              <a16:creationId xmlns:a16="http://schemas.microsoft.com/office/drawing/2014/main" id="{7DB4A3C2-F12A-4021-B262-6E17108DC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206375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408215</xdr:colOff>
      <xdr:row>27</xdr:row>
      <xdr:rowOff>81643</xdr:rowOff>
    </xdr:from>
    <xdr:to>
      <xdr:col>0</xdr:col>
      <xdr:colOff>986065</xdr:colOff>
      <xdr:row>27</xdr:row>
      <xdr:rowOff>881743</xdr:rowOff>
    </xdr:to>
    <xdr:pic>
      <xdr:nvPicPr>
        <xdr:cNvPr id="5" name="Picture 50">
          <a:extLst>
            <a:ext uri="{FF2B5EF4-FFF2-40B4-BE49-F238E27FC236}">
              <a16:creationId xmlns:a16="http://schemas.microsoft.com/office/drawing/2014/main" id="{F08EBED5-3CD6-40EF-A35B-CB25A4160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5" y="3805918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344714</xdr:colOff>
      <xdr:row>26</xdr:row>
      <xdr:rowOff>45357</xdr:rowOff>
    </xdr:from>
    <xdr:to>
      <xdr:col>0</xdr:col>
      <xdr:colOff>922564</xdr:colOff>
      <xdr:row>26</xdr:row>
      <xdr:rowOff>845457</xdr:rowOff>
    </xdr:to>
    <xdr:pic>
      <xdr:nvPicPr>
        <xdr:cNvPr id="6" name="Picture 51">
          <a:extLst>
            <a:ext uri="{FF2B5EF4-FFF2-40B4-BE49-F238E27FC236}">
              <a16:creationId xmlns:a16="http://schemas.microsoft.com/office/drawing/2014/main" id="{2DEBADBC-73A3-480A-8DEF-7E8113B36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4" y="2874282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281215</xdr:colOff>
      <xdr:row>42</xdr:row>
      <xdr:rowOff>54428</xdr:rowOff>
    </xdr:from>
    <xdr:to>
      <xdr:col>0</xdr:col>
      <xdr:colOff>859065</xdr:colOff>
      <xdr:row>42</xdr:row>
      <xdr:rowOff>854528</xdr:rowOff>
    </xdr:to>
    <xdr:pic>
      <xdr:nvPicPr>
        <xdr:cNvPr id="7" name="Picture 52">
          <a:extLst>
            <a:ext uri="{FF2B5EF4-FFF2-40B4-BE49-F238E27FC236}">
              <a16:creationId xmlns:a16="http://schemas.microsoft.com/office/drawing/2014/main" id="{F08008F7-B795-4626-B50B-7C2A23BBE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5" y="17208953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326571</xdr:colOff>
      <xdr:row>41</xdr:row>
      <xdr:rowOff>54429</xdr:rowOff>
    </xdr:from>
    <xdr:to>
      <xdr:col>0</xdr:col>
      <xdr:colOff>904421</xdr:colOff>
      <xdr:row>41</xdr:row>
      <xdr:rowOff>854529</xdr:rowOff>
    </xdr:to>
    <xdr:pic>
      <xdr:nvPicPr>
        <xdr:cNvPr id="8" name="Picture 53">
          <a:extLst>
            <a:ext uri="{FF2B5EF4-FFF2-40B4-BE49-F238E27FC236}">
              <a16:creationId xmlns:a16="http://schemas.microsoft.com/office/drawing/2014/main" id="{F328CF85-0CE2-44F4-ACC8-490894A68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16313604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35</xdr:row>
      <xdr:rowOff>72571</xdr:rowOff>
    </xdr:from>
    <xdr:to>
      <xdr:col>0</xdr:col>
      <xdr:colOff>895350</xdr:colOff>
      <xdr:row>35</xdr:row>
      <xdr:rowOff>872671</xdr:rowOff>
    </xdr:to>
    <xdr:pic>
      <xdr:nvPicPr>
        <xdr:cNvPr id="9" name="Picture 54">
          <a:extLst>
            <a:ext uri="{FF2B5EF4-FFF2-40B4-BE49-F238E27FC236}">
              <a16:creationId xmlns:a16="http://schemas.microsoft.com/office/drawing/2014/main" id="{2F44237D-3C27-4201-B363-0FEC9548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0959646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28</xdr:row>
      <xdr:rowOff>63500</xdr:rowOff>
    </xdr:from>
    <xdr:to>
      <xdr:col>0</xdr:col>
      <xdr:colOff>895350</xdr:colOff>
      <xdr:row>28</xdr:row>
      <xdr:rowOff>863600</xdr:rowOff>
    </xdr:to>
    <xdr:pic>
      <xdr:nvPicPr>
        <xdr:cNvPr id="10" name="Picture 55">
          <a:extLst>
            <a:ext uri="{FF2B5EF4-FFF2-40B4-BE49-F238E27FC236}">
              <a16:creationId xmlns:a16="http://schemas.microsoft.com/office/drawing/2014/main" id="{6179491F-0DFD-443D-8056-55F51D4EB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683125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326572</xdr:colOff>
      <xdr:row>29</xdr:row>
      <xdr:rowOff>63500</xdr:rowOff>
    </xdr:from>
    <xdr:to>
      <xdr:col>0</xdr:col>
      <xdr:colOff>904422</xdr:colOff>
      <xdr:row>29</xdr:row>
      <xdr:rowOff>863600</xdr:rowOff>
    </xdr:to>
    <xdr:pic>
      <xdr:nvPicPr>
        <xdr:cNvPr id="11" name="Picture 56">
          <a:extLst>
            <a:ext uri="{FF2B5EF4-FFF2-40B4-BE49-F238E27FC236}">
              <a16:creationId xmlns:a16="http://schemas.microsoft.com/office/drawing/2014/main" id="{1961FC2A-B629-4FD3-8A3D-37F215C14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2" y="5578475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326572</xdr:colOff>
      <xdr:row>34</xdr:row>
      <xdr:rowOff>45357</xdr:rowOff>
    </xdr:from>
    <xdr:to>
      <xdr:col>0</xdr:col>
      <xdr:colOff>904422</xdr:colOff>
      <xdr:row>34</xdr:row>
      <xdr:rowOff>845457</xdr:rowOff>
    </xdr:to>
    <xdr:pic>
      <xdr:nvPicPr>
        <xdr:cNvPr id="12" name="Picture 57">
          <a:extLst>
            <a:ext uri="{FF2B5EF4-FFF2-40B4-BE49-F238E27FC236}">
              <a16:creationId xmlns:a16="http://schemas.microsoft.com/office/drawing/2014/main" id="{70E8D53A-500F-48CB-94F7-6C706ECD7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2" y="10037082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335643</xdr:colOff>
      <xdr:row>30</xdr:row>
      <xdr:rowOff>54428</xdr:rowOff>
    </xdr:from>
    <xdr:to>
      <xdr:col>0</xdr:col>
      <xdr:colOff>989693</xdr:colOff>
      <xdr:row>30</xdr:row>
      <xdr:rowOff>854528</xdr:rowOff>
    </xdr:to>
    <xdr:pic>
      <xdr:nvPicPr>
        <xdr:cNvPr id="13" name="Picture 195">
          <a:extLst>
            <a:ext uri="{FF2B5EF4-FFF2-40B4-BE49-F238E27FC236}">
              <a16:creationId xmlns:a16="http://schemas.microsoft.com/office/drawing/2014/main" id="{2F62EB2E-2F11-41B0-B942-B0E010521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3" y="6464753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335643</xdr:colOff>
      <xdr:row>31</xdr:row>
      <xdr:rowOff>72571</xdr:rowOff>
    </xdr:from>
    <xdr:to>
      <xdr:col>0</xdr:col>
      <xdr:colOff>989693</xdr:colOff>
      <xdr:row>31</xdr:row>
      <xdr:rowOff>872671</xdr:rowOff>
    </xdr:to>
    <xdr:pic>
      <xdr:nvPicPr>
        <xdr:cNvPr id="14" name="Picture 196">
          <a:extLst>
            <a:ext uri="{FF2B5EF4-FFF2-40B4-BE49-F238E27FC236}">
              <a16:creationId xmlns:a16="http://schemas.microsoft.com/office/drawing/2014/main" id="{DE8ADB67-59DD-4B36-A85A-5C9226FE3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3" y="7378246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335643</xdr:colOff>
      <xdr:row>32</xdr:row>
      <xdr:rowOff>63500</xdr:rowOff>
    </xdr:from>
    <xdr:to>
      <xdr:col>0</xdr:col>
      <xdr:colOff>989693</xdr:colOff>
      <xdr:row>32</xdr:row>
      <xdr:rowOff>863600</xdr:rowOff>
    </xdr:to>
    <xdr:pic>
      <xdr:nvPicPr>
        <xdr:cNvPr id="15" name="Picture 197">
          <a:extLst>
            <a:ext uri="{FF2B5EF4-FFF2-40B4-BE49-F238E27FC236}">
              <a16:creationId xmlns:a16="http://schemas.microsoft.com/office/drawing/2014/main" id="{8E6C1928-0CC6-4D27-8ED1-E137E3988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3" y="8264525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33</xdr:row>
      <xdr:rowOff>72571</xdr:rowOff>
    </xdr:from>
    <xdr:to>
      <xdr:col>0</xdr:col>
      <xdr:colOff>1007836</xdr:colOff>
      <xdr:row>33</xdr:row>
      <xdr:rowOff>872671</xdr:rowOff>
    </xdr:to>
    <xdr:pic>
      <xdr:nvPicPr>
        <xdr:cNvPr id="16" name="Picture 198">
          <a:extLst>
            <a:ext uri="{FF2B5EF4-FFF2-40B4-BE49-F238E27FC236}">
              <a16:creationId xmlns:a16="http://schemas.microsoft.com/office/drawing/2014/main" id="{89C6E819-2007-4764-A6D8-1DD6C8C4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9168946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344715</xdr:colOff>
      <xdr:row>36</xdr:row>
      <xdr:rowOff>81643</xdr:rowOff>
    </xdr:from>
    <xdr:to>
      <xdr:col>0</xdr:col>
      <xdr:colOff>998765</xdr:colOff>
      <xdr:row>36</xdr:row>
      <xdr:rowOff>881743</xdr:rowOff>
    </xdr:to>
    <xdr:pic>
      <xdr:nvPicPr>
        <xdr:cNvPr id="17" name="Picture 199">
          <a:extLst>
            <a:ext uri="{FF2B5EF4-FFF2-40B4-BE49-F238E27FC236}">
              <a16:creationId xmlns:a16="http://schemas.microsoft.com/office/drawing/2014/main" id="{5A5CA96F-A04A-47E6-A58C-AC082505D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5" y="1186406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390071</xdr:colOff>
      <xdr:row>37</xdr:row>
      <xdr:rowOff>72572</xdr:rowOff>
    </xdr:from>
    <xdr:to>
      <xdr:col>0</xdr:col>
      <xdr:colOff>1044121</xdr:colOff>
      <xdr:row>37</xdr:row>
      <xdr:rowOff>872672</xdr:rowOff>
    </xdr:to>
    <xdr:pic>
      <xdr:nvPicPr>
        <xdr:cNvPr id="18" name="Picture 200">
          <a:extLst>
            <a:ext uri="{FF2B5EF4-FFF2-40B4-BE49-F238E27FC236}">
              <a16:creationId xmlns:a16="http://schemas.microsoft.com/office/drawing/2014/main" id="{CB17728C-CC95-4591-A78F-7FE13A834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71" y="12750347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272143</xdr:colOff>
      <xdr:row>40</xdr:row>
      <xdr:rowOff>72571</xdr:rowOff>
    </xdr:from>
    <xdr:to>
      <xdr:col>0</xdr:col>
      <xdr:colOff>926193</xdr:colOff>
      <xdr:row>40</xdr:row>
      <xdr:rowOff>872671</xdr:rowOff>
    </xdr:to>
    <xdr:pic>
      <xdr:nvPicPr>
        <xdr:cNvPr id="19" name="Picture 201">
          <a:extLst>
            <a:ext uri="{FF2B5EF4-FFF2-40B4-BE49-F238E27FC236}">
              <a16:creationId xmlns:a16="http://schemas.microsoft.com/office/drawing/2014/main" id="{AA307B2C-E5BC-4EAF-A3B8-1CE1DBCD0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15436396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305253</xdr:colOff>
      <xdr:row>38</xdr:row>
      <xdr:rowOff>158750</xdr:rowOff>
    </xdr:from>
    <xdr:to>
      <xdr:col>0</xdr:col>
      <xdr:colOff>959303</xdr:colOff>
      <xdr:row>38</xdr:row>
      <xdr:rowOff>958850</xdr:rowOff>
    </xdr:to>
    <xdr:pic>
      <xdr:nvPicPr>
        <xdr:cNvPr id="20" name="Picture 203">
          <a:extLst>
            <a:ext uri="{FF2B5EF4-FFF2-40B4-BE49-F238E27FC236}">
              <a16:creationId xmlns:a16="http://schemas.microsoft.com/office/drawing/2014/main" id="{8DC764E9-C8AF-424D-A2A6-1B0B4478A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53" y="154940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43</xdr:row>
      <xdr:rowOff>45357</xdr:rowOff>
    </xdr:from>
    <xdr:to>
      <xdr:col>0</xdr:col>
      <xdr:colOff>1016907</xdr:colOff>
      <xdr:row>43</xdr:row>
      <xdr:rowOff>845457</xdr:rowOff>
    </xdr:to>
    <xdr:pic>
      <xdr:nvPicPr>
        <xdr:cNvPr id="21" name="Picture 233">
          <a:extLst>
            <a:ext uri="{FF2B5EF4-FFF2-40B4-BE49-F238E27FC236}">
              <a16:creationId xmlns:a16="http://schemas.microsoft.com/office/drawing/2014/main" id="{95D63B94-F5FB-4908-8FEF-E7F7C5D8F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1809523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335643</xdr:colOff>
      <xdr:row>46</xdr:row>
      <xdr:rowOff>54429</xdr:rowOff>
    </xdr:from>
    <xdr:to>
      <xdr:col>0</xdr:col>
      <xdr:colOff>989693</xdr:colOff>
      <xdr:row>46</xdr:row>
      <xdr:rowOff>854529</xdr:rowOff>
    </xdr:to>
    <xdr:pic>
      <xdr:nvPicPr>
        <xdr:cNvPr id="22" name="Picture 234">
          <a:extLst>
            <a:ext uri="{FF2B5EF4-FFF2-40B4-BE49-F238E27FC236}">
              <a16:creationId xmlns:a16="http://schemas.microsoft.com/office/drawing/2014/main" id="{16FE95C7-DE9F-43A7-BE9C-27E74774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3" y="20790354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299358</xdr:colOff>
      <xdr:row>45</xdr:row>
      <xdr:rowOff>63500</xdr:rowOff>
    </xdr:from>
    <xdr:to>
      <xdr:col>0</xdr:col>
      <xdr:colOff>953408</xdr:colOff>
      <xdr:row>45</xdr:row>
      <xdr:rowOff>863600</xdr:rowOff>
    </xdr:to>
    <xdr:pic>
      <xdr:nvPicPr>
        <xdr:cNvPr id="23" name="Picture 235">
          <a:extLst>
            <a:ext uri="{FF2B5EF4-FFF2-40B4-BE49-F238E27FC236}">
              <a16:creationId xmlns:a16="http://schemas.microsoft.com/office/drawing/2014/main" id="{4D68F87B-613F-49B0-BF4F-29D04546F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8" y="19904075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371928</xdr:colOff>
      <xdr:row>44</xdr:row>
      <xdr:rowOff>81643</xdr:rowOff>
    </xdr:from>
    <xdr:to>
      <xdr:col>0</xdr:col>
      <xdr:colOff>1025978</xdr:colOff>
      <xdr:row>44</xdr:row>
      <xdr:rowOff>881743</xdr:rowOff>
    </xdr:to>
    <xdr:pic>
      <xdr:nvPicPr>
        <xdr:cNvPr id="24" name="Picture 236">
          <a:extLst>
            <a:ext uri="{FF2B5EF4-FFF2-40B4-BE49-F238E27FC236}">
              <a16:creationId xmlns:a16="http://schemas.microsoft.com/office/drawing/2014/main" id="{127EFA08-E61E-4E21-A394-D34FF902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28" y="1902686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281214</xdr:colOff>
      <xdr:row>48</xdr:row>
      <xdr:rowOff>54428</xdr:rowOff>
    </xdr:from>
    <xdr:to>
      <xdr:col>0</xdr:col>
      <xdr:colOff>935264</xdr:colOff>
      <xdr:row>48</xdr:row>
      <xdr:rowOff>854528</xdr:rowOff>
    </xdr:to>
    <xdr:pic>
      <xdr:nvPicPr>
        <xdr:cNvPr id="25" name="Picture 237">
          <a:extLst>
            <a:ext uri="{FF2B5EF4-FFF2-40B4-BE49-F238E27FC236}">
              <a16:creationId xmlns:a16="http://schemas.microsoft.com/office/drawing/2014/main" id="{B070C1D2-C566-40D1-8EF3-73BD673EA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4" y="22581053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281214</xdr:colOff>
      <xdr:row>47</xdr:row>
      <xdr:rowOff>45357</xdr:rowOff>
    </xdr:from>
    <xdr:to>
      <xdr:col>0</xdr:col>
      <xdr:colOff>935264</xdr:colOff>
      <xdr:row>47</xdr:row>
      <xdr:rowOff>845457</xdr:rowOff>
    </xdr:to>
    <xdr:pic>
      <xdr:nvPicPr>
        <xdr:cNvPr id="26" name="Picture 238">
          <a:extLst>
            <a:ext uri="{FF2B5EF4-FFF2-40B4-BE49-F238E27FC236}">
              <a16:creationId xmlns:a16="http://schemas.microsoft.com/office/drawing/2014/main" id="{7871EE0B-85E3-4F8C-A9E2-20436D9CD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4" y="2167663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39</xdr:row>
      <xdr:rowOff>76200</xdr:rowOff>
    </xdr:from>
    <xdr:to>
      <xdr:col>0</xdr:col>
      <xdr:colOff>996950</xdr:colOff>
      <xdr:row>39</xdr:row>
      <xdr:rowOff>876300</xdr:rowOff>
    </xdr:to>
    <xdr:pic>
      <xdr:nvPicPr>
        <xdr:cNvPr id="27" name="Picture 203">
          <a:extLst>
            <a:ext uri="{FF2B5EF4-FFF2-40B4-BE49-F238E27FC236}">
              <a16:creationId xmlns:a16="http://schemas.microsoft.com/office/drawing/2014/main" id="{1DF59EE1-CAFE-42D0-9043-44703B049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64211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173182</xdr:colOff>
      <xdr:row>50</xdr:row>
      <xdr:rowOff>83127</xdr:rowOff>
    </xdr:from>
    <xdr:to>
      <xdr:col>0</xdr:col>
      <xdr:colOff>1350818</xdr:colOff>
      <xdr:row>50</xdr:row>
      <xdr:rowOff>1260763</xdr:rowOff>
    </xdr:to>
    <xdr:pic>
      <xdr:nvPicPr>
        <xdr:cNvPr id="29" name="Immagine 793">
          <a:extLst>
            <a:ext uri="{FF2B5EF4-FFF2-40B4-BE49-F238E27FC236}">
              <a16:creationId xmlns:a16="http://schemas.microsoft.com/office/drawing/2014/main" id="{320C59ED-0747-43CA-9C71-45F719BAA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34925577"/>
          <a:ext cx="891886" cy="1177636"/>
        </a:xfrm>
        <a:prstGeom prst="rect">
          <a:avLst/>
        </a:prstGeom>
      </xdr:spPr>
    </xdr:pic>
    <xdr:clientData/>
  </xdr:twoCellAnchor>
  <xdr:twoCellAnchor>
    <xdr:from>
      <xdr:col>0</xdr:col>
      <xdr:colOff>242455</xdr:colOff>
      <xdr:row>51</xdr:row>
      <xdr:rowOff>69273</xdr:rowOff>
    </xdr:from>
    <xdr:to>
      <xdr:col>0</xdr:col>
      <xdr:colOff>1420091</xdr:colOff>
      <xdr:row>51</xdr:row>
      <xdr:rowOff>1246909</xdr:rowOff>
    </xdr:to>
    <xdr:pic>
      <xdr:nvPicPr>
        <xdr:cNvPr id="30" name="Immagine 791">
          <a:extLst>
            <a:ext uri="{FF2B5EF4-FFF2-40B4-BE49-F238E27FC236}">
              <a16:creationId xmlns:a16="http://schemas.microsoft.com/office/drawing/2014/main" id="{FB7F00D2-B8D6-430C-B011-1041A0BED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455" y="36397623"/>
          <a:ext cx="825211" cy="1177636"/>
        </a:xfrm>
        <a:prstGeom prst="rect">
          <a:avLst/>
        </a:prstGeom>
      </xdr:spPr>
    </xdr:pic>
    <xdr:clientData/>
  </xdr:twoCellAnchor>
  <xdr:twoCellAnchor>
    <xdr:from>
      <xdr:col>0</xdr:col>
      <xdr:colOff>235528</xdr:colOff>
      <xdr:row>52</xdr:row>
      <xdr:rowOff>90054</xdr:rowOff>
    </xdr:from>
    <xdr:to>
      <xdr:col>0</xdr:col>
      <xdr:colOff>1413164</xdr:colOff>
      <xdr:row>52</xdr:row>
      <xdr:rowOff>1267690</xdr:rowOff>
    </xdr:to>
    <xdr:pic>
      <xdr:nvPicPr>
        <xdr:cNvPr id="31" name="Immagine 794">
          <a:extLst>
            <a:ext uri="{FF2B5EF4-FFF2-40B4-BE49-F238E27FC236}">
              <a16:creationId xmlns:a16="http://schemas.microsoft.com/office/drawing/2014/main" id="{7AC49EFD-B24D-4D1A-B9BE-E90608202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528" y="37904304"/>
          <a:ext cx="834736" cy="1177636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53</xdr:row>
      <xdr:rowOff>76200</xdr:rowOff>
    </xdr:from>
    <xdr:to>
      <xdr:col>0</xdr:col>
      <xdr:colOff>1406236</xdr:colOff>
      <xdr:row>53</xdr:row>
      <xdr:rowOff>1253836</xdr:rowOff>
    </xdr:to>
    <xdr:pic>
      <xdr:nvPicPr>
        <xdr:cNvPr id="32" name="Immagine 794">
          <a:extLst>
            <a:ext uri="{FF2B5EF4-FFF2-40B4-BE49-F238E27FC236}">
              <a16:creationId xmlns:a16="http://schemas.microsoft.com/office/drawing/2014/main" id="{1419BBA4-69E7-4C98-9FFC-08F069E10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9376350"/>
          <a:ext cx="834736" cy="1177636"/>
        </a:xfrm>
        <a:prstGeom prst="rect">
          <a:avLst/>
        </a:prstGeom>
      </xdr:spPr>
    </xdr:pic>
    <xdr:clientData/>
  </xdr:twoCellAnchor>
  <xdr:twoCellAnchor>
    <xdr:from>
      <xdr:col>0</xdr:col>
      <xdr:colOff>103909</xdr:colOff>
      <xdr:row>54</xdr:row>
      <xdr:rowOff>62346</xdr:rowOff>
    </xdr:from>
    <xdr:to>
      <xdr:col>0</xdr:col>
      <xdr:colOff>1281545</xdr:colOff>
      <xdr:row>54</xdr:row>
      <xdr:rowOff>1218700</xdr:rowOff>
    </xdr:to>
    <xdr:pic>
      <xdr:nvPicPr>
        <xdr:cNvPr id="33" name="Immagine 775">
          <a:extLst>
            <a:ext uri="{FF2B5EF4-FFF2-40B4-BE49-F238E27FC236}">
              <a16:creationId xmlns:a16="http://schemas.microsoft.com/office/drawing/2014/main" id="{F30406F9-56BE-4C59-9D43-037396CF0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9" y="40848396"/>
          <a:ext cx="958561" cy="1156354"/>
        </a:xfrm>
        <a:prstGeom prst="rect">
          <a:avLst/>
        </a:prstGeom>
      </xdr:spPr>
    </xdr:pic>
    <xdr:clientData/>
  </xdr:twoCellAnchor>
  <xdr:twoCellAnchor>
    <xdr:from>
      <xdr:col>0</xdr:col>
      <xdr:colOff>180109</xdr:colOff>
      <xdr:row>55</xdr:row>
      <xdr:rowOff>117763</xdr:rowOff>
    </xdr:from>
    <xdr:to>
      <xdr:col>0</xdr:col>
      <xdr:colOff>1357745</xdr:colOff>
      <xdr:row>55</xdr:row>
      <xdr:rowOff>1274117</xdr:rowOff>
    </xdr:to>
    <xdr:pic>
      <xdr:nvPicPr>
        <xdr:cNvPr id="34" name="Immagine 775">
          <a:extLst>
            <a:ext uri="{FF2B5EF4-FFF2-40B4-BE49-F238E27FC236}">
              <a16:creationId xmlns:a16="http://schemas.microsoft.com/office/drawing/2014/main" id="{0EB42E25-863F-475A-887B-32AFDE750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09" y="42389713"/>
          <a:ext cx="882361" cy="1156354"/>
        </a:xfrm>
        <a:prstGeom prst="rect">
          <a:avLst/>
        </a:prstGeom>
      </xdr:spPr>
    </xdr:pic>
    <xdr:clientData/>
  </xdr:twoCellAnchor>
  <xdr:twoCellAnchor>
    <xdr:from>
      <xdr:col>0</xdr:col>
      <xdr:colOff>242454</xdr:colOff>
      <xdr:row>56</xdr:row>
      <xdr:rowOff>110836</xdr:rowOff>
    </xdr:from>
    <xdr:to>
      <xdr:col>0</xdr:col>
      <xdr:colOff>1420090</xdr:colOff>
      <xdr:row>56</xdr:row>
      <xdr:rowOff>1267190</xdr:rowOff>
    </xdr:to>
    <xdr:pic>
      <xdr:nvPicPr>
        <xdr:cNvPr id="35" name="Immagine 775">
          <a:extLst>
            <a:ext uri="{FF2B5EF4-FFF2-40B4-BE49-F238E27FC236}">
              <a16:creationId xmlns:a16="http://schemas.microsoft.com/office/drawing/2014/main" id="{DD7A0A59-4E65-46B8-AC6D-ED44812B6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454" y="43868686"/>
          <a:ext cx="825211" cy="1156354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57</xdr:row>
      <xdr:rowOff>68580</xdr:rowOff>
    </xdr:from>
    <xdr:to>
      <xdr:col>0</xdr:col>
      <xdr:colOff>1330036</xdr:colOff>
      <xdr:row>57</xdr:row>
      <xdr:rowOff>1224934</xdr:rowOff>
    </xdr:to>
    <xdr:pic>
      <xdr:nvPicPr>
        <xdr:cNvPr id="36" name="Immagine 775">
          <a:extLst>
            <a:ext uri="{FF2B5EF4-FFF2-40B4-BE49-F238E27FC236}">
              <a16:creationId xmlns:a16="http://schemas.microsoft.com/office/drawing/2014/main" id="{5F35A7A9-7786-466A-8D14-465AFBA5F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5312330"/>
          <a:ext cx="910936" cy="1156354"/>
        </a:xfrm>
        <a:prstGeom prst="rect">
          <a:avLst/>
        </a:prstGeom>
      </xdr:spPr>
    </xdr:pic>
    <xdr:clientData/>
  </xdr:twoCellAnchor>
  <xdr:twoCellAnchor>
    <xdr:from>
      <xdr:col>0</xdr:col>
      <xdr:colOff>213360</xdr:colOff>
      <xdr:row>58</xdr:row>
      <xdr:rowOff>121920</xdr:rowOff>
    </xdr:from>
    <xdr:to>
      <xdr:col>0</xdr:col>
      <xdr:colOff>1390996</xdr:colOff>
      <xdr:row>58</xdr:row>
      <xdr:rowOff>1278274</xdr:rowOff>
    </xdr:to>
    <xdr:pic>
      <xdr:nvPicPr>
        <xdr:cNvPr id="37" name="Immagine 775">
          <a:extLst>
            <a:ext uri="{FF2B5EF4-FFF2-40B4-BE49-F238E27FC236}">
              <a16:creationId xmlns:a16="http://schemas.microsoft.com/office/drawing/2014/main" id="{2A74D668-8CF8-4A50-8031-D6C9D4DE2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46851570"/>
          <a:ext cx="853786" cy="1156354"/>
        </a:xfrm>
        <a:prstGeom prst="rect">
          <a:avLst/>
        </a:prstGeom>
      </xdr:spPr>
    </xdr:pic>
    <xdr:clientData/>
  </xdr:twoCellAnchor>
  <xdr:twoCellAnchor>
    <xdr:from>
      <xdr:col>0</xdr:col>
      <xdr:colOff>243840</xdr:colOff>
      <xdr:row>59</xdr:row>
      <xdr:rowOff>83820</xdr:rowOff>
    </xdr:from>
    <xdr:to>
      <xdr:col>0</xdr:col>
      <xdr:colOff>1421476</xdr:colOff>
      <xdr:row>59</xdr:row>
      <xdr:rowOff>1240174</xdr:rowOff>
    </xdr:to>
    <xdr:pic>
      <xdr:nvPicPr>
        <xdr:cNvPr id="38" name="Immagine 775">
          <a:extLst>
            <a:ext uri="{FF2B5EF4-FFF2-40B4-BE49-F238E27FC236}">
              <a16:creationId xmlns:a16="http://schemas.microsoft.com/office/drawing/2014/main" id="{2BE655D6-872F-4D1D-8335-85CAE2750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48299370"/>
          <a:ext cx="825211" cy="1156354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60</xdr:row>
      <xdr:rowOff>106680</xdr:rowOff>
    </xdr:from>
    <xdr:to>
      <xdr:col>0</xdr:col>
      <xdr:colOff>1406236</xdr:colOff>
      <xdr:row>60</xdr:row>
      <xdr:rowOff>1263034</xdr:rowOff>
    </xdr:to>
    <xdr:pic>
      <xdr:nvPicPr>
        <xdr:cNvPr id="39" name="Immagine 775">
          <a:extLst>
            <a:ext uri="{FF2B5EF4-FFF2-40B4-BE49-F238E27FC236}">
              <a16:creationId xmlns:a16="http://schemas.microsoft.com/office/drawing/2014/main" id="{498C472D-4CD1-4B8B-A49D-847C9DDF3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9808130"/>
          <a:ext cx="834736" cy="1156354"/>
        </a:xfrm>
        <a:prstGeom prst="rect">
          <a:avLst/>
        </a:prstGeom>
      </xdr:spPr>
    </xdr:pic>
    <xdr:clientData/>
  </xdr:twoCellAnchor>
  <xdr:twoCellAnchor>
    <xdr:from>
      <xdr:col>0</xdr:col>
      <xdr:colOff>160020</xdr:colOff>
      <xdr:row>61</xdr:row>
      <xdr:rowOff>45720</xdr:rowOff>
    </xdr:from>
    <xdr:to>
      <xdr:col>0</xdr:col>
      <xdr:colOff>1424247</xdr:colOff>
      <xdr:row>61</xdr:row>
      <xdr:rowOff>1287100</xdr:rowOff>
    </xdr:to>
    <xdr:pic>
      <xdr:nvPicPr>
        <xdr:cNvPr id="40" name="Immagine 770">
          <a:extLst>
            <a:ext uri="{FF2B5EF4-FFF2-40B4-BE49-F238E27FC236}">
              <a16:creationId xmlns:a16="http://schemas.microsoft.com/office/drawing/2014/main" id="{4FBE28EF-A11F-4E07-998B-CF6CF682C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51233070"/>
          <a:ext cx="902277" cy="1241380"/>
        </a:xfrm>
        <a:prstGeom prst="rect">
          <a:avLst/>
        </a:prstGeom>
      </xdr:spPr>
    </xdr:pic>
    <xdr:clientData/>
  </xdr:twoCellAnchor>
  <xdr:twoCellAnchor>
    <xdr:from>
      <xdr:col>0</xdr:col>
      <xdr:colOff>160021</xdr:colOff>
      <xdr:row>62</xdr:row>
      <xdr:rowOff>135102</xdr:rowOff>
    </xdr:from>
    <xdr:to>
      <xdr:col>0</xdr:col>
      <xdr:colOff>1348741</xdr:colOff>
      <xdr:row>62</xdr:row>
      <xdr:rowOff>1302340</xdr:rowOff>
    </xdr:to>
    <xdr:pic>
      <xdr:nvPicPr>
        <xdr:cNvPr id="41" name="Immagine 770">
          <a:extLst>
            <a:ext uri="{FF2B5EF4-FFF2-40B4-BE49-F238E27FC236}">
              <a16:creationId xmlns:a16="http://schemas.microsoft.com/office/drawing/2014/main" id="{026DAEDE-BD33-469E-9369-D55A0E2EA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1" y="52808352"/>
          <a:ext cx="902970" cy="1167238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63</xdr:row>
      <xdr:rowOff>91440</xdr:rowOff>
    </xdr:from>
    <xdr:to>
      <xdr:col>0</xdr:col>
      <xdr:colOff>1417320</xdr:colOff>
      <xdr:row>63</xdr:row>
      <xdr:rowOff>1258678</xdr:rowOff>
    </xdr:to>
    <xdr:pic>
      <xdr:nvPicPr>
        <xdr:cNvPr id="42" name="Immagine 770">
          <a:extLst>
            <a:ext uri="{FF2B5EF4-FFF2-40B4-BE49-F238E27FC236}">
              <a16:creationId xmlns:a16="http://schemas.microsoft.com/office/drawing/2014/main" id="{F778D946-25E0-4FD4-B5E6-104952BC9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54250590"/>
          <a:ext cx="836295" cy="1167238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64</xdr:row>
      <xdr:rowOff>137160</xdr:rowOff>
    </xdr:from>
    <xdr:to>
      <xdr:col>0</xdr:col>
      <xdr:colOff>1312718</xdr:colOff>
      <xdr:row>64</xdr:row>
      <xdr:rowOff>1297478</xdr:rowOff>
    </xdr:to>
    <xdr:pic>
      <xdr:nvPicPr>
        <xdr:cNvPr id="43" name="Immagine 766">
          <a:extLst>
            <a:ext uri="{FF2B5EF4-FFF2-40B4-BE49-F238E27FC236}">
              <a16:creationId xmlns:a16="http://schemas.microsoft.com/office/drawing/2014/main" id="{CC95765A-C8B8-454B-812C-5EE7F8B8E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5782210"/>
          <a:ext cx="912668" cy="1160318"/>
        </a:xfrm>
        <a:prstGeom prst="rect">
          <a:avLst/>
        </a:prstGeom>
      </xdr:spPr>
    </xdr:pic>
    <xdr:clientData/>
  </xdr:twoCellAnchor>
  <xdr:twoCellAnchor>
    <xdr:from>
      <xdr:col>0</xdr:col>
      <xdr:colOff>144780</xdr:colOff>
      <xdr:row>65</xdr:row>
      <xdr:rowOff>99060</xdr:rowOff>
    </xdr:from>
    <xdr:to>
      <xdr:col>0</xdr:col>
      <xdr:colOff>1305098</xdr:colOff>
      <xdr:row>65</xdr:row>
      <xdr:rowOff>1259378</xdr:rowOff>
    </xdr:to>
    <xdr:pic>
      <xdr:nvPicPr>
        <xdr:cNvPr id="44" name="Immagine 766">
          <a:extLst>
            <a:ext uri="{FF2B5EF4-FFF2-40B4-BE49-F238E27FC236}">
              <a16:creationId xmlns:a16="http://schemas.microsoft.com/office/drawing/2014/main" id="{CCE68AFC-56F3-45A2-BD8B-51D61CE2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57230010"/>
          <a:ext cx="922193" cy="1160318"/>
        </a:xfrm>
        <a:prstGeom prst="rect">
          <a:avLst/>
        </a:prstGeom>
      </xdr:spPr>
    </xdr:pic>
    <xdr:clientData/>
  </xdr:twoCellAnchor>
  <xdr:twoCellAnchor>
    <xdr:from>
      <xdr:col>0</xdr:col>
      <xdr:colOff>167640</xdr:colOff>
      <xdr:row>66</xdr:row>
      <xdr:rowOff>114300</xdr:rowOff>
    </xdr:from>
    <xdr:to>
      <xdr:col>0</xdr:col>
      <xdr:colOff>1327958</xdr:colOff>
      <xdr:row>66</xdr:row>
      <xdr:rowOff>1274618</xdr:rowOff>
    </xdr:to>
    <xdr:pic>
      <xdr:nvPicPr>
        <xdr:cNvPr id="45" name="Immagine 766">
          <a:extLst>
            <a:ext uri="{FF2B5EF4-FFF2-40B4-BE49-F238E27FC236}">
              <a16:creationId xmlns:a16="http://schemas.microsoft.com/office/drawing/2014/main" id="{79393FE1-9215-4290-A600-1EFCC2927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58731150"/>
          <a:ext cx="903143" cy="1160318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67</xdr:row>
      <xdr:rowOff>251460</xdr:rowOff>
    </xdr:from>
    <xdr:to>
      <xdr:col>0</xdr:col>
      <xdr:colOff>1648460</xdr:colOff>
      <xdr:row>67</xdr:row>
      <xdr:rowOff>1134745</xdr:rowOff>
    </xdr:to>
    <xdr:pic>
      <xdr:nvPicPr>
        <xdr:cNvPr id="57" name="Image 1811">
          <a:extLst>
            <a:ext uri="{FF2B5EF4-FFF2-40B4-BE49-F238E27FC236}">
              <a16:creationId xmlns:a16="http://schemas.microsoft.com/office/drawing/2014/main" id="{EE532F2F-F9A8-4681-9783-FBF46D647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27660" y="60354210"/>
          <a:ext cx="739775" cy="883285"/>
        </a:xfrm>
        <a:prstGeom prst="rect">
          <a:avLst/>
        </a:prstGeom>
      </xdr:spPr>
    </xdr:pic>
    <xdr:clientData/>
  </xdr:twoCellAnchor>
  <xdr:twoCellAnchor>
    <xdr:from>
      <xdr:col>0</xdr:col>
      <xdr:colOff>205740</xdr:colOff>
      <xdr:row>68</xdr:row>
      <xdr:rowOff>213360</xdr:rowOff>
    </xdr:from>
    <xdr:to>
      <xdr:col>0</xdr:col>
      <xdr:colOff>1704340</xdr:colOff>
      <xdr:row>68</xdr:row>
      <xdr:rowOff>1083310</xdr:rowOff>
    </xdr:to>
    <xdr:pic>
      <xdr:nvPicPr>
        <xdr:cNvPr id="59" name="Image 1769">
          <a:extLst>
            <a:ext uri="{FF2B5EF4-FFF2-40B4-BE49-F238E27FC236}">
              <a16:creationId xmlns:a16="http://schemas.microsoft.com/office/drawing/2014/main" id="{17EFFE59-C0E7-4908-96EC-0A12FDD62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05740" y="61802010"/>
          <a:ext cx="860425" cy="869950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69</xdr:row>
      <xdr:rowOff>251460</xdr:rowOff>
    </xdr:from>
    <xdr:to>
      <xdr:col>0</xdr:col>
      <xdr:colOff>1587500</xdr:colOff>
      <xdr:row>69</xdr:row>
      <xdr:rowOff>995680</xdr:rowOff>
    </xdr:to>
    <xdr:pic>
      <xdr:nvPicPr>
        <xdr:cNvPr id="60" name="Image 746">
          <a:extLst>
            <a:ext uri="{FF2B5EF4-FFF2-40B4-BE49-F238E27FC236}">
              <a16:creationId xmlns:a16="http://schemas.microsoft.com/office/drawing/2014/main" id="{F4D12F73-8E8F-469F-93F8-FB6DDB49B5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58140" y="63326010"/>
          <a:ext cx="705485" cy="74422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70</xdr:row>
      <xdr:rowOff>289560</xdr:rowOff>
    </xdr:from>
    <xdr:to>
      <xdr:col>0</xdr:col>
      <xdr:colOff>1610360</xdr:colOff>
      <xdr:row>70</xdr:row>
      <xdr:rowOff>1033780</xdr:rowOff>
    </xdr:to>
    <xdr:pic>
      <xdr:nvPicPr>
        <xdr:cNvPr id="61" name="Image 746">
          <a:extLst>
            <a:ext uri="{FF2B5EF4-FFF2-40B4-BE49-F238E27FC236}">
              <a16:creationId xmlns:a16="http://schemas.microsoft.com/office/drawing/2014/main" id="{77D08D55-504C-45EE-8F06-9C0FCEAE5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81000" y="64850010"/>
          <a:ext cx="686435" cy="74422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71</xdr:row>
      <xdr:rowOff>342900</xdr:rowOff>
    </xdr:from>
    <xdr:to>
      <xdr:col>0</xdr:col>
      <xdr:colOff>1610360</xdr:colOff>
      <xdr:row>71</xdr:row>
      <xdr:rowOff>1087120</xdr:rowOff>
    </xdr:to>
    <xdr:pic>
      <xdr:nvPicPr>
        <xdr:cNvPr id="62" name="Image 746">
          <a:extLst>
            <a:ext uri="{FF2B5EF4-FFF2-40B4-BE49-F238E27FC236}">
              <a16:creationId xmlns:a16="http://schemas.microsoft.com/office/drawing/2014/main" id="{A4B42DD0-32FF-47FD-9176-4A7B730F7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81000" y="66389250"/>
          <a:ext cx="686435" cy="744220"/>
        </a:xfrm>
        <a:prstGeom prst="rect">
          <a:avLst/>
        </a:prstGeom>
      </xdr:spPr>
    </xdr:pic>
    <xdr:clientData/>
  </xdr:twoCellAnchor>
  <xdr:twoCellAnchor>
    <xdr:from>
      <xdr:col>0</xdr:col>
      <xdr:colOff>281940</xdr:colOff>
      <xdr:row>72</xdr:row>
      <xdr:rowOff>175260</xdr:rowOff>
    </xdr:from>
    <xdr:to>
      <xdr:col>0</xdr:col>
      <xdr:colOff>1501140</xdr:colOff>
      <xdr:row>72</xdr:row>
      <xdr:rowOff>1083310</xdr:rowOff>
    </xdr:to>
    <xdr:pic>
      <xdr:nvPicPr>
        <xdr:cNvPr id="65" name="Image 2612">
          <a:extLst>
            <a:ext uri="{FF2B5EF4-FFF2-40B4-BE49-F238E27FC236}">
              <a16:creationId xmlns:a16="http://schemas.microsoft.com/office/drawing/2014/main" id="{7595B957-88CB-4DC3-ABA9-BEB54925B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81940" y="67707510"/>
          <a:ext cx="781050" cy="908050"/>
        </a:xfrm>
        <a:prstGeom prst="rect">
          <a:avLst/>
        </a:prstGeom>
      </xdr:spPr>
    </xdr:pic>
    <xdr:clientData/>
  </xdr:twoCellAnchor>
  <xdr:twoCellAnchor>
    <xdr:from>
      <xdr:col>0</xdr:col>
      <xdr:colOff>579120</xdr:colOff>
      <xdr:row>73</xdr:row>
      <xdr:rowOff>213360</xdr:rowOff>
    </xdr:from>
    <xdr:to>
      <xdr:col>0</xdr:col>
      <xdr:colOff>1404620</xdr:colOff>
      <xdr:row>73</xdr:row>
      <xdr:rowOff>1216660</xdr:rowOff>
    </xdr:to>
    <xdr:pic>
      <xdr:nvPicPr>
        <xdr:cNvPr id="66" name="Image 749">
          <a:extLst>
            <a:ext uri="{FF2B5EF4-FFF2-40B4-BE49-F238E27FC236}">
              <a16:creationId xmlns:a16="http://schemas.microsoft.com/office/drawing/2014/main" id="{E3D6DEBB-0C1B-4C7A-8F82-0EA22B0BD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79120" y="69231510"/>
          <a:ext cx="492125" cy="1003300"/>
        </a:xfrm>
        <a:prstGeom prst="rect">
          <a:avLst/>
        </a:prstGeom>
      </xdr:spPr>
    </xdr:pic>
    <xdr:clientData/>
  </xdr:twoCellAnchor>
  <xdr:twoCellAnchor>
    <xdr:from>
      <xdr:col>0</xdr:col>
      <xdr:colOff>472440</xdr:colOff>
      <xdr:row>74</xdr:row>
      <xdr:rowOff>190500</xdr:rowOff>
    </xdr:from>
    <xdr:to>
      <xdr:col>0</xdr:col>
      <xdr:colOff>1297940</xdr:colOff>
      <xdr:row>74</xdr:row>
      <xdr:rowOff>1193800</xdr:rowOff>
    </xdr:to>
    <xdr:pic>
      <xdr:nvPicPr>
        <xdr:cNvPr id="67" name="Image 749">
          <a:extLst>
            <a:ext uri="{FF2B5EF4-FFF2-40B4-BE49-F238E27FC236}">
              <a16:creationId xmlns:a16="http://schemas.microsoft.com/office/drawing/2014/main" id="{EF2ACF68-9651-4A77-9D16-E288D21FF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72440" y="70694550"/>
          <a:ext cx="596900" cy="1003300"/>
        </a:xfrm>
        <a:prstGeom prst="rect">
          <a:avLst/>
        </a:prstGeom>
      </xdr:spPr>
    </xdr:pic>
    <xdr:clientData/>
  </xdr:twoCellAnchor>
  <xdr:twoCellAnchor>
    <xdr:from>
      <xdr:col>0</xdr:col>
      <xdr:colOff>441960</xdr:colOff>
      <xdr:row>75</xdr:row>
      <xdr:rowOff>175260</xdr:rowOff>
    </xdr:from>
    <xdr:to>
      <xdr:col>0</xdr:col>
      <xdr:colOff>1267460</xdr:colOff>
      <xdr:row>75</xdr:row>
      <xdr:rowOff>1178560</xdr:rowOff>
    </xdr:to>
    <xdr:pic>
      <xdr:nvPicPr>
        <xdr:cNvPr id="68" name="Image 749">
          <a:extLst>
            <a:ext uri="{FF2B5EF4-FFF2-40B4-BE49-F238E27FC236}">
              <a16:creationId xmlns:a16="http://schemas.microsoft.com/office/drawing/2014/main" id="{FEA66427-5C11-4C40-B309-0211015B7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41960" y="72165210"/>
          <a:ext cx="625475" cy="1003300"/>
        </a:xfrm>
        <a:prstGeom prst="rect">
          <a:avLst/>
        </a:prstGeom>
      </xdr:spPr>
    </xdr:pic>
    <xdr:clientData/>
  </xdr:twoCellAnchor>
  <xdr:twoCellAnchor>
    <xdr:from>
      <xdr:col>0</xdr:col>
      <xdr:colOff>281940</xdr:colOff>
      <xdr:row>76</xdr:row>
      <xdr:rowOff>198120</xdr:rowOff>
    </xdr:from>
    <xdr:to>
      <xdr:col>0</xdr:col>
      <xdr:colOff>1673225</xdr:colOff>
      <xdr:row>76</xdr:row>
      <xdr:rowOff>1071245</xdr:rowOff>
    </xdr:to>
    <xdr:pic>
      <xdr:nvPicPr>
        <xdr:cNvPr id="71" name="Image 767">
          <a:extLst>
            <a:ext uri="{FF2B5EF4-FFF2-40B4-BE49-F238E27FC236}">
              <a16:creationId xmlns:a16="http://schemas.microsoft.com/office/drawing/2014/main" id="{D8D2BF8E-9155-4536-B0CD-495994418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81940" y="73673970"/>
          <a:ext cx="781685" cy="873125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77</xdr:row>
      <xdr:rowOff>266700</xdr:rowOff>
    </xdr:from>
    <xdr:to>
      <xdr:col>0</xdr:col>
      <xdr:colOff>1749425</xdr:colOff>
      <xdr:row>77</xdr:row>
      <xdr:rowOff>1139825</xdr:rowOff>
    </xdr:to>
    <xdr:pic>
      <xdr:nvPicPr>
        <xdr:cNvPr id="72" name="Image 767">
          <a:extLst>
            <a:ext uri="{FF2B5EF4-FFF2-40B4-BE49-F238E27FC236}">
              <a16:creationId xmlns:a16="http://schemas.microsoft.com/office/drawing/2014/main" id="{C551CADD-066D-424A-91CF-9386B38F0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58140" y="75228450"/>
          <a:ext cx="705485" cy="873125"/>
        </a:xfrm>
        <a:prstGeom prst="rect">
          <a:avLst/>
        </a:prstGeom>
      </xdr:spPr>
    </xdr:pic>
    <xdr:clientData/>
  </xdr:twoCellAnchor>
  <xdr:twoCellAnchor>
    <xdr:from>
      <xdr:col>0</xdr:col>
      <xdr:colOff>289560</xdr:colOff>
      <xdr:row>78</xdr:row>
      <xdr:rowOff>236220</xdr:rowOff>
    </xdr:from>
    <xdr:to>
      <xdr:col>0</xdr:col>
      <xdr:colOff>1680845</xdr:colOff>
      <xdr:row>78</xdr:row>
      <xdr:rowOff>1109345</xdr:rowOff>
    </xdr:to>
    <xdr:pic>
      <xdr:nvPicPr>
        <xdr:cNvPr id="73" name="Image 767">
          <a:extLst>
            <a:ext uri="{FF2B5EF4-FFF2-40B4-BE49-F238E27FC236}">
              <a16:creationId xmlns:a16="http://schemas.microsoft.com/office/drawing/2014/main" id="{C44D40AE-36A0-4E22-8C43-23F238780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89560" y="76683870"/>
          <a:ext cx="781685" cy="873125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79</xdr:row>
      <xdr:rowOff>251460</xdr:rowOff>
    </xdr:from>
    <xdr:to>
      <xdr:col>0</xdr:col>
      <xdr:colOff>1696085</xdr:colOff>
      <xdr:row>79</xdr:row>
      <xdr:rowOff>1124585</xdr:rowOff>
    </xdr:to>
    <xdr:pic>
      <xdr:nvPicPr>
        <xdr:cNvPr id="74" name="Image 767">
          <a:extLst>
            <a:ext uri="{FF2B5EF4-FFF2-40B4-BE49-F238E27FC236}">
              <a16:creationId xmlns:a16="http://schemas.microsoft.com/office/drawing/2014/main" id="{B8DABC5C-2CF8-4B28-B1CD-DADCD1CC1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04800" y="78185010"/>
          <a:ext cx="762635" cy="873125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80</xdr:row>
      <xdr:rowOff>259080</xdr:rowOff>
    </xdr:from>
    <xdr:to>
      <xdr:col>0</xdr:col>
      <xdr:colOff>1703705</xdr:colOff>
      <xdr:row>80</xdr:row>
      <xdr:rowOff>1132205</xdr:rowOff>
    </xdr:to>
    <xdr:pic>
      <xdr:nvPicPr>
        <xdr:cNvPr id="75" name="Image 767">
          <a:extLst>
            <a:ext uri="{FF2B5EF4-FFF2-40B4-BE49-F238E27FC236}">
              <a16:creationId xmlns:a16="http://schemas.microsoft.com/office/drawing/2014/main" id="{15A3BC77-30A2-490E-AEF4-7CD380EA08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12420" y="79678530"/>
          <a:ext cx="753110" cy="873125"/>
        </a:xfrm>
        <a:prstGeom prst="rect">
          <a:avLst/>
        </a:prstGeom>
      </xdr:spPr>
    </xdr:pic>
    <xdr:clientData/>
  </xdr:twoCellAnchor>
  <xdr:twoCellAnchor>
    <xdr:from>
      <xdr:col>0</xdr:col>
      <xdr:colOff>289560</xdr:colOff>
      <xdr:row>81</xdr:row>
      <xdr:rowOff>213360</xdr:rowOff>
    </xdr:from>
    <xdr:to>
      <xdr:col>0</xdr:col>
      <xdr:colOff>1610360</xdr:colOff>
      <xdr:row>81</xdr:row>
      <xdr:rowOff>1134110</xdr:rowOff>
    </xdr:to>
    <xdr:pic>
      <xdr:nvPicPr>
        <xdr:cNvPr id="76" name="Image 770">
          <a:extLst>
            <a:ext uri="{FF2B5EF4-FFF2-40B4-BE49-F238E27FC236}">
              <a16:creationId xmlns:a16="http://schemas.microsoft.com/office/drawing/2014/main" id="{5311AAFD-6956-4A64-8487-BFD7DA535D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89560" y="81118710"/>
          <a:ext cx="777875" cy="92075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82</xdr:row>
      <xdr:rowOff>190500</xdr:rowOff>
    </xdr:from>
    <xdr:to>
      <xdr:col>0</xdr:col>
      <xdr:colOff>1610360</xdr:colOff>
      <xdr:row>82</xdr:row>
      <xdr:rowOff>1047750</xdr:rowOff>
    </xdr:to>
    <xdr:pic>
      <xdr:nvPicPr>
        <xdr:cNvPr id="82" name="Image 775">
          <a:extLst>
            <a:ext uri="{FF2B5EF4-FFF2-40B4-BE49-F238E27FC236}">
              <a16:creationId xmlns:a16="http://schemas.microsoft.com/office/drawing/2014/main" id="{DC8F02A6-38B3-482E-943C-D0F3FD43C6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27660" y="82581750"/>
          <a:ext cx="739775" cy="85725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83</xdr:row>
      <xdr:rowOff>213360</xdr:rowOff>
    </xdr:from>
    <xdr:to>
      <xdr:col>0</xdr:col>
      <xdr:colOff>1617980</xdr:colOff>
      <xdr:row>83</xdr:row>
      <xdr:rowOff>1070610</xdr:rowOff>
    </xdr:to>
    <xdr:pic>
      <xdr:nvPicPr>
        <xdr:cNvPr id="83" name="Image 775">
          <a:extLst>
            <a:ext uri="{FF2B5EF4-FFF2-40B4-BE49-F238E27FC236}">
              <a16:creationId xmlns:a16="http://schemas.microsoft.com/office/drawing/2014/main" id="{682D4042-CD7E-4A6E-B23B-497B89C3D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35280" y="84090510"/>
          <a:ext cx="730250" cy="857250"/>
        </a:xfrm>
        <a:prstGeom prst="rect">
          <a:avLst/>
        </a:prstGeom>
      </xdr:spPr>
    </xdr:pic>
    <xdr:clientData/>
  </xdr:twoCellAnchor>
  <xdr:twoCellAnchor>
    <xdr:from>
      <xdr:col>0</xdr:col>
      <xdr:colOff>373380</xdr:colOff>
      <xdr:row>84</xdr:row>
      <xdr:rowOff>251460</xdr:rowOff>
    </xdr:from>
    <xdr:to>
      <xdr:col>0</xdr:col>
      <xdr:colOff>1586230</xdr:colOff>
      <xdr:row>84</xdr:row>
      <xdr:rowOff>1045210</xdr:rowOff>
    </xdr:to>
    <xdr:pic>
      <xdr:nvPicPr>
        <xdr:cNvPr id="84" name="Image 2366">
          <a:extLst>
            <a:ext uri="{FF2B5EF4-FFF2-40B4-BE49-F238E27FC236}">
              <a16:creationId xmlns:a16="http://schemas.microsoft.com/office/drawing/2014/main" id="{ED3E3DD3-AB0F-471E-A337-E2DA0DD78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73380" y="85614510"/>
          <a:ext cx="688975" cy="793750"/>
        </a:xfrm>
        <a:prstGeom prst="rect">
          <a:avLst/>
        </a:prstGeom>
      </xdr:spPr>
    </xdr:pic>
    <xdr:clientData/>
  </xdr:twoCellAnchor>
  <xdr:twoCellAnchor>
    <xdr:from>
      <xdr:col>0</xdr:col>
      <xdr:colOff>388620</xdr:colOff>
      <xdr:row>85</xdr:row>
      <xdr:rowOff>259080</xdr:rowOff>
    </xdr:from>
    <xdr:to>
      <xdr:col>0</xdr:col>
      <xdr:colOff>1671320</xdr:colOff>
      <xdr:row>85</xdr:row>
      <xdr:rowOff>1033780</xdr:rowOff>
    </xdr:to>
    <xdr:pic>
      <xdr:nvPicPr>
        <xdr:cNvPr id="86" name="Image 933">
          <a:extLst>
            <a:ext uri="{FF2B5EF4-FFF2-40B4-BE49-F238E27FC236}">
              <a16:creationId xmlns:a16="http://schemas.microsoft.com/office/drawing/2014/main" id="{C1E43577-8FFD-4C5C-A839-5481C48CD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88620" y="87108030"/>
          <a:ext cx="682625" cy="774700"/>
        </a:xfrm>
        <a:prstGeom prst="rect">
          <a:avLst/>
        </a:prstGeom>
      </xdr:spPr>
    </xdr:pic>
    <xdr:clientData/>
  </xdr:twoCellAnchor>
  <xdr:twoCellAnchor>
    <xdr:from>
      <xdr:col>0</xdr:col>
      <xdr:colOff>365760</xdr:colOff>
      <xdr:row>86</xdr:row>
      <xdr:rowOff>251460</xdr:rowOff>
    </xdr:from>
    <xdr:to>
      <xdr:col>0</xdr:col>
      <xdr:colOff>1648460</xdr:colOff>
      <xdr:row>86</xdr:row>
      <xdr:rowOff>1026160</xdr:rowOff>
    </xdr:to>
    <xdr:pic>
      <xdr:nvPicPr>
        <xdr:cNvPr id="87" name="Image 933">
          <a:extLst>
            <a:ext uri="{FF2B5EF4-FFF2-40B4-BE49-F238E27FC236}">
              <a16:creationId xmlns:a16="http://schemas.microsoft.com/office/drawing/2014/main" id="{779ABCAC-E6EC-4231-B96E-1E0C614C4A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65760" y="88586310"/>
          <a:ext cx="701675" cy="774700"/>
        </a:xfrm>
        <a:prstGeom prst="rect">
          <a:avLst/>
        </a:prstGeom>
      </xdr:spPr>
    </xdr:pic>
    <xdr:clientData/>
  </xdr:twoCellAnchor>
  <xdr:twoCellAnchor>
    <xdr:from>
      <xdr:col>0</xdr:col>
      <xdr:colOff>373380</xdr:colOff>
      <xdr:row>87</xdr:row>
      <xdr:rowOff>259080</xdr:rowOff>
    </xdr:from>
    <xdr:to>
      <xdr:col>0</xdr:col>
      <xdr:colOff>1656080</xdr:colOff>
      <xdr:row>87</xdr:row>
      <xdr:rowOff>1033780</xdr:rowOff>
    </xdr:to>
    <xdr:pic>
      <xdr:nvPicPr>
        <xdr:cNvPr id="88" name="Image 933">
          <a:extLst>
            <a:ext uri="{FF2B5EF4-FFF2-40B4-BE49-F238E27FC236}">
              <a16:creationId xmlns:a16="http://schemas.microsoft.com/office/drawing/2014/main" id="{E907392D-AF2A-48A1-A6E9-AC32A114A5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73380" y="90079830"/>
          <a:ext cx="692150" cy="774700"/>
        </a:xfrm>
        <a:prstGeom prst="rect">
          <a:avLst/>
        </a:prstGeom>
      </xdr:spPr>
    </xdr:pic>
    <xdr:clientData/>
  </xdr:twoCellAnchor>
  <xdr:twoCellAnchor>
    <xdr:from>
      <xdr:col>0</xdr:col>
      <xdr:colOff>411480</xdr:colOff>
      <xdr:row>88</xdr:row>
      <xdr:rowOff>220980</xdr:rowOff>
    </xdr:from>
    <xdr:to>
      <xdr:col>0</xdr:col>
      <xdr:colOff>1510030</xdr:colOff>
      <xdr:row>88</xdr:row>
      <xdr:rowOff>1040130</xdr:rowOff>
    </xdr:to>
    <xdr:pic>
      <xdr:nvPicPr>
        <xdr:cNvPr id="89" name="Image 937">
          <a:extLst>
            <a:ext uri="{FF2B5EF4-FFF2-40B4-BE49-F238E27FC236}">
              <a16:creationId xmlns:a16="http://schemas.microsoft.com/office/drawing/2014/main" id="{5E08E1C0-F664-4333-BF32-0AC574FF1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11480" y="91527630"/>
          <a:ext cx="650875" cy="81915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89</xdr:row>
      <xdr:rowOff>205740</xdr:rowOff>
    </xdr:from>
    <xdr:to>
      <xdr:col>0</xdr:col>
      <xdr:colOff>1494790</xdr:colOff>
      <xdr:row>89</xdr:row>
      <xdr:rowOff>1024890</xdr:rowOff>
    </xdr:to>
    <xdr:pic>
      <xdr:nvPicPr>
        <xdr:cNvPr id="90" name="Image 937">
          <a:extLst>
            <a:ext uri="{FF2B5EF4-FFF2-40B4-BE49-F238E27FC236}">
              <a16:creationId xmlns:a16="http://schemas.microsoft.com/office/drawing/2014/main" id="{92004272-4E6E-485B-A79A-24183AFE8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96240" y="92998290"/>
          <a:ext cx="669925" cy="819150"/>
        </a:xfrm>
        <a:prstGeom prst="rect">
          <a:avLst/>
        </a:prstGeom>
      </xdr:spPr>
    </xdr:pic>
    <xdr:clientData/>
  </xdr:twoCellAnchor>
  <xdr:twoCellAnchor>
    <xdr:from>
      <xdr:col>0</xdr:col>
      <xdr:colOff>449580</xdr:colOff>
      <xdr:row>90</xdr:row>
      <xdr:rowOff>274320</xdr:rowOff>
    </xdr:from>
    <xdr:to>
      <xdr:col>0</xdr:col>
      <xdr:colOff>1548130</xdr:colOff>
      <xdr:row>90</xdr:row>
      <xdr:rowOff>1093470</xdr:rowOff>
    </xdr:to>
    <xdr:pic>
      <xdr:nvPicPr>
        <xdr:cNvPr id="91" name="Image 937">
          <a:extLst>
            <a:ext uri="{FF2B5EF4-FFF2-40B4-BE49-F238E27FC236}">
              <a16:creationId xmlns:a16="http://schemas.microsoft.com/office/drawing/2014/main" id="{A2B2C187-2D6A-48B5-AB9E-B6265A556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49580" y="94552770"/>
          <a:ext cx="612775" cy="81915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91</xdr:row>
      <xdr:rowOff>259080</xdr:rowOff>
    </xdr:from>
    <xdr:to>
      <xdr:col>0</xdr:col>
      <xdr:colOff>1525270</xdr:colOff>
      <xdr:row>91</xdr:row>
      <xdr:rowOff>1078230</xdr:rowOff>
    </xdr:to>
    <xdr:pic>
      <xdr:nvPicPr>
        <xdr:cNvPr id="92" name="Image 937">
          <a:extLst>
            <a:ext uri="{FF2B5EF4-FFF2-40B4-BE49-F238E27FC236}">
              <a16:creationId xmlns:a16="http://schemas.microsoft.com/office/drawing/2014/main" id="{3A714C73-21F3-4811-B81D-695A359D6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26720" y="96023430"/>
          <a:ext cx="641350" cy="81915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92</xdr:row>
      <xdr:rowOff>358140</xdr:rowOff>
    </xdr:from>
    <xdr:to>
      <xdr:col>0</xdr:col>
      <xdr:colOff>1527810</xdr:colOff>
      <xdr:row>92</xdr:row>
      <xdr:rowOff>1113790</xdr:rowOff>
    </xdr:to>
    <xdr:pic>
      <xdr:nvPicPr>
        <xdr:cNvPr id="93" name="Image 976">
          <a:extLst>
            <a:ext uri="{FF2B5EF4-FFF2-40B4-BE49-F238E27FC236}">
              <a16:creationId xmlns:a16="http://schemas.microsoft.com/office/drawing/2014/main" id="{E0808D0E-3376-42A6-B2A6-AEE0B78815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27660" y="97608390"/>
          <a:ext cx="742950" cy="755650"/>
        </a:xfrm>
        <a:prstGeom prst="rect">
          <a:avLst/>
        </a:prstGeom>
      </xdr:spPr>
    </xdr:pic>
    <xdr:clientData/>
  </xdr:twoCellAnchor>
  <xdr:twoCellAnchor>
    <xdr:from>
      <xdr:col>0</xdr:col>
      <xdr:colOff>365760</xdr:colOff>
      <xdr:row>93</xdr:row>
      <xdr:rowOff>266700</xdr:rowOff>
    </xdr:from>
    <xdr:to>
      <xdr:col>0</xdr:col>
      <xdr:colOff>1540510</xdr:colOff>
      <xdr:row>93</xdr:row>
      <xdr:rowOff>1085850</xdr:rowOff>
    </xdr:to>
    <xdr:pic>
      <xdr:nvPicPr>
        <xdr:cNvPr id="94" name="Image 947">
          <a:extLst>
            <a:ext uri="{FF2B5EF4-FFF2-40B4-BE49-F238E27FC236}">
              <a16:creationId xmlns:a16="http://schemas.microsoft.com/office/drawing/2014/main" id="{3C87728A-23AA-4B88-80C9-F71F89320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65760" y="99002850"/>
          <a:ext cx="698500" cy="81915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94</xdr:row>
      <xdr:rowOff>251460</xdr:rowOff>
    </xdr:from>
    <xdr:to>
      <xdr:col>0</xdr:col>
      <xdr:colOff>1601470</xdr:colOff>
      <xdr:row>94</xdr:row>
      <xdr:rowOff>1070610</xdr:rowOff>
    </xdr:to>
    <xdr:pic>
      <xdr:nvPicPr>
        <xdr:cNvPr id="95" name="Image 947">
          <a:extLst>
            <a:ext uri="{FF2B5EF4-FFF2-40B4-BE49-F238E27FC236}">
              <a16:creationId xmlns:a16="http://schemas.microsoft.com/office/drawing/2014/main" id="{BF07BEA6-1262-46DC-A0A6-08FD61201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26720" y="100473510"/>
          <a:ext cx="641350" cy="81915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95</xdr:row>
      <xdr:rowOff>251460</xdr:rowOff>
    </xdr:from>
    <xdr:to>
      <xdr:col>0</xdr:col>
      <xdr:colOff>1593850</xdr:colOff>
      <xdr:row>95</xdr:row>
      <xdr:rowOff>1070610</xdr:rowOff>
    </xdr:to>
    <xdr:pic>
      <xdr:nvPicPr>
        <xdr:cNvPr id="96" name="Image 947">
          <a:extLst>
            <a:ext uri="{FF2B5EF4-FFF2-40B4-BE49-F238E27FC236}">
              <a16:creationId xmlns:a16="http://schemas.microsoft.com/office/drawing/2014/main" id="{617E9727-C81E-4BD3-9A64-E660D09B68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19100" y="101959410"/>
          <a:ext cx="650875" cy="819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96</xdr:row>
      <xdr:rowOff>243840</xdr:rowOff>
    </xdr:from>
    <xdr:to>
      <xdr:col>0</xdr:col>
      <xdr:colOff>1746250</xdr:colOff>
      <xdr:row>96</xdr:row>
      <xdr:rowOff>1132840</xdr:rowOff>
    </xdr:to>
    <xdr:pic>
      <xdr:nvPicPr>
        <xdr:cNvPr id="100" name="Image 999">
          <a:extLst>
            <a:ext uri="{FF2B5EF4-FFF2-40B4-BE49-F238E27FC236}">
              <a16:creationId xmlns:a16="http://schemas.microsoft.com/office/drawing/2014/main" id="{C3C0B7FC-A340-4E0D-92D4-FBA455C29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81000" y="103437690"/>
          <a:ext cx="688975" cy="8890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97</xdr:row>
      <xdr:rowOff>198120</xdr:rowOff>
    </xdr:from>
    <xdr:to>
      <xdr:col>0</xdr:col>
      <xdr:colOff>1670050</xdr:colOff>
      <xdr:row>97</xdr:row>
      <xdr:rowOff>1087120</xdr:rowOff>
    </xdr:to>
    <xdr:pic>
      <xdr:nvPicPr>
        <xdr:cNvPr id="101" name="Image 999">
          <a:extLst>
            <a:ext uri="{FF2B5EF4-FFF2-40B4-BE49-F238E27FC236}">
              <a16:creationId xmlns:a16="http://schemas.microsoft.com/office/drawing/2014/main" id="{9546B8B8-E649-46EF-9C60-095E8FAE9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04800" y="104877870"/>
          <a:ext cx="765175" cy="88900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98</xdr:row>
      <xdr:rowOff>274320</xdr:rowOff>
    </xdr:from>
    <xdr:to>
      <xdr:col>0</xdr:col>
      <xdr:colOff>1463040</xdr:colOff>
      <xdr:row>98</xdr:row>
      <xdr:rowOff>1017270</xdr:rowOff>
    </xdr:to>
    <xdr:pic>
      <xdr:nvPicPr>
        <xdr:cNvPr id="102" name="Image 1092">
          <a:extLst>
            <a:ext uri="{FF2B5EF4-FFF2-40B4-BE49-F238E27FC236}">
              <a16:creationId xmlns:a16="http://schemas.microsoft.com/office/drawing/2014/main" id="{3A9F7BDF-65D1-4BA1-8F18-8404C10D5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96240" y="106439970"/>
          <a:ext cx="666750" cy="742950"/>
        </a:xfrm>
        <a:prstGeom prst="rect">
          <a:avLst/>
        </a:prstGeom>
      </xdr:spPr>
    </xdr:pic>
    <xdr:clientData/>
  </xdr:twoCellAnchor>
  <xdr:twoCellAnchor>
    <xdr:from>
      <xdr:col>0</xdr:col>
      <xdr:colOff>388620</xdr:colOff>
      <xdr:row>99</xdr:row>
      <xdr:rowOff>251460</xdr:rowOff>
    </xdr:from>
    <xdr:to>
      <xdr:col>0</xdr:col>
      <xdr:colOff>1569720</xdr:colOff>
      <xdr:row>99</xdr:row>
      <xdr:rowOff>1076960</xdr:rowOff>
    </xdr:to>
    <xdr:pic>
      <xdr:nvPicPr>
        <xdr:cNvPr id="103" name="Image 791">
          <a:extLst>
            <a:ext uri="{FF2B5EF4-FFF2-40B4-BE49-F238E27FC236}">
              <a16:creationId xmlns:a16="http://schemas.microsoft.com/office/drawing/2014/main" id="{EE631E34-9F4B-42C1-9D1A-456431440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88620" y="107903010"/>
          <a:ext cx="676275" cy="82550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100</xdr:row>
      <xdr:rowOff>274320</xdr:rowOff>
    </xdr:from>
    <xdr:to>
      <xdr:col>0</xdr:col>
      <xdr:colOff>1615440</xdr:colOff>
      <xdr:row>100</xdr:row>
      <xdr:rowOff>1099820</xdr:rowOff>
    </xdr:to>
    <xdr:pic>
      <xdr:nvPicPr>
        <xdr:cNvPr id="104" name="Image 791">
          <a:extLst>
            <a:ext uri="{FF2B5EF4-FFF2-40B4-BE49-F238E27FC236}">
              <a16:creationId xmlns:a16="http://schemas.microsoft.com/office/drawing/2014/main" id="{0992FE16-ECAC-41D4-88FC-6060F7B33C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34340" y="109411770"/>
          <a:ext cx="628650" cy="825500"/>
        </a:xfrm>
        <a:prstGeom prst="rect">
          <a:avLst/>
        </a:prstGeom>
      </xdr:spPr>
    </xdr:pic>
    <xdr:clientData/>
  </xdr:twoCellAnchor>
  <xdr:twoCellAnchor>
    <xdr:from>
      <xdr:col>0</xdr:col>
      <xdr:colOff>510540</xdr:colOff>
      <xdr:row>101</xdr:row>
      <xdr:rowOff>320040</xdr:rowOff>
    </xdr:from>
    <xdr:to>
      <xdr:col>0</xdr:col>
      <xdr:colOff>1431290</xdr:colOff>
      <xdr:row>101</xdr:row>
      <xdr:rowOff>1094740</xdr:rowOff>
    </xdr:to>
    <xdr:pic>
      <xdr:nvPicPr>
        <xdr:cNvPr id="105" name="Image 854">
          <a:extLst>
            <a:ext uri="{FF2B5EF4-FFF2-40B4-BE49-F238E27FC236}">
              <a16:creationId xmlns:a16="http://schemas.microsoft.com/office/drawing/2014/main" id="{404A77DB-312B-4062-A7B7-90B6473A1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510540" y="110943390"/>
          <a:ext cx="558800" cy="77470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102</xdr:row>
      <xdr:rowOff>281940</xdr:rowOff>
    </xdr:from>
    <xdr:to>
      <xdr:col>0</xdr:col>
      <xdr:colOff>1416050</xdr:colOff>
      <xdr:row>102</xdr:row>
      <xdr:rowOff>1056640</xdr:rowOff>
    </xdr:to>
    <xdr:pic>
      <xdr:nvPicPr>
        <xdr:cNvPr id="106" name="Image 854">
          <a:extLst>
            <a:ext uri="{FF2B5EF4-FFF2-40B4-BE49-F238E27FC236}">
              <a16:creationId xmlns:a16="http://schemas.microsoft.com/office/drawing/2014/main" id="{1248C49A-5200-4C58-909C-81442CDFA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95300" y="112391190"/>
          <a:ext cx="568325" cy="77470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103</xdr:row>
      <xdr:rowOff>198120</xdr:rowOff>
    </xdr:from>
    <xdr:to>
      <xdr:col>0</xdr:col>
      <xdr:colOff>1530350</xdr:colOff>
      <xdr:row>103</xdr:row>
      <xdr:rowOff>1112520</xdr:rowOff>
    </xdr:to>
    <xdr:pic>
      <xdr:nvPicPr>
        <xdr:cNvPr id="107" name="Image 858">
          <a:extLst>
            <a:ext uri="{FF2B5EF4-FFF2-40B4-BE49-F238E27FC236}">
              <a16:creationId xmlns:a16="http://schemas.microsoft.com/office/drawing/2014/main" id="{492B60DA-BFB0-4F04-976E-2BA93806CD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81000" y="113793270"/>
          <a:ext cx="682625" cy="914400"/>
        </a:xfrm>
        <a:prstGeom prst="rect">
          <a:avLst/>
        </a:prstGeom>
      </xdr:spPr>
    </xdr:pic>
    <xdr:clientData/>
  </xdr:twoCellAnchor>
  <xdr:twoCellAnchor>
    <xdr:from>
      <xdr:col>0</xdr:col>
      <xdr:colOff>449580</xdr:colOff>
      <xdr:row>104</xdr:row>
      <xdr:rowOff>228600</xdr:rowOff>
    </xdr:from>
    <xdr:to>
      <xdr:col>0</xdr:col>
      <xdr:colOff>1598930</xdr:colOff>
      <xdr:row>104</xdr:row>
      <xdr:rowOff>1143000</xdr:rowOff>
    </xdr:to>
    <xdr:pic>
      <xdr:nvPicPr>
        <xdr:cNvPr id="108" name="Image 858">
          <a:extLst>
            <a:ext uri="{FF2B5EF4-FFF2-40B4-BE49-F238E27FC236}">
              <a16:creationId xmlns:a16="http://schemas.microsoft.com/office/drawing/2014/main" id="{EBDDCCE9-731C-4E4E-88D0-4E73B0C2B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49580" y="115309650"/>
          <a:ext cx="615950" cy="914400"/>
        </a:xfrm>
        <a:prstGeom prst="rect">
          <a:avLst/>
        </a:prstGeom>
      </xdr:spPr>
    </xdr:pic>
    <xdr:clientData/>
  </xdr:twoCellAnchor>
  <xdr:twoCellAnchor>
    <xdr:from>
      <xdr:col>0</xdr:col>
      <xdr:colOff>441960</xdr:colOff>
      <xdr:row>105</xdr:row>
      <xdr:rowOff>251460</xdr:rowOff>
    </xdr:from>
    <xdr:to>
      <xdr:col>0</xdr:col>
      <xdr:colOff>1591310</xdr:colOff>
      <xdr:row>105</xdr:row>
      <xdr:rowOff>1165860</xdr:rowOff>
    </xdr:to>
    <xdr:pic>
      <xdr:nvPicPr>
        <xdr:cNvPr id="109" name="Image 858">
          <a:extLst>
            <a:ext uri="{FF2B5EF4-FFF2-40B4-BE49-F238E27FC236}">
              <a16:creationId xmlns:a16="http://schemas.microsoft.com/office/drawing/2014/main" id="{A43A6639-EC98-4AAC-A758-8F6B06ABAC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41960" y="116818410"/>
          <a:ext cx="625475" cy="914400"/>
        </a:xfrm>
        <a:prstGeom prst="rect">
          <a:avLst/>
        </a:prstGeom>
      </xdr:spPr>
    </xdr:pic>
    <xdr:clientData/>
  </xdr:twoCellAnchor>
  <xdr:twoCellAnchor>
    <xdr:from>
      <xdr:col>0</xdr:col>
      <xdr:colOff>441960</xdr:colOff>
      <xdr:row>106</xdr:row>
      <xdr:rowOff>259080</xdr:rowOff>
    </xdr:from>
    <xdr:to>
      <xdr:col>0</xdr:col>
      <xdr:colOff>1578610</xdr:colOff>
      <xdr:row>106</xdr:row>
      <xdr:rowOff>1135380</xdr:rowOff>
    </xdr:to>
    <xdr:pic>
      <xdr:nvPicPr>
        <xdr:cNvPr id="110" name="Image 862">
          <a:extLst>
            <a:ext uri="{FF2B5EF4-FFF2-40B4-BE49-F238E27FC236}">
              <a16:creationId xmlns:a16="http://schemas.microsoft.com/office/drawing/2014/main" id="{33F9ABF9-E637-42B7-844B-452584E54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41960" y="118311930"/>
          <a:ext cx="622300" cy="876300"/>
        </a:xfrm>
        <a:prstGeom prst="rect">
          <a:avLst/>
        </a:prstGeom>
      </xdr:spPr>
    </xdr:pic>
    <xdr:clientData/>
  </xdr:twoCellAnchor>
  <xdr:twoCellAnchor>
    <xdr:from>
      <xdr:col>0</xdr:col>
      <xdr:colOff>403860</xdr:colOff>
      <xdr:row>107</xdr:row>
      <xdr:rowOff>236220</xdr:rowOff>
    </xdr:from>
    <xdr:to>
      <xdr:col>0</xdr:col>
      <xdr:colOff>1540510</xdr:colOff>
      <xdr:row>107</xdr:row>
      <xdr:rowOff>1112520</xdr:rowOff>
    </xdr:to>
    <xdr:pic>
      <xdr:nvPicPr>
        <xdr:cNvPr id="111" name="Image 862">
          <a:extLst>
            <a:ext uri="{FF2B5EF4-FFF2-40B4-BE49-F238E27FC236}">
              <a16:creationId xmlns:a16="http://schemas.microsoft.com/office/drawing/2014/main" id="{EC4849E4-6236-4D8D-8B18-86151A6D9E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03860" y="119774970"/>
          <a:ext cx="660400" cy="87630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108</xdr:row>
      <xdr:rowOff>289560</xdr:rowOff>
    </xdr:from>
    <xdr:to>
      <xdr:col>0</xdr:col>
      <xdr:colOff>1590040</xdr:colOff>
      <xdr:row>108</xdr:row>
      <xdr:rowOff>1096010</xdr:rowOff>
    </xdr:to>
    <xdr:pic>
      <xdr:nvPicPr>
        <xdr:cNvPr id="113" name="Image 1003">
          <a:extLst>
            <a:ext uri="{FF2B5EF4-FFF2-40B4-BE49-F238E27FC236}">
              <a16:creationId xmlns:a16="http://schemas.microsoft.com/office/drawing/2014/main" id="{696F04F8-A352-4F96-A7EE-4E2999AC7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34340" y="121314210"/>
          <a:ext cx="631825" cy="806450"/>
        </a:xfrm>
        <a:prstGeom prst="rect">
          <a:avLst/>
        </a:prstGeom>
      </xdr:spPr>
    </xdr:pic>
    <xdr:clientData/>
  </xdr:twoCellAnchor>
  <xdr:twoCellAnchor>
    <xdr:from>
      <xdr:col>0</xdr:col>
      <xdr:colOff>403860</xdr:colOff>
      <xdr:row>109</xdr:row>
      <xdr:rowOff>274320</xdr:rowOff>
    </xdr:from>
    <xdr:to>
      <xdr:col>0</xdr:col>
      <xdr:colOff>1559560</xdr:colOff>
      <xdr:row>109</xdr:row>
      <xdr:rowOff>1080770</xdr:rowOff>
    </xdr:to>
    <xdr:pic>
      <xdr:nvPicPr>
        <xdr:cNvPr id="114" name="Image 1003">
          <a:extLst>
            <a:ext uri="{FF2B5EF4-FFF2-40B4-BE49-F238E27FC236}">
              <a16:creationId xmlns:a16="http://schemas.microsoft.com/office/drawing/2014/main" id="{E4483170-DE52-454B-9D5C-39DBE25EE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03860" y="122784870"/>
          <a:ext cx="660400" cy="806450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110</xdr:row>
      <xdr:rowOff>274320</xdr:rowOff>
    </xdr:from>
    <xdr:to>
      <xdr:col>0</xdr:col>
      <xdr:colOff>1672590</xdr:colOff>
      <xdr:row>110</xdr:row>
      <xdr:rowOff>1042670</xdr:rowOff>
    </xdr:to>
    <xdr:pic>
      <xdr:nvPicPr>
        <xdr:cNvPr id="115" name="Image 795">
          <a:extLst>
            <a:ext uri="{FF2B5EF4-FFF2-40B4-BE49-F238E27FC236}">
              <a16:creationId xmlns:a16="http://schemas.microsoft.com/office/drawing/2014/main" id="{19FE708D-2430-4DC2-8312-A210692AA8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20040" y="124270770"/>
          <a:ext cx="742950" cy="76835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111</xdr:row>
      <xdr:rowOff>266700</xdr:rowOff>
    </xdr:from>
    <xdr:to>
      <xdr:col>0</xdr:col>
      <xdr:colOff>1676400</xdr:colOff>
      <xdr:row>111</xdr:row>
      <xdr:rowOff>1073150</xdr:rowOff>
    </xdr:to>
    <xdr:pic>
      <xdr:nvPicPr>
        <xdr:cNvPr id="116" name="Image 1021">
          <a:extLst>
            <a:ext uri="{FF2B5EF4-FFF2-40B4-BE49-F238E27FC236}">
              <a16:creationId xmlns:a16="http://schemas.microsoft.com/office/drawing/2014/main" id="{255481B0-2331-4EA6-9F92-1D4CE8C4F6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57200" y="125749050"/>
          <a:ext cx="609600" cy="806450"/>
        </a:xfrm>
        <a:prstGeom prst="rect">
          <a:avLst/>
        </a:prstGeom>
      </xdr:spPr>
    </xdr:pic>
    <xdr:clientData/>
  </xdr:twoCellAnchor>
  <xdr:twoCellAnchor>
    <xdr:from>
      <xdr:col>0</xdr:col>
      <xdr:colOff>449580</xdr:colOff>
      <xdr:row>112</xdr:row>
      <xdr:rowOff>243840</xdr:rowOff>
    </xdr:from>
    <xdr:to>
      <xdr:col>0</xdr:col>
      <xdr:colOff>1668780</xdr:colOff>
      <xdr:row>112</xdr:row>
      <xdr:rowOff>1050290</xdr:rowOff>
    </xdr:to>
    <xdr:pic>
      <xdr:nvPicPr>
        <xdr:cNvPr id="117" name="Image 1021">
          <a:extLst>
            <a:ext uri="{FF2B5EF4-FFF2-40B4-BE49-F238E27FC236}">
              <a16:creationId xmlns:a16="http://schemas.microsoft.com/office/drawing/2014/main" id="{286F5128-AA9D-428B-9D80-72B41A7ADF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49580" y="127212090"/>
          <a:ext cx="619125" cy="806450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113</xdr:row>
      <xdr:rowOff>274320</xdr:rowOff>
    </xdr:from>
    <xdr:to>
      <xdr:col>0</xdr:col>
      <xdr:colOff>1577340</xdr:colOff>
      <xdr:row>113</xdr:row>
      <xdr:rowOff>1080770</xdr:rowOff>
    </xdr:to>
    <xdr:pic>
      <xdr:nvPicPr>
        <xdr:cNvPr id="118" name="Image 1021">
          <a:extLst>
            <a:ext uri="{FF2B5EF4-FFF2-40B4-BE49-F238E27FC236}">
              <a16:creationId xmlns:a16="http://schemas.microsoft.com/office/drawing/2014/main" id="{85332794-F44A-407E-A03F-985861FF4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58140" y="128728470"/>
          <a:ext cx="704850" cy="806450"/>
        </a:xfrm>
        <a:prstGeom prst="rect">
          <a:avLst/>
        </a:prstGeom>
      </xdr:spPr>
    </xdr:pic>
    <xdr:clientData/>
  </xdr:twoCellAnchor>
  <xdr:twoCellAnchor>
    <xdr:from>
      <xdr:col>0</xdr:col>
      <xdr:colOff>449580</xdr:colOff>
      <xdr:row>114</xdr:row>
      <xdr:rowOff>251460</xdr:rowOff>
    </xdr:from>
    <xdr:to>
      <xdr:col>0</xdr:col>
      <xdr:colOff>1668780</xdr:colOff>
      <xdr:row>114</xdr:row>
      <xdr:rowOff>1057910</xdr:rowOff>
    </xdr:to>
    <xdr:pic>
      <xdr:nvPicPr>
        <xdr:cNvPr id="119" name="Image 1021">
          <a:extLst>
            <a:ext uri="{FF2B5EF4-FFF2-40B4-BE49-F238E27FC236}">
              <a16:creationId xmlns:a16="http://schemas.microsoft.com/office/drawing/2014/main" id="{F18811C3-93BE-4B8D-AFF4-95C0DE144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49580" y="130191510"/>
          <a:ext cx="619125" cy="80645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115</xdr:row>
      <xdr:rowOff>266700</xdr:rowOff>
    </xdr:from>
    <xdr:to>
      <xdr:col>0</xdr:col>
      <xdr:colOff>1653540</xdr:colOff>
      <xdr:row>115</xdr:row>
      <xdr:rowOff>1073150</xdr:rowOff>
    </xdr:to>
    <xdr:pic>
      <xdr:nvPicPr>
        <xdr:cNvPr id="120" name="Image 1021">
          <a:extLst>
            <a:ext uri="{FF2B5EF4-FFF2-40B4-BE49-F238E27FC236}">
              <a16:creationId xmlns:a16="http://schemas.microsoft.com/office/drawing/2014/main" id="{315205C3-2913-49B9-98FD-830247680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34340" y="131692650"/>
          <a:ext cx="628650" cy="80645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116</xdr:row>
      <xdr:rowOff>220980</xdr:rowOff>
    </xdr:from>
    <xdr:to>
      <xdr:col>0</xdr:col>
      <xdr:colOff>1653540</xdr:colOff>
      <xdr:row>116</xdr:row>
      <xdr:rowOff>1027430</xdr:rowOff>
    </xdr:to>
    <xdr:pic>
      <xdr:nvPicPr>
        <xdr:cNvPr id="121" name="Image 1021">
          <a:extLst>
            <a:ext uri="{FF2B5EF4-FFF2-40B4-BE49-F238E27FC236}">
              <a16:creationId xmlns:a16="http://schemas.microsoft.com/office/drawing/2014/main" id="{09A40E58-7DC8-4B6B-BC92-6E5010044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34340" y="133132830"/>
          <a:ext cx="628650" cy="806450"/>
        </a:xfrm>
        <a:prstGeom prst="rect">
          <a:avLst/>
        </a:prstGeom>
      </xdr:spPr>
    </xdr:pic>
    <xdr:clientData/>
  </xdr:twoCellAnchor>
  <xdr:twoCellAnchor>
    <xdr:from>
      <xdr:col>0</xdr:col>
      <xdr:colOff>373380</xdr:colOff>
      <xdr:row>117</xdr:row>
      <xdr:rowOff>259080</xdr:rowOff>
    </xdr:from>
    <xdr:to>
      <xdr:col>0</xdr:col>
      <xdr:colOff>1770380</xdr:colOff>
      <xdr:row>117</xdr:row>
      <xdr:rowOff>1148080</xdr:rowOff>
    </xdr:to>
    <xdr:pic>
      <xdr:nvPicPr>
        <xdr:cNvPr id="123" name="Image 1832">
          <a:extLst>
            <a:ext uri="{FF2B5EF4-FFF2-40B4-BE49-F238E27FC236}">
              <a16:creationId xmlns:a16="http://schemas.microsoft.com/office/drawing/2014/main" id="{9018CB19-5D5C-4CBB-A707-6B21FB820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373380" y="134656830"/>
          <a:ext cx="692150" cy="8890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118</xdr:row>
      <xdr:rowOff>266700</xdr:rowOff>
    </xdr:from>
    <xdr:to>
      <xdr:col>0</xdr:col>
      <xdr:colOff>1739900</xdr:colOff>
      <xdr:row>118</xdr:row>
      <xdr:rowOff>1155700</xdr:rowOff>
    </xdr:to>
    <xdr:pic>
      <xdr:nvPicPr>
        <xdr:cNvPr id="124" name="Image 1832">
          <a:extLst>
            <a:ext uri="{FF2B5EF4-FFF2-40B4-BE49-F238E27FC236}">
              <a16:creationId xmlns:a16="http://schemas.microsoft.com/office/drawing/2014/main" id="{53C6E0C1-65A2-4634-B275-88B48A8EBE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342900" y="136150350"/>
          <a:ext cx="720725" cy="88900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119</xdr:row>
      <xdr:rowOff>266700</xdr:rowOff>
    </xdr:from>
    <xdr:to>
      <xdr:col>0</xdr:col>
      <xdr:colOff>1466850</xdr:colOff>
      <xdr:row>119</xdr:row>
      <xdr:rowOff>1016000</xdr:rowOff>
    </xdr:to>
    <xdr:pic>
      <xdr:nvPicPr>
        <xdr:cNvPr id="125" name="Image 881">
          <a:extLst>
            <a:ext uri="{FF2B5EF4-FFF2-40B4-BE49-F238E27FC236}">
              <a16:creationId xmlns:a16="http://schemas.microsoft.com/office/drawing/2014/main" id="{EFDA44B0-8520-470C-A396-E9F4F7FB2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381000" y="137636250"/>
          <a:ext cx="685800" cy="749300"/>
        </a:xfrm>
        <a:prstGeom prst="rect">
          <a:avLst/>
        </a:prstGeom>
      </xdr:spPr>
    </xdr:pic>
    <xdr:clientData/>
  </xdr:twoCellAnchor>
  <xdr:twoCellAnchor>
    <xdr:from>
      <xdr:col>0</xdr:col>
      <xdr:colOff>403860</xdr:colOff>
      <xdr:row>120</xdr:row>
      <xdr:rowOff>335280</xdr:rowOff>
    </xdr:from>
    <xdr:to>
      <xdr:col>0</xdr:col>
      <xdr:colOff>1489710</xdr:colOff>
      <xdr:row>120</xdr:row>
      <xdr:rowOff>1084580</xdr:rowOff>
    </xdr:to>
    <xdr:pic>
      <xdr:nvPicPr>
        <xdr:cNvPr id="126" name="Image 881">
          <a:extLst>
            <a:ext uri="{FF2B5EF4-FFF2-40B4-BE49-F238E27FC236}">
              <a16:creationId xmlns:a16="http://schemas.microsoft.com/office/drawing/2014/main" id="{D271EFD6-D1ED-4CD3-9955-96F566476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03860" y="139190730"/>
          <a:ext cx="666750" cy="749300"/>
        </a:xfrm>
        <a:prstGeom prst="rect">
          <a:avLst/>
        </a:prstGeom>
      </xdr:spPr>
    </xdr:pic>
    <xdr:clientData/>
  </xdr:twoCellAnchor>
  <xdr:twoCellAnchor>
    <xdr:from>
      <xdr:col>0</xdr:col>
      <xdr:colOff>274320</xdr:colOff>
      <xdr:row>121</xdr:row>
      <xdr:rowOff>373380</xdr:rowOff>
    </xdr:from>
    <xdr:to>
      <xdr:col>0</xdr:col>
      <xdr:colOff>1912620</xdr:colOff>
      <xdr:row>121</xdr:row>
      <xdr:rowOff>995680</xdr:rowOff>
    </xdr:to>
    <xdr:pic>
      <xdr:nvPicPr>
        <xdr:cNvPr id="128" name="Image 1788">
          <a:extLst>
            <a:ext uri="{FF2B5EF4-FFF2-40B4-BE49-F238E27FC236}">
              <a16:creationId xmlns:a16="http://schemas.microsoft.com/office/drawing/2014/main" id="{EFDB5B49-C057-49AC-A296-4A186AE74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274320" y="140714730"/>
          <a:ext cx="790575" cy="622300"/>
        </a:xfrm>
        <a:prstGeom prst="rect">
          <a:avLst/>
        </a:prstGeom>
      </xdr:spPr>
    </xdr:pic>
    <xdr:clientData/>
  </xdr:twoCellAnchor>
  <xdr:twoCellAnchor>
    <xdr:from>
      <xdr:col>0</xdr:col>
      <xdr:colOff>289560</xdr:colOff>
      <xdr:row>122</xdr:row>
      <xdr:rowOff>205740</xdr:rowOff>
    </xdr:from>
    <xdr:to>
      <xdr:col>0</xdr:col>
      <xdr:colOff>1673860</xdr:colOff>
      <xdr:row>122</xdr:row>
      <xdr:rowOff>1082040</xdr:rowOff>
    </xdr:to>
    <xdr:pic>
      <xdr:nvPicPr>
        <xdr:cNvPr id="140" name="Image 1836">
          <a:extLst>
            <a:ext uri="{FF2B5EF4-FFF2-40B4-BE49-F238E27FC236}">
              <a16:creationId xmlns:a16="http://schemas.microsoft.com/office/drawing/2014/main" id="{DC52ACB6-2AE7-4BB9-9FD1-B37499154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289560" y="142032990"/>
          <a:ext cx="774700" cy="87630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123</xdr:row>
      <xdr:rowOff>205740</xdr:rowOff>
    </xdr:from>
    <xdr:to>
      <xdr:col>0</xdr:col>
      <xdr:colOff>1681480</xdr:colOff>
      <xdr:row>123</xdr:row>
      <xdr:rowOff>1082040</xdr:rowOff>
    </xdr:to>
    <xdr:pic>
      <xdr:nvPicPr>
        <xdr:cNvPr id="141" name="Image 1836">
          <a:extLst>
            <a:ext uri="{FF2B5EF4-FFF2-40B4-BE49-F238E27FC236}">
              <a16:creationId xmlns:a16="http://schemas.microsoft.com/office/drawing/2014/main" id="{7B1C69AB-E835-4F85-ADDF-E910A7DE8A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297180" y="143518890"/>
          <a:ext cx="765175" cy="876300"/>
        </a:xfrm>
        <a:prstGeom prst="rect">
          <a:avLst/>
        </a:prstGeom>
      </xdr:spPr>
    </xdr:pic>
    <xdr:clientData/>
  </xdr:twoCellAnchor>
  <xdr:twoCellAnchor>
    <xdr:from>
      <xdr:col>0</xdr:col>
      <xdr:colOff>411480</xdr:colOff>
      <xdr:row>128</xdr:row>
      <xdr:rowOff>220980</xdr:rowOff>
    </xdr:from>
    <xdr:to>
      <xdr:col>0</xdr:col>
      <xdr:colOff>1294130</xdr:colOff>
      <xdr:row>128</xdr:row>
      <xdr:rowOff>1059180</xdr:rowOff>
    </xdr:to>
    <xdr:pic>
      <xdr:nvPicPr>
        <xdr:cNvPr id="143" name="Image 1791">
          <a:extLst>
            <a:ext uri="{FF2B5EF4-FFF2-40B4-BE49-F238E27FC236}">
              <a16:creationId xmlns:a16="http://schemas.microsoft.com/office/drawing/2014/main" id="{50667B18-08D7-4E61-872D-1A882E4A3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11480" y="150963630"/>
          <a:ext cx="654050" cy="838200"/>
        </a:xfrm>
        <a:prstGeom prst="rect">
          <a:avLst/>
        </a:prstGeom>
      </xdr:spPr>
    </xdr:pic>
    <xdr:clientData/>
  </xdr:twoCellAnchor>
  <xdr:twoCellAnchor>
    <xdr:from>
      <xdr:col>0</xdr:col>
      <xdr:colOff>281940</xdr:colOff>
      <xdr:row>129</xdr:row>
      <xdr:rowOff>198120</xdr:rowOff>
    </xdr:from>
    <xdr:to>
      <xdr:col>0</xdr:col>
      <xdr:colOff>1609090</xdr:colOff>
      <xdr:row>129</xdr:row>
      <xdr:rowOff>1055370</xdr:rowOff>
    </xdr:to>
    <xdr:pic>
      <xdr:nvPicPr>
        <xdr:cNvPr id="149" name="Image 1868">
          <a:extLst>
            <a:ext uri="{FF2B5EF4-FFF2-40B4-BE49-F238E27FC236}">
              <a16:creationId xmlns:a16="http://schemas.microsoft.com/office/drawing/2014/main" id="{7E68C969-0ECD-450B-B628-A1E5E4525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281940" y="152426670"/>
          <a:ext cx="784225" cy="85725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130</xdr:row>
      <xdr:rowOff>228600</xdr:rowOff>
    </xdr:from>
    <xdr:to>
      <xdr:col>0</xdr:col>
      <xdr:colOff>1639570</xdr:colOff>
      <xdr:row>130</xdr:row>
      <xdr:rowOff>1085850</xdr:rowOff>
    </xdr:to>
    <xdr:pic>
      <xdr:nvPicPr>
        <xdr:cNvPr id="150" name="Image 1868">
          <a:extLst>
            <a:ext uri="{FF2B5EF4-FFF2-40B4-BE49-F238E27FC236}">
              <a16:creationId xmlns:a16="http://schemas.microsoft.com/office/drawing/2014/main" id="{08EE8618-9DDC-4304-9C67-55961451B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312420" y="153943050"/>
          <a:ext cx="755650" cy="85725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131</xdr:row>
      <xdr:rowOff>266700</xdr:rowOff>
    </xdr:from>
    <xdr:to>
      <xdr:col>0</xdr:col>
      <xdr:colOff>1648460</xdr:colOff>
      <xdr:row>131</xdr:row>
      <xdr:rowOff>1085850</xdr:rowOff>
    </xdr:to>
    <xdr:pic>
      <xdr:nvPicPr>
        <xdr:cNvPr id="151" name="Image 1871">
          <a:extLst>
            <a:ext uri="{FF2B5EF4-FFF2-40B4-BE49-F238E27FC236}">
              <a16:creationId xmlns:a16="http://schemas.microsoft.com/office/drawing/2014/main" id="{F4A06D1F-7E83-4183-8A35-9C2CFB926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327660" y="155467050"/>
          <a:ext cx="739775" cy="819150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132</xdr:row>
      <xdr:rowOff>304800</xdr:rowOff>
    </xdr:from>
    <xdr:to>
      <xdr:col>0</xdr:col>
      <xdr:colOff>1640840</xdr:colOff>
      <xdr:row>132</xdr:row>
      <xdr:rowOff>1123950</xdr:rowOff>
    </xdr:to>
    <xdr:pic>
      <xdr:nvPicPr>
        <xdr:cNvPr id="152" name="Image 1871">
          <a:extLst>
            <a:ext uri="{FF2B5EF4-FFF2-40B4-BE49-F238E27FC236}">
              <a16:creationId xmlns:a16="http://schemas.microsoft.com/office/drawing/2014/main" id="{2C52D4E8-F2B4-4108-B4BB-52F384AAF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320040" y="156991050"/>
          <a:ext cx="749300" cy="819150"/>
        </a:xfrm>
        <a:prstGeom prst="rect">
          <a:avLst/>
        </a:prstGeom>
      </xdr:spPr>
    </xdr:pic>
    <xdr:clientData/>
  </xdr:twoCellAnchor>
  <xdr:twoCellAnchor>
    <xdr:from>
      <xdr:col>0</xdr:col>
      <xdr:colOff>237066</xdr:colOff>
      <xdr:row>133</xdr:row>
      <xdr:rowOff>220133</xdr:rowOff>
    </xdr:from>
    <xdr:to>
      <xdr:col>0</xdr:col>
      <xdr:colOff>1519766</xdr:colOff>
      <xdr:row>133</xdr:row>
      <xdr:rowOff>988483</xdr:rowOff>
    </xdr:to>
    <xdr:pic>
      <xdr:nvPicPr>
        <xdr:cNvPr id="154" name="Image 1841">
          <a:extLst>
            <a:ext uri="{FF2B5EF4-FFF2-40B4-BE49-F238E27FC236}">
              <a16:creationId xmlns:a16="http://schemas.microsoft.com/office/drawing/2014/main" id="{71BD3400-00F3-45BE-9598-D660477EC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237066" y="158392283"/>
          <a:ext cx="825500" cy="768350"/>
        </a:xfrm>
        <a:prstGeom prst="rect">
          <a:avLst/>
        </a:prstGeom>
      </xdr:spPr>
    </xdr:pic>
    <xdr:clientData/>
  </xdr:twoCellAnchor>
  <xdr:twoCellAnchor>
    <xdr:from>
      <xdr:col>0</xdr:col>
      <xdr:colOff>279400</xdr:colOff>
      <xdr:row>134</xdr:row>
      <xdr:rowOff>220133</xdr:rowOff>
    </xdr:from>
    <xdr:to>
      <xdr:col>0</xdr:col>
      <xdr:colOff>1562100</xdr:colOff>
      <xdr:row>134</xdr:row>
      <xdr:rowOff>988483</xdr:rowOff>
    </xdr:to>
    <xdr:pic>
      <xdr:nvPicPr>
        <xdr:cNvPr id="155" name="Image 1841">
          <a:extLst>
            <a:ext uri="{FF2B5EF4-FFF2-40B4-BE49-F238E27FC236}">
              <a16:creationId xmlns:a16="http://schemas.microsoft.com/office/drawing/2014/main" id="{33E878F3-2F4D-485E-91F2-41C285710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279400" y="159878183"/>
          <a:ext cx="787400" cy="768350"/>
        </a:xfrm>
        <a:prstGeom prst="rect">
          <a:avLst/>
        </a:prstGeom>
      </xdr:spPr>
    </xdr:pic>
    <xdr:clientData/>
  </xdr:twoCellAnchor>
  <xdr:twoCellAnchor>
    <xdr:from>
      <xdr:col>0</xdr:col>
      <xdr:colOff>279400</xdr:colOff>
      <xdr:row>135</xdr:row>
      <xdr:rowOff>330200</xdr:rowOff>
    </xdr:from>
    <xdr:to>
      <xdr:col>0</xdr:col>
      <xdr:colOff>1733550</xdr:colOff>
      <xdr:row>135</xdr:row>
      <xdr:rowOff>1212850</xdr:rowOff>
    </xdr:to>
    <xdr:pic>
      <xdr:nvPicPr>
        <xdr:cNvPr id="157" name="Image 1847">
          <a:extLst>
            <a:ext uri="{FF2B5EF4-FFF2-40B4-BE49-F238E27FC236}">
              <a16:creationId xmlns:a16="http://schemas.microsoft.com/office/drawing/2014/main" id="{D9D241B6-13C3-4F5D-AC0C-8AA6215B5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279400" y="161474150"/>
          <a:ext cx="787400" cy="882650"/>
        </a:xfrm>
        <a:prstGeom prst="rect">
          <a:avLst/>
        </a:prstGeom>
      </xdr:spPr>
    </xdr:pic>
    <xdr:clientData/>
  </xdr:twoCellAnchor>
  <xdr:twoCellAnchor>
    <xdr:from>
      <xdr:col>0</xdr:col>
      <xdr:colOff>635000</xdr:colOff>
      <xdr:row>136</xdr:row>
      <xdr:rowOff>237066</xdr:rowOff>
    </xdr:from>
    <xdr:to>
      <xdr:col>0</xdr:col>
      <xdr:colOff>1136650</xdr:colOff>
      <xdr:row>136</xdr:row>
      <xdr:rowOff>1081616</xdr:rowOff>
    </xdr:to>
    <xdr:pic>
      <xdr:nvPicPr>
        <xdr:cNvPr id="165" name="Image 2468">
          <a:extLst>
            <a:ext uri="{FF2B5EF4-FFF2-40B4-BE49-F238E27FC236}">
              <a16:creationId xmlns:a16="http://schemas.microsoft.com/office/drawing/2014/main" id="{2EEBC665-61B6-41F5-9386-B6C94575C1F9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635000" y="162866916"/>
          <a:ext cx="434975" cy="844550"/>
        </a:xfrm>
        <a:prstGeom prst="rect">
          <a:avLst/>
        </a:prstGeom>
      </xdr:spPr>
    </xdr:pic>
    <xdr:clientData/>
  </xdr:twoCellAnchor>
  <xdr:twoCellAnchor>
    <xdr:from>
      <xdr:col>0</xdr:col>
      <xdr:colOff>694266</xdr:colOff>
      <xdr:row>137</xdr:row>
      <xdr:rowOff>270933</xdr:rowOff>
    </xdr:from>
    <xdr:to>
      <xdr:col>0</xdr:col>
      <xdr:colOff>1195916</xdr:colOff>
      <xdr:row>137</xdr:row>
      <xdr:rowOff>1115483</xdr:rowOff>
    </xdr:to>
    <xdr:pic>
      <xdr:nvPicPr>
        <xdr:cNvPr id="166" name="Image 2468">
          <a:extLst>
            <a:ext uri="{FF2B5EF4-FFF2-40B4-BE49-F238E27FC236}">
              <a16:creationId xmlns:a16="http://schemas.microsoft.com/office/drawing/2014/main" id="{2E94D684-A73A-4956-A2F7-8845149373C1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694266" y="164386683"/>
          <a:ext cx="368300" cy="844550"/>
        </a:xfrm>
        <a:prstGeom prst="rect">
          <a:avLst/>
        </a:prstGeom>
      </xdr:spPr>
    </xdr:pic>
    <xdr:clientData/>
  </xdr:twoCellAnchor>
  <xdr:twoCellAnchor>
    <xdr:from>
      <xdr:col>0</xdr:col>
      <xdr:colOff>678180</xdr:colOff>
      <xdr:row>138</xdr:row>
      <xdr:rowOff>320040</xdr:rowOff>
    </xdr:from>
    <xdr:to>
      <xdr:col>0</xdr:col>
      <xdr:colOff>1179830</xdr:colOff>
      <xdr:row>138</xdr:row>
      <xdr:rowOff>1164590</xdr:rowOff>
    </xdr:to>
    <xdr:pic>
      <xdr:nvPicPr>
        <xdr:cNvPr id="167" name="Image 2468">
          <a:extLst>
            <a:ext uri="{FF2B5EF4-FFF2-40B4-BE49-F238E27FC236}">
              <a16:creationId xmlns:a16="http://schemas.microsoft.com/office/drawing/2014/main" id="{19C39FDB-4338-4F8F-8C8C-AB7E917DA66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678180" y="165921690"/>
          <a:ext cx="387350" cy="844550"/>
        </a:xfrm>
        <a:prstGeom prst="rect">
          <a:avLst/>
        </a:prstGeom>
      </xdr:spPr>
    </xdr:pic>
    <xdr:clientData/>
  </xdr:twoCellAnchor>
  <xdr:twoCellAnchor>
    <xdr:from>
      <xdr:col>0</xdr:col>
      <xdr:colOff>548640</xdr:colOff>
      <xdr:row>139</xdr:row>
      <xdr:rowOff>274320</xdr:rowOff>
    </xdr:from>
    <xdr:to>
      <xdr:col>0</xdr:col>
      <xdr:colOff>1050290</xdr:colOff>
      <xdr:row>139</xdr:row>
      <xdr:rowOff>1106170</xdr:rowOff>
    </xdr:to>
    <xdr:pic>
      <xdr:nvPicPr>
        <xdr:cNvPr id="168" name="Image 2410">
          <a:extLst>
            <a:ext uri="{FF2B5EF4-FFF2-40B4-BE49-F238E27FC236}">
              <a16:creationId xmlns:a16="http://schemas.microsoft.com/office/drawing/2014/main" id="{E783D93B-A03F-4F65-B7AA-6E150F98A881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548640" y="167361870"/>
          <a:ext cx="501650" cy="831850"/>
        </a:xfrm>
        <a:prstGeom prst="rect">
          <a:avLst/>
        </a:prstGeom>
      </xdr:spPr>
    </xdr:pic>
    <xdr:clientData/>
  </xdr:twoCellAnchor>
  <xdr:twoCellAnchor>
    <xdr:from>
      <xdr:col>0</xdr:col>
      <xdr:colOff>472440</xdr:colOff>
      <xdr:row>140</xdr:row>
      <xdr:rowOff>259080</xdr:rowOff>
    </xdr:from>
    <xdr:to>
      <xdr:col>0</xdr:col>
      <xdr:colOff>974090</xdr:colOff>
      <xdr:row>140</xdr:row>
      <xdr:rowOff>1090930</xdr:rowOff>
    </xdr:to>
    <xdr:pic>
      <xdr:nvPicPr>
        <xdr:cNvPr id="169" name="Image 2410">
          <a:extLst>
            <a:ext uri="{FF2B5EF4-FFF2-40B4-BE49-F238E27FC236}">
              <a16:creationId xmlns:a16="http://schemas.microsoft.com/office/drawing/2014/main" id="{ACBF5D41-4205-435F-AA16-2E2D1DBC7EB1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72440" y="168832530"/>
          <a:ext cx="501650" cy="831850"/>
        </a:xfrm>
        <a:prstGeom prst="rect">
          <a:avLst/>
        </a:prstGeom>
      </xdr:spPr>
    </xdr:pic>
    <xdr:clientData/>
  </xdr:twoCellAnchor>
  <xdr:twoCellAnchor>
    <xdr:from>
      <xdr:col>0</xdr:col>
      <xdr:colOff>624840</xdr:colOff>
      <xdr:row>141</xdr:row>
      <xdr:rowOff>220980</xdr:rowOff>
    </xdr:from>
    <xdr:to>
      <xdr:col>0</xdr:col>
      <xdr:colOff>1126490</xdr:colOff>
      <xdr:row>141</xdr:row>
      <xdr:rowOff>1052830</xdr:rowOff>
    </xdr:to>
    <xdr:pic>
      <xdr:nvPicPr>
        <xdr:cNvPr id="170" name="Image 2410">
          <a:extLst>
            <a:ext uri="{FF2B5EF4-FFF2-40B4-BE49-F238E27FC236}">
              <a16:creationId xmlns:a16="http://schemas.microsoft.com/office/drawing/2014/main" id="{0E6E0E9A-7325-44F1-9BE1-ED69B1E07CC2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624840" y="170280330"/>
          <a:ext cx="444500" cy="831850"/>
        </a:xfrm>
        <a:prstGeom prst="rect">
          <a:avLst/>
        </a:prstGeom>
      </xdr:spPr>
    </xdr:pic>
    <xdr:clientData/>
  </xdr:twoCellAnchor>
  <xdr:twoCellAnchor>
    <xdr:from>
      <xdr:col>0</xdr:col>
      <xdr:colOff>838200</xdr:colOff>
      <xdr:row>142</xdr:row>
      <xdr:rowOff>220980</xdr:rowOff>
    </xdr:from>
    <xdr:to>
      <xdr:col>0</xdr:col>
      <xdr:colOff>1301750</xdr:colOff>
      <xdr:row>142</xdr:row>
      <xdr:rowOff>1059180</xdr:rowOff>
    </xdr:to>
    <xdr:pic>
      <xdr:nvPicPr>
        <xdr:cNvPr id="171" name="Image 115">
          <a:extLst>
            <a:ext uri="{FF2B5EF4-FFF2-40B4-BE49-F238E27FC236}">
              <a16:creationId xmlns:a16="http://schemas.microsoft.com/office/drawing/2014/main" id="{45457302-C454-40FD-977C-DEC1461D3C7A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838200" y="171766230"/>
          <a:ext cx="225425" cy="838200"/>
        </a:xfrm>
        <a:prstGeom prst="rect">
          <a:avLst/>
        </a:prstGeom>
      </xdr:spPr>
    </xdr:pic>
    <xdr:clientData/>
  </xdr:twoCellAnchor>
  <xdr:twoCellAnchor>
    <xdr:from>
      <xdr:col>0</xdr:col>
      <xdr:colOff>594360</xdr:colOff>
      <xdr:row>143</xdr:row>
      <xdr:rowOff>251460</xdr:rowOff>
    </xdr:from>
    <xdr:to>
      <xdr:col>0</xdr:col>
      <xdr:colOff>1057910</xdr:colOff>
      <xdr:row>143</xdr:row>
      <xdr:rowOff>1089660</xdr:rowOff>
    </xdr:to>
    <xdr:pic>
      <xdr:nvPicPr>
        <xdr:cNvPr id="172" name="Image 115">
          <a:extLst>
            <a:ext uri="{FF2B5EF4-FFF2-40B4-BE49-F238E27FC236}">
              <a16:creationId xmlns:a16="http://schemas.microsoft.com/office/drawing/2014/main" id="{2D37EC79-B827-4772-9BF7-FED887515643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594360" y="173282610"/>
          <a:ext cx="463550" cy="83820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144</xdr:row>
      <xdr:rowOff>266700</xdr:rowOff>
    </xdr:from>
    <xdr:to>
      <xdr:col>0</xdr:col>
      <xdr:colOff>1360170</xdr:colOff>
      <xdr:row>144</xdr:row>
      <xdr:rowOff>1104900</xdr:rowOff>
    </xdr:to>
    <xdr:pic>
      <xdr:nvPicPr>
        <xdr:cNvPr id="173" name="Image 2523">
          <a:extLst>
            <a:ext uri="{FF2B5EF4-FFF2-40B4-BE49-F238E27FC236}">
              <a16:creationId xmlns:a16="http://schemas.microsoft.com/office/drawing/2014/main" id="{63D75585-5ABC-4360-ACE3-E79766F57D4A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26720" y="174783750"/>
          <a:ext cx="638175" cy="838200"/>
        </a:xfrm>
        <a:prstGeom prst="rect">
          <a:avLst/>
        </a:prstGeom>
      </xdr:spPr>
    </xdr:pic>
    <xdr:clientData/>
  </xdr:twoCellAnchor>
  <xdr:twoCellAnchor>
    <xdr:from>
      <xdr:col>0</xdr:col>
      <xdr:colOff>541020</xdr:colOff>
      <xdr:row>145</xdr:row>
      <xdr:rowOff>312420</xdr:rowOff>
    </xdr:from>
    <xdr:to>
      <xdr:col>0</xdr:col>
      <xdr:colOff>1423670</xdr:colOff>
      <xdr:row>145</xdr:row>
      <xdr:rowOff>1131570</xdr:rowOff>
    </xdr:to>
    <xdr:pic>
      <xdr:nvPicPr>
        <xdr:cNvPr id="174" name="Image 90">
          <a:extLst>
            <a:ext uri="{FF2B5EF4-FFF2-40B4-BE49-F238E27FC236}">
              <a16:creationId xmlns:a16="http://schemas.microsoft.com/office/drawing/2014/main" id="{88BDF946-9E20-4304-8915-135E893F55EC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541020" y="176315370"/>
          <a:ext cx="530225" cy="819150"/>
        </a:xfrm>
        <a:prstGeom prst="rect">
          <a:avLst/>
        </a:prstGeom>
      </xdr:spPr>
    </xdr:pic>
    <xdr:clientData/>
  </xdr:twoCellAnchor>
  <xdr:twoCellAnchor>
    <xdr:from>
      <xdr:col>0</xdr:col>
      <xdr:colOff>556260</xdr:colOff>
      <xdr:row>146</xdr:row>
      <xdr:rowOff>220980</xdr:rowOff>
    </xdr:from>
    <xdr:to>
      <xdr:col>0</xdr:col>
      <xdr:colOff>1096010</xdr:colOff>
      <xdr:row>146</xdr:row>
      <xdr:rowOff>1116330</xdr:rowOff>
    </xdr:to>
    <xdr:pic>
      <xdr:nvPicPr>
        <xdr:cNvPr id="175" name="Image 110">
          <a:extLst>
            <a:ext uri="{FF2B5EF4-FFF2-40B4-BE49-F238E27FC236}">
              <a16:creationId xmlns:a16="http://schemas.microsoft.com/office/drawing/2014/main" id="{F25CB36F-47C6-4689-A93F-AA384DE2A361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556260" y="177709830"/>
          <a:ext cx="511175" cy="895350"/>
        </a:xfrm>
        <a:prstGeom prst="rect">
          <a:avLst/>
        </a:prstGeom>
      </xdr:spPr>
    </xdr:pic>
    <xdr:clientData/>
  </xdr:twoCellAnchor>
  <xdr:twoCellAnchor>
    <xdr:from>
      <xdr:col>0</xdr:col>
      <xdr:colOff>541020</xdr:colOff>
      <xdr:row>147</xdr:row>
      <xdr:rowOff>213360</xdr:rowOff>
    </xdr:from>
    <xdr:to>
      <xdr:col>0</xdr:col>
      <xdr:colOff>1080770</xdr:colOff>
      <xdr:row>147</xdr:row>
      <xdr:rowOff>1108710</xdr:rowOff>
    </xdr:to>
    <xdr:pic>
      <xdr:nvPicPr>
        <xdr:cNvPr id="176" name="Image 110">
          <a:extLst>
            <a:ext uri="{FF2B5EF4-FFF2-40B4-BE49-F238E27FC236}">
              <a16:creationId xmlns:a16="http://schemas.microsoft.com/office/drawing/2014/main" id="{A6D6B8B6-60FB-40C9-8E5C-20A659D6FC8B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541020" y="179188110"/>
          <a:ext cx="530225" cy="89535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148</xdr:row>
      <xdr:rowOff>243840</xdr:rowOff>
    </xdr:from>
    <xdr:to>
      <xdr:col>0</xdr:col>
      <xdr:colOff>1073150</xdr:colOff>
      <xdr:row>148</xdr:row>
      <xdr:rowOff>1139190</xdr:rowOff>
    </xdr:to>
    <xdr:pic>
      <xdr:nvPicPr>
        <xdr:cNvPr id="177" name="Image 110">
          <a:extLst>
            <a:ext uri="{FF2B5EF4-FFF2-40B4-BE49-F238E27FC236}">
              <a16:creationId xmlns:a16="http://schemas.microsoft.com/office/drawing/2014/main" id="{741B98C1-718A-44EB-892B-6C76DA523D6D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533400" y="180704490"/>
          <a:ext cx="530225" cy="895350"/>
        </a:xfrm>
        <a:prstGeom prst="rect">
          <a:avLst/>
        </a:prstGeom>
      </xdr:spPr>
    </xdr:pic>
    <xdr:clientData/>
  </xdr:twoCellAnchor>
  <xdr:twoCellAnchor>
    <xdr:from>
      <xdr:col>0</xdr:col>
      <xdr:colOff>411480</xdr:colOff>
      <xdr:row>149</xdr:row>
      <xdr:rowOff>281940</xdr:rowOff>
    </xdr:from>
    <xdr:to>
      <xdr:col>0</xdr:col>
      <xdr:colOff>1738630</xdr:colOff>
      <xdr:row>149</xdr:row>
      <xdr:rowOff>1177290</xdr:rowOff>
    </xdr:to>
    <xdr:pic>
      <xdr:nvPicPr>
        <xdr:cNvPr id="178" name="Image 885">
          <a:extLst>
            <a:ext uri="{FF2B5EF4-FFF2-40B4-BE49-F238E27FC236}">
              <a16:creationId xmlns:a16="http://schemas.microsoft.com/office/drawing/2014/main" id="{3CF0CFF8-3786-44D0-A3C4-E33877AD0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11480" y="182228490"/>
          <a:ext cx="650875" cy="895350"/>
        </a:xfrm>
        <a:prstGeom prst="rect">
          <a:avLst/>
        </a:prstGeom>
      </xdr:spPr>
    </xdr:pic>
    <xdr:clientData/>
  </xdr:twoCellAnchor>
  <xdr:twoCellAnchor>
    <xdr:from>
      <xdr:col>0</xdr:col>
      <xdr:colOff>373380</xdr:colOff>
      <xdr:row>150</xdr:row>
      <xdr:rowOff>236220</xdr:rowOff>
    </xdr:from>
    <xdr:to>
      <xdr:col>0</xdr:col>
      <xdr:colOff>1700530</xdr:colOff>
      <xdr:row>150</xdr:row>
      <xdr:rowOff>1131570</xdr:rowOff>
    </xdr:to>
    <xdr:pic>
      <xdr:nvPicPr>
        <xdr:cNvPr id="179" name="Image 885">
          <a:extLst>
            <a:ext uri="{FF2B5EF4-FFF2-40B4-BE49-F238E27FC236}">
              <a16:creationId xmlns:a16="http://schemas.microsoft.com/office/drawing/2014/main" id="{A1A4C6E6-C272-420F-871B-45585FD80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73380" y="183668670"/>
          <a:ext cx="688975" cy="89535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151</xdr:row>
      <xdr:rowOff>259080</xdr:rowOff>
    </xdr:from>
    <xdr:to>
      <xdr:col>0</xdr:col>
      <xdr:colOff>1687830</xdr:colOff>
      <xdr:row>151</xdr:row>
      <xdr:rowOff>1059180</xdr:rowOff>
    </xdr:to>
    <xdr:pic>
      <xdr:nvPicPr>
        <xdr:cNvPr id="180" name="Image 1058">
          <a:extLst>
            <a:ext uri="{FF2B5EF4-FFF2-40B4-BE49-F238E27FC236}">
              <a16:creationId xmlns:a16="http://schemas.microsoft.com/office/drawing/2014/main" id="{AD6A1DD2-5274-4285-89C6-579141EDD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335280" y="185177430"/>
          <a:ext cx="733425" cy="800100"/>
        </a:xfrm>
        <a:prstGeom prst="rect">
          <a:avLst/>
        </a:prstGeom>
      </xdr:spPr>
    </xdr:pic>
    <xdr:clientData/>
  </xdr:twoCellAnchor>
  <xdr:twoCellAnchor>
    <xdr:from>
      <xdr:col>0</xdr:col>
      <xdr:colOff>365760</xdr:colOff>
      <xdr:row>152</xdr:row>
      <xdr:rowOff>304800</xdr:rowOff>
    </xdr:from>
    <xdr:to>
      <xdr:col>0</xdr:col>
      <xdr:colOff>1718310</xdr:colOff>
      <xdr:row>152</xdr:row>
      <xdr:rowOff>1104900</xdr:rowOff>
    </xdr:to>
    <xdr:pic>
      <xdr:nvPicPr>
        <xdr:cNvPr id="181" name="Image 1058">
          <a:extLst>
            <a:ext uri="{FF2B5EF4-FFF2-40B4-BE49-F238E27FC236}">
              <a16:creationId xmlns:a16="http://schemas.microsoft.com/office/drawing/2014/main" id="{C41E2FD5-8EE2-4B5B-B384-C3E56CDDB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365760" y="186709050"/>
          <a:ext cx="704850" cy="800100"/>
        </a:xfrm>
        <a:prstGeom prst="rect">
          <a:avLst/>
        </a:prstGeom>
      </xdr:spPr>
    </xdr:pic>
    <xdr:clientData/>
  </xdr:twoCellAnchor>
  <xdr:twoCellAnchor>
    <xdr:from>
      <xdr:col>0</xdr:col>
      <xdr:colOff>556260</xdr:colOff>
      <xdr:row>153</xdr:row>
      <xdr:rowOff>312420</xdr:rowOff>
    </xdr:from>
    <xdr:to>
      <xdr:col>0</xdr:col>
      <xdr:colOff>1496060</xdr:colOff>
      <xdr:row>153</xdr:row>
      <xdr:rowOff>1176020</xdr:rowOff>
    </xdr:to>
    <xdr:pic>
      <xdr:nvPicPr>
        <xdr:cNvPr id="182" name="Image 889">
          <a:extLst>
            <a:ext uri="{FF2B5EF4-FFF2-40B4-BE49-F238E27FC236}">
              <a16:creationId xmlns:a16="http://schemas.microsoft.com/office/drawing/2014/main" id="{F176DC7D-BF4A-462E-A023-99B7461AE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556260" y="188202570"/>
          <a:ext cx="511175" cy="863600"/>
        </a:xfrm>
        <a:prstGeom prst="rect">
          <a:avLst/>
        </a:prstGeom>
      </xdr:spPr>
    </xdr:pic>
    <xdr:clientData/>
  </xdr:twoCellAnchor>
  <xdr:twoCellAnchor>
    <xdr:from>
      <xdr:col>0</xdr:col>
      <xdr:colOff>274320</xdr:colOff>
      <xdr:row>154</xdr:row>
      <xdr:rowOff>259080</xdr:rowOff>
    </xdr:from>
    <xdr:to>
      <xdr:col>0</xdr:col>
      <xdr:colOff>1569720</xdr:colOff>
      <xdr:row>154</xdr:row>
      <xdr:rowOff>1052830</xdr:rowOff>
    </xdr:to>
    <xdr:pic>
      <xdr:nvPicPr>
        <xdr:cNvPr id="183" name="Image 799">
          <a:extLst>
            <a:ext uri="{FF2B5EF4-FFF2-40B4-BE49-F238E27FC236}">
              <a16:creationId xmlns:a16="http://schemas.microsoft.com/office/drawing/2014/main" id="{EFE82ED3-8A76-4C48-BAA3-6BAF25AEC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74320" y="189635130"/>
          <a:ext cx="790575" cy="79375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155</xdr:row>
      <xdr:rowOff>236220</xdr:rowOff>
    </xdr:from>
    <xdr:to>
      <xdr:col>0</xdr:col>
      <xdr:colOff>1592580</xdr:colOff>
      <xdr:row>155</xdr:row>
      <xdr:rowOff>1029970</xdr:rowOff>
    </xdr:to>
    <xdr:pic>
      <xdr:nvPicPr>
        <xdr:cNvPr id="184" name="Image 799">
          <a:extLst>
            <a:ext uri="{FF2B5EF4-FFF2-40B4-BE49-F238E27FC236}">
              <a16:creationId xmlns:a16="http://schemas.microsoft.com/office/drawing/2014/main" id="{658F59BF-9606-44D7-B938-8AD0ADF69D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97180" y="191098170"/>
          <a:ext cx="771525" cy="793750"/>
        </a:xfrm>
        <a:prstGeom prst="rect">
          <a:avLst/>
        </a:prstGeom>
      </xdr:spPr>
    </xdr:pic>
    <xdr:clientData/>
  </xdr:twoCellAnchor>
  <xdr:twoCellAnchor>
    <xdr:from>
      <xdr:col>0</xdr:col>
      <xdr:colOff>289560</xdr:colOff>
      <xdr:row>156</xdr:row>
      <xdr:rowOff>266700</xdr:rowOff>
    </xdr:from>
    <xdr:to>
      <xdr:col>0</xdr:col>
      <xdr:colOff>1718310</xdr:colOff>
      <xdr:row>156</xdr:row>
      <xdr:rowOff>1136650</xdr:rowOff>
    </xdr:to>
    <xdr:pic>
      <xdr:nvPicPr>
        <xdr:cNvPr id="185" name="Image 1061">
          <a:extLst>
            <a:ext uri="{FF2B5EF4-FFF2-40B4-BE49-F238E27FC236}">
              <a16:creationId xmlns:a16="http://schemas.microsoft.com/office/drawing/2014/main" id="{0D265391-C5EA-44EE-8901-7484DF3E7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89560" y="192614550"/>
          <a:ext cx="781050" cy="869950"/>
        </a:xfrm>
        <a:prstGeom prst="rect">
          <a:avLst/>
        </a:prstGeom>
      </xdr:spPr>
    </xdr:pic>
    <xdr:clientData/>
  </xdr:twoCellAnchor>
  <xdr:twoCellAnchor>
    <xdr:from>
      <xdr:col>0</xdr:col>
      <xdr:colOff>281940</xdr:colOff>
      <xdr:row>157</xdr:row>
      <xdr:rowOff>213360</xdr:rowOff>
    </xdr:from>
    <xdr:to>
      <xdr:col>0</xdr:col>
      <xdr:colOff>1628140</xdr:colOff>
      <xdr:row>157</xdr:row>
      <xdr:rowOff>1096010</xdr:rowOff>
    </xdr:to>
    <xdr:pic>
      <xdr:nvPicPr>
        <xdr:cNvPr id="186" name="Image 1024">
          <a:extLst>
            <a:ext uri="{FF2B5EF4-FFF2-40B4-BE49-F238E27FC236}">
              <a16:creationId xmlns:a16="http://schemas.microsoft.com/office/drawing/2014/main" id="{18423F86-1EFF-4591-98E8-F745945D99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281940" y="194047110"/>
          <a:ext cx="784225" cy="882650"/>
        </a:xfrm>
        <a:prstGeom prst="rect">
          <a:avLst/>
        </a:prstGeom>
      </xdr:spPr>
    </xdr:pic>
    <xdr:clientData/>
  </xdr:twoCellAnchor>
  <xdr:twoCellAnchor>
    <xdr:from>
      <xdr:col>0</xdr:col>
      <xdr:colOff>640080</xdr:colOff>
      <xdr:row>158</xdr:row>
      <xdr:rowOff>289560</xdr:rowOff>
    </xdr:from>
    <xdr:to>
      <xdr:col>0</xdr:col>
      <xdr:colOff>1313180</xdr:colOff>
      <xdr:row>158</xdr:row>
      <xdr:rowOff>1140460</xdr:rowOff>
    </xdr:to>
    <xdr:pic>
      <xdr:nvPicPr>
        <xdr:cNvPr id="187" name="Image 1028">
          <a:extLst>
            <a:ext uri="{FF2B5EF4-FFF2-40B4-BE49-F238E27FC236}">
              <a16:creationId xmlns:a16="http://schemas.microsoft.com/office/drawing/2014/main" id="{2CF3C8E9-C875-47C0-A22B-48052223A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640080" y="195609210"/>
          <a:ext cx="425450" cy="850900"/>
        </a:xfrm>
        <a:prstGeom prst="rect">
          <a:avLst/>
        </a:prstGeom>
      </xdr:spPr>
    </xdr:pic>
    <xdr:clientData/>
  </xdr:twoCellAnchor>
  <xdr:twoCellAnchor>
    <xdr:from>
      <xdr:col>0</xdr:col>
      <xdr:colOff>624840</xdr:colOff>
      <xdr:row>159</xdr:row>
      <xdr:rowOff>236220</xdr:rowOff>
    </xdr:from>
    <xdr:to>
      <xdr:col>0</xdr:col>
      <xdr:colOff>1297940</xdr:colOff>
      <xdr:row>159</xdr:row>
      <xdr:rowOff>1087120</xdr:rowOff>
    </xdr:to>
    <xdr:pic>
      <xdr:nvPicPr>
        <xdr:cNvPr id="188" name="Image 1028">
          <a:extLst>
            <a:ext uri="{FF2B5EF4-FFF2-40B4-BE49-F238E27FC236}">
              <a16:creationId xmlns:a16="http://schemas.microsoft.com/office/drawing/2014/main" id="{84969E2B-7C23-45A6-AF3E-210325B09C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624840" y="197041770"/>
          <a:ext cx="444500" cy="85090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160</xdr:row>
      <xdr:rowOff>243840</xdr:rowOff>
    </xdr:from>
    <xdr:to>
      <xdr:col>0</xdr:col>
      <xdr:colOff>1320800</xdr:colOff>
      <xdr:row>160</xdr:row>
      <xdr:rowOff>1094740</xdr:rowOff>
    </xdr:to>
    <xdr:pic>
      <xdr:nvPicPr>
        <xdr:cNvPr id="189" name="Image 1028">
          <a:extLst>
            <a:ext uri="{FF2B5EF4-FFF2-40B4-BE49-F238E27FC236}">
              <a16:creationId xmlns:a16="http://schemas.microsoft.com/office/drawing/2014/main" id="{982EFC51-AC31-4961-9D43-BD2535093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647700" y="198535290"/>
          <a:ext cx="415925" cy="850900"/>
        </a:xfrm>
        <a:prstGeom prst="rect">
          <a:avLst/>
        </a:prstGeom>
      </xdr:spPr>
    </xdr:pic>
    <xdr:clientData/>
  </xdr:twoCellAnchor>
  <xdr:twoCellAnchor>
    <xdr:from>
      <xdr:col>0</xdr:col>
      <xdr:colOff>624840</xdr:colOff>
      <xdr:row>161</xdr:row>
      <xdr:rowOff>251460</xdr:rowOff>
    </xdr:from>
    <xdr:to>
      <xdr:col>0</xdr:col>
      <xdr:colOff>1297940</xdr:colOff>
      <xdr:row>161</xdr:row>
      <xdr:rowOff>1102360</xdr:rowOff>
    </xdr:to>
    <xdr:pic>
      <xdr:nvPicPr>
        <xdr:cNvPr id="190" name="Image 1028">
          <a:extLst>
            <a:ext uri="{FF2B5EF4-FFF2-40B4-BE49-F238E27FC236}">
              <a16:creationId xmlns:a16="http://schemas.microsoft.com/office/drawing/2014/main" id="{1D11F02B-6781-44F1-A63A-46E5850510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624840" y="200028810"/>
          <a:ext cx="444500" cy="850900"/>
        </a:xfrm>
        <a:prstGeom prst="rect">
          <a:avLst/>
        </a:prstGeom>
      </xdr:spPr>
    </xdr:pic>
    <xdr:clientData/>
  </xdr:twoCellAnchor>
  <xdr:twoCellAnchor>
    <xdr:from>
      <xdr:col>0</xdr:col>
      <xdr:colOff>670560</xdr:colOff>
      <xdr:row>162</xdr:row>
      <xdr:rowOff>236220</xdr:rowOff>
    </xdr:from>
    <xdr:to>
      <xdr:col>0</xdr:col>
      <xdr:colOff>1343660</xdr:colOff>
      <xdr:row>162</xdr:row>
      <xdr:rowOff>1087120</xdr:rowOff>
    </xdr:to>
    <xdr:pic>
      <xdr:nvPicPr>
        <xdr:cNvPr id="191" name="Image 1028">
          <a:extLst>
            <a:ext uri="{FF2B5EF4-FFF2-40B4-BE49-F238E27FC236}">
              <a16:creationId xmlns:a16="http://schemas.microsoft.com/office/drawing/2014/main" id="{9B67771B-4478-437A-93D4-44B98DBA4B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670560" y="201499470"/>
          <a:ext cx="396875" cy="850900"/>
        </a:xfrm>
        <a:prstGeom prst="rect">
          <a:avLst/>
        </a:prstGeom>
      </xdr:spPr>
    </xdr:pic>
    <xdr:clientData/>
  </xdr:twoCellAnchor>
  <xdr:twoCellAnchor>
    <xdr:from>
      <xdr:col>0</xdr:col>
      <xdr:colOff>594360</xdr:colOff>
      <xdr:row>163</xdr:row>
      <xdr:rowOff>228600</xdr:rowOff>
    </xdr:from>
    <xdr:to>
      <xdr:col>0</xdr:col>
      <xdr:colOff>1267460</xdr:colOff>
      <xdr:row>163</xdr:row>
      <xdr:rowOff>1079500</xdr:rowOff>
    </xdr:to>
    <xdr:pic>
      <xdr:nvPicPr>
        <xdr:cNvPr id="192" name="Image 1028">
          <a:extLst>
            <a:ext uri="{FF2B5EF4-FFF2-40B4-BE49-F238E27FC236}">
              <a16:creationId xmlns:a16="http://schemas.microsoft.com/office/drawing/2014/main" id="{92C8AA6B-5BCD-4965-A91F-9BFC3476E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594360" y="202977750"/>
          <a:ext cx="473075" cy="850900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164</xdr:row>
      <xdr:rowOff>266700</xdr:rowOff>
    </xdr:from>
    <xdr:to>
      <xdr:col>0</xdr:col>
      <xdr:colOff>1282700</xdr:colOff>
      <xdr:row>164</xdr:row>
      <xdr:rowOff>1117600</xdr:rowOff>
    </xdr:to>
    <xdr:pic>
      <xdr:nvPicPr>
        <xdr:cNvPr id="193" name="Image 1028">
          <a:extLst>
            <a:ext uri="{FF2B5EF4-FFF2-40B4-BE49-F238E27FC236}">
              <a16:creationId xmlns:a16="http://schemas.microsoft.com/office/drawing/2014/main" id="{26962A57-CEA0-4EBA-A7AF-27F05DA57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609600" y="204501750"/>
          <a:ext cx="454025" cy="850900"/>
        </a:xfrm>
        <a:prstGeom prst="rect">
          <a:avLst/>
        </a:prstGeom>
      </xdr:spPr>
    </xdr:pic>
    <xdr:clientData/>
  </xdr:twoCellAnchor>
  <xdr:twoCellAnchor>
    <xdr:from>
      <xdr:col>0</xdr:col>
      <xdr:colOff>563880</xdr:colOff>
      <xdr:row>165</xdr:row>
      <xdr:rowOff>281940</xdr:rowOff>
    </xdr:from>
    <xdr:to>
      <xdr:col>0</xdr:col>
      <xdr:colOff>1236980</xdr:colOff>
      <xdr:row>165</xdr:row>
      <xdr:rowOff>1132840</xdr:rowOff>
    </xdr:to>
    <xdr:pic>
      <xdr:nvPicPr>
        <xdr:cNvPr id="194" name="Image 1028">
          <a:extLst>
            <a:ext uri="{FF2B5EF4-FFF2-40B4-BE49-F238E27FC236}">
              <a16:creationId xmlns:a16="http://schemas.microsoft.com/office/drawing/2014/main" id="{2DB093A9-E0E1-4164-AB0A-F02D29B6F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563880" y="206002890"/>
          <a:ext cx="501650" cy="850900"/>
        </a:xfrm>
        <a:prstGeom prst="rect">
          <a:avLst/>
        </a:prstGeom>
      </xdr:spPr>
    </xdr:pic>
    <xdr:clientData/>
  </xdr:twoCellAnchor>
  <xdr:twoCellAnchor>
    <xdr:from>
      <xdr:col>0</xdr:col>
      <xdr:colOff>594360</xdr:colOff>
      <xdr:row>166</xdr:row>
      <xdr:rowOff>220980</xdr:rowOff>
    </xdr:from>
    <xdr:to>
      <xdr:col>0</xdr:col>
      <xdr:colOff>1267460</xdr:colOff>
      <xdr:row>166</xdr:row>
      <xdr:rowOff>1071880</xdr:rowOff>
    </xdr:to>
    <xdr:pic>
      <xdr:nvPicPr>
        <xdr:cNvPr id="195" name="Image 1028">
          <a:extLst>
            <a:ext uri="{FF2B5EF4-FFF2-40B4-BE49-F238E27FC236}">
              <a16:creationId xmlns:a16="http://schemas.microsoft.com/office/drawing/2014/main" id="{3EE90DCB-57D1-42DB-AA81-0AFF50D84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594360" y="207427830"/>
          <a:ext cx="473075" cy="850900"/>
        </a:xfrm>
        <a:prstGeom prst="rect">
          <a:avLst/>
        </a:prstGeom>
      </xdr:spPr>
    </xdr:pic>
    <xdr:clientData/>
  </xdr:twoCellAnchor>
  <xdr:twoCellAnchor>
    <xdr:from>
      <xdr:col>0</xdr:col>
      <xdr:colOff>365760</xdr:colOff>
      <xdr:row>167</xdr:row>
      <xdr:rowOff>312420</xdr:rowOff>
    </xdr:from>
    <xdr:to>
      <xdr:col>0</xdr:col>
      <xdr:colOff>1642110</xdr:colOff>
      <xdr:row>167</xdr:row>
      <xdr:rowOff>1061720</xdr:rowOff>
    </xdr:to>
    <xdr:pic>
      <xdr:nvPicPr>
        <xdr:cNvPr id="196" name="Image 1097">
          <a:extLst>
            <a:ext uri="{FF2B5EF4-FFF2-40B4-BE49-F238E27FC236}">
              <a16:creationId xmlns:a16="http://schemas.microsoft.com/office/drawing/2014/main" id="{D7449CF1-6083-4C81-BBC8-5E897D04FE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365760" y="209005170"/>
          <a:ext cx="704850" cy="74930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168</xdr:row>
      <xdr:rowOff>213360</xdr:rowOff>
    </xdr:from>
    <xdr:to>
      <xdr:col>0</xdr:col>
      <xdr:colOff>1549400</xdr:colOff>
      <xdr:row>168</xdr:row>
      <xdr:rowOff>1096010</xdr:rowOff>
    </xdr:to>
    <xdr:pic>
      <xdr:nvPicPr>
        <xdr:cNvPr id="197" name="Image 907">
          <a:extLst>
            <a:ext uri="{FF2B5EF4-FFF2-40B4-BE49-F238E27FC236}">
              <a16:creationId xmlns:a16="http://schemas.microsoft.com/office/drawing/2014/main" id="{96154D5F-4CEF-4815-9AB4-65CB5EA47E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81000" y="210392010"/>
          <a:ext cx="682625" cy="88265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169</xdr:row>
      <xdr:rowOff>220980</xdr:rowOff>
    </xdr:from>
    <xdr:to>
      <xdr:col>0</xdr:col>
      <xdr:colOff>1574800</xdr:colOff>
      <xdr:row>169</xdr:row>
      <xdr:rowOff>1071880</xdr:rowOff>
    </xdr:to>
    <xdr:pic>
      <xdr:nvPicPr>
        <xdr:cNvPr id="198" name="Image 911">
          <a:extLst>
            <a:ext uri="{FF2B5EF4-FFF2-40B4-BE49-F238E27FC236}">
              <a16:creationId xmlns:a16="http://schemas.microsoft.com/office/drawing/2014/main" id="{1BC3A2CF-9641-4641-BEE4-0F74787260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42900" y="211885530"/>
          <a:ext cx="727075" cy="850900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170</xdr:row>
      <xdr:rowOff>266700</xdr:rowOff>
    </xdr:from>
    <xdr:to>
      <xdr:col>0</xdr:col>
      <xdr:colOff>1551940</xdr:colOff>
      <xdr:row>170</xdr:row>
      <xdr:rowOff>1117600</xdr:rowOff>
    </xdr:to>
    <xdr:pic>
      <xdr:nvPicPr>
        <xdr:cNvPr id="199" name="Image 911">
          <a:extLst>
            <a:ext uri="{FF2B5EF4-FFF2-40B4-BE49-F238E27FC236}">
              <a16:creationId xmlns:a16="http://schemas.microsoft.com/office/drawing/2014/main" id="{3C44B8D2-9C7E-43FF-A9BA-23DF7853D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20040" y="213417150"/>
          <a:ext cx="746125" cy="85090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171</xdr:row>
      <xdr:rowOff>243840</xdr:rowOff>
    </xdr:from>
    <xdr:to>
      <xdr:col>0</xdr:col>
      <xdr:colOff>1559560</xdr:colOff>
      <xdr:row>171</xdr:row>
      <xdr:rowOff>1094740</xdr:rowOff>
    </xdr:to>
    <xdr:pic>
      <xdr:nvPicPr>
        <xdr:cNvPr id="200" name="Image 911">
          <a:extLst>
            <a:ext uri="{FF2B5EF4-FFF2-40B4-BE49-F238E27FC236}">
              <a16:creationId xmlns:a16="http://schemas.microsoft.com/office/drawing/2014/main" id="{C07C2243-9777-4957-B83B-48750327BE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27660" y="214880190"/>
          <a:ext cx="736600" cy="850900"/>
        </a:xfrm>
        <a:prstGeom prst="rect">
          <a:avLst/>
        </a:prstGeom>
      </xdr:spPr>
    </xdr:pic>
    <xdr:clientData/>
  </xdr:twoCellAnchor>
  <xdr:twoCellAnchor>
    <xdr:from>
      <xdr:col>0</xdr:col>
      <xdr:colOff>411480</xdr:colOff>
      <xdr:row>172</xdr:row>
      <xdr:rowOff>220980</xdr:rowOff>
    </xdr:from>
    <xdr:to>
      <xdr:col>0</xdr:col>
      <xdr:colOff>1465580</xdr:colOff>
      <xdr:row>172</xdr:row>
      <xdr:rowOff>1040130</xdr:rowOff>
    </xdr:to>
    <xdr:pic>
      <xdr:nvPicPr>
        <xdr:cNvPr id="201" name="Image 915">
          <a:extLst>
            <a:ext uri="{FF2B5EF4-FFF2-40B4-BE49-F238E27FC236}">
              <a16:creationId xmlns:a16="http://schemas.microsoft.com/office/drawing/2014/main" id="{1F10A55D-2840-490F-AC23-1685756D0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11480" y="216343230"/>
          <a:ext cx="654050" cy="819150"/>
        </a:xfrm>
        <a:prstGeom prst="rect">
          <a:avLst/>
        </a:prstGeom>
      </xdr:spPr>
    </xdr:pic>
    <xdr:clientData/>
  </xdr:twoCellAnchor>
  <xdr:twoCellAnchor>
    <xdr:from>
      <xdr:col>0</xdr:col>
      <xdr:colOff>472440</xdr:colOff>
      <xdr:row>173</xdr:row>
      <xdr:rowOff>312420</xdr:rowOff>
    </xdr:from>
    <xdr:to>
      <xdr:col>0</xdr:col>
      <xdr:colOff>1526540</xdr:colOff>
      <xdr:row>173</xdr:row>
      <xdr:rowOff>1131570</xdr:rowOff>
    </xdr:to>
    <xdr:pic>
      <xdr:nvPicPr>
        <xdr:cNvPr id="202" name="Image 915">
          <a:extLst>
            <a:ext uri="{FF2B5EF4-FFF2-40B4-BE49-F238E27FC236}">
              <a16:creationId xmlns:a16="http://schemas.microsoft.com/office/drawing/2014/main" id="{066D5BB3-5CB2-4099-9B26-D46AC02E2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72440" y="217920570"/>
          <a:ext cx="596900" cy="81915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174</xdr:row>
      <xdr:rowOff>281940</xdr:rowOff>
    </xdr:from>
    <xdr:to>
      <xdr:col>0</xdr:col>
      <xdr:colOff>1549400</xdr:colOff>
      <xdr:row>174</xdr:row>
      <xdr:rowOff>1101090</xdr:rowOff>
    </xdr:to>
    <xdr:pic>
      <xdr:nvPicPr>
        <xdr:cNvPr id="203" name="Image 915">
          <a:extLst>
            <a:ext uri="{FF2B5EF4-FFF2-40B4-BE49-F238E27FC236}">
              <a16:creationId xmlns:a16="http://schemas.microsoft.com/office/drawing/2014/main" id="{F37088CC-8737-4E90-BF7B-BEC8C8F5D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95300" y="219375990"/>
          <a:ext cx="568325" cy="81915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175</xdr:row>
      <xdr:rowOff>228600</xdr:rowOff>
    </xdr:from>
    <xdr:to>
      <xdr:col>0</xdr:col>
      <xdr:colOff>1515110</xdr:colOff>
      <xdr:row>175</xdr:row>
      <xdr:rowOff>1073150</xdr:rowOff>
    </xdr:to>
    <xdr:pic>
      <xdr:nvPicPr>
        <xdr:cNvPr id="204" name="Image 806">
          <a:extLst>
            <a:ext uri="{FF2B5EF4-FFF2-40B4-BE49-F238E27FC236}">
              <a16:creationId xmlns:a16="http://schemas.microsoft.com/office/drawing/2014/main" id="{A7E20463-E8D0-4317-BF7B-D4EC3E609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327660" y="220808550"/>
          <a:ext cx="739775" cy="84455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176</xdr:row>
      <xdr:rowOff>266700</xdr:rowOff>
    </xdr:from>
    <xdr:to>
      <xdr:col>0</xdr:col>
      <xdr:colOff>1606550</xdr:colOff>
      <xdr:row>176</xdr:row>
      <xdr:rowOff>1111250</xdr:rowOff>
    </xdr:to>
    <xdr:pic>
      <xdr:nvPicPr>
        <xdr:cNvPr id="205" name="Image 806">
          <a:extLst>
            <a:ext uri="{FF2B5EF4-FFF2-40B4-BE49-F238E27FC236}">
              <a16:creationId xmlns:a16="http://schemas.microsoft.com/office/drawing/2014/main" id="{A856E98B-4F16-460D-A0A5-4F962EA40E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19100" y="222332550"/>
          <a:ext cx="644525" cy="844550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177</xdr:row>
      <xdr:rowOff>243840</xdr:rowOff>
    </xdr:from>
    <xdr:to>
      <xdr:col>0</xdr:col>
      <xdr:colOff>1501140</xdr:colOff>
      <xdr:row>177</xdr:row>
      <xdr:rowOff>1075690</xdr:rowOff>
    </xdr:to>
    <xdr:pic>
      <xdr:nvPicPr>
        <xdr:cNvPr id="206" name="Image 810">
          <a:extLst>
            <a:ext uri="{FF2B5EF4-FFF2-40B4-BE49-F238E27FC236}">
              <a16:creationId xmlns:a16="http://schemas.microsoft.com/office/drawing/2014/main" id="{8D98CBDE-D0CC-4E3D-850C-925EFA827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20040" y="223795590"/>
          <a:ext cx="742950" cy="83185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178</xdr:row>
      <xdr:rowOff>220980</xdr:rowOff>
    </xdr:from>
    <xdr:to>
      <xdr:col>0</xdr:col>
      <xdr:colOff>1485900</xdr:colOff>
      <xdr:row>178</xdr:row>
      <xdr:rowOff>1052830</xdr:rowOff>
    </xdr:to>
    <xdr:pic>
      <xdr:nvPicPr>
        <xdr:cNvPr id="207" name="Image 810">
          <a:extLst>
            <a:ext uri="{FF2B5EF4-FFF2-40B4-BE49-F238E27FC236}">
              <a16:creationId xmlns:a16="http://schemas.microsoft.com/office/drawing/2014/main" id="{836E8E0F-DE1C-46DC-8534-EAEB588D4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04800" y="225258630"/>
          <a:ext cx="762000" cy="831850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179</xdr:row>
      <xdr:rowOff>228600</xdr:rowOff>
    </xdr:from>
    <xdr:to>
      <xdr:col>0</xdr:col>
      <xdr:colOff>1539240</xdr:colOff>
      <xdr:row>179</xdr:row>
      <xdr:rowOff>1060450</xdr:rowOff>
    </xdr:to>
    <xdr:pic>
      <xdr:nvPicPr>
        <xdr:cNvPr id="208" name="Image 810">
          <a:extLst>
            <a:ext uri="{FF2B5EF4-FFF2-40B4-BE49-F238E27FC236}">
              <a16:creationId xmlns:a16="http://schemas.microsoft.com/office/drawing/2014/main" id="{C186E079-5546-4668-998A-674F999BC3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58140" y="226752150"/>
          <a:ext cx="704850" cy="83185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180</xdr:row>
      <xdr:rowOff>175260</xdr:rowOff>
    </xdr:from>
    <xdr:to>
      <xdr:col>0</xdr:col>
      <xdr:colOff>1508760</xdr:colOff>
      <xdr:row>180</xdr:row>
      <xdr:rowOff>1007110</xdr:rowOff>
    </xdr:to>
    <xdr:pic>
      <xdr:nvPicPr>
        <xdr:cNvPr id="209" name="Image 810">
          <a:extLst>
            <a:ext uri="{FF2B5EF4-FFF2-40B4-BE49-F238E27FC236}">
              <a16:creationId xmlns:a16="http://schemas.microsoft.com/office/drawing/2014/main" id="{C39B08C7-0331-4365-A50A-F2AFE9EC0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27660" y="228184710"/>
          <a:ext cx="742950" cy="831850"/>
        </a:xfrm>
        <a:prstGeom prst="rect">
          <a:avLst/>
        </a:prstGeom>
      </xdr:spPr>
    </xdr:pic>
    <xdr:clientData/>
  </xdr:twoCellAnchor>
  <xdr:twoCellAnchor>
    <xdr:from>
      <xdr:col>0</xdr:col>
      <xdr:colOff>525780</xdr:colOff>
      <xdr:row>181</xdr:row>
      <xdr:rowOff>236220</xdr:rowOff>
    </xdr:from>
    <xdr:to>
      <xdr:col>0</xdr:col>
      <xdr:colOff>1706880</xdr:colOff>
      <xdr:row>181</xdr:row>
      <xdr:rowOff>1068070</xdr:rowOff>
    </xdr:to>
    <xdr:pic>
      <xdr:nvPicPr>
        <xdr:cNvPr id="210" name="Image 810">
          <a:extLst>
            <a:ext uri="{FF2B5EF4-FFF2-40B4-BE49-F238E27FC236}">
              <a16:creationId xmlns:a16="http://schemas.microsoft.com/office/drawing/2014/main" id="{60DFCEE3-CAC5-49AA-B875-3F8DEA081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525780" y="229731570"/>
          <a:ext cx="542925" cy="831850"/>
        </a:xfrm>
        <a:prstGeom prst="rect">
          <a:avLst/>
        </a:prstGeom>
      </xdr:spPr>
    </xdr:pic>
    <xdr:clientData/>
  </xdr:twoCellAnchor>
  <xdr:twoCellAnchor>
    <xdr:from>
      <xdr:col>0</xdr:col>
      <xdr:colOff>441960</xdr:colOff>
      <xdr:row>182</xdr:row>
      <xdr:rowOff>266700</xdr:rowOff>
    </xdr:from>
    <xdr:to>
      <xdr:col>0</xdr:col>
      <xdr:colOff>1623060</xdr:colOff>
      <xdr:row>182</xdr:row>
      <xdr:rowOff>1098550</xdr:rowOff>
    </xdr:to>
    <xdr:pic>
      <xdr:nvPicPr>
        <xdr:cNvPr id="211" name="Image 810">
          <a:extLst>
            <a:ext uri="{FF2B5EF4-FFF2-40B4-BE49-F238E27FC236}">
              <a16:creationId xmlns:a16="http://schemas.microsoft.com/office/drawing/2014/main" id="{BF376078-DCAA-4943-9EE6-5F9C633CB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41960" y="231247950"/>
          <a:ext cx="628650" cy="83185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183</xdr:row>
      <xdr:rowOff>243840</xdr:rowOff>
    </xdr:from>
    <xdr:to>
      <xdr:col>0</xdr:col>
      <xdr:colOff>1577340</xdr:colOff>
      <xdr:row>183</xdr:row>
      <xdr:rowOff>1075690</xdr:rowOff>
    </xdr:to>
    <xdr:pic>
      <xdr:nvPicPr>
        <xdr:cNvPr id="212" name="Image 810">
          <a:extLst>
            <a:ext uri="{FF2B5EF4-FFF2-40B4-BE49-F238E27FC236}">
              <a16:creationId xmlns:a16="http://schemas.microsoft.com/office/drawing/2014/main" id="{DF017F79-DE65-4BEB-BC61-443138A54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96240" y="232710990"/>
          <a:ext cx="666750" cy="83185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184</xdr:row>
      <xdr:rowOff>266700</xdr:rowOff>
    </xdr:from>
    <xdr:to>
      <xdr:col>0</xdr:col>
      <xdr:colOff>1577340</xdr:colOff>
      <xdr:row>184</xdr:row>
      <xdr:rowOff>1098550</xdr:rowOff>
    </xdr:to>
    <xdr:pic>
      <xdr:nvPicPr>
        <xdr:cNvPr id="213" name="Image 810">
          <a:extLst>
            <a:ext uri="{FF2B5EF4-FFF2-40B4-BE49-F238E27FC236}">
              <a16:creationId xmlns:a16="http://schemas.microsoft.com/office/drawing/2014/main" id="{9A116798-A1B5-4C19-8F2F-67396F1DE1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96240" y="234219750"/>
          <a:ext cx="666750" cy="83185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185</xdr:row>
      <xdr:rowOff>228600</xdr:rowOff>
    </xdr:from>
    <xdr:to>
      <xdr:col>0</xdr:col>
      <xdr:colOff>1516380</xdr:colOff>
      <xdr:row>185</xdr:row>
      <xdr:rowOff>1060450</xdr:rowOff>
    </xdr:to>
    <xdr:pic>
      <xdr:nvPicPr>
        <xdr:cNvPr id="214" name="Image 810">
          <a:extLst>
            <a:ext uri="{FF2B5EF4-FFF2-40B4-BE49-F238E27FC236}">
              <a16:creationId xmlns:a16="http://schemas.microsoft.com/office/drawing/2014/main" id="{43A54139-9EFC-4E4F-8A4B-991E9937DC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35280" y="235667550"/>
          <a:ext cx="733425" cy="83185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186</xdr:row>
      <xdr:rowOff>220980</xdr:rowOff>
    </xdr:from>
    <xdr:to>
      <xdr:col>0</xdr:col>
      <xdr:colOff>1478280</xdr:colOff>
      <xdr:row>186</xdr:row>
      <xdr:rowOff>1052830</xdr:rowOff>
    </xdr:to>
    <xdr:pic>
      <xdr:nvPicPr>
        <xdr:cNvPr id="215" name="Image 810">
          <a:extLst>
            <a:ext uri="{FF2B5EF4-FFF2-40B4-BE49-F238E27FC236}">
              <a16:creationId xmlns:a16="http://schemas.microsoft.com/office/drawing/2014/main" id="{9533746B-0AC9-4C03-8F22-1853C2AD9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97180" y="237145830"/>
          <a:ext cx="771525" cy="831850"/>
        </a:xfrm>
        <a:prstGeom prst="rect">
          <a:avLst/>
        </a:prstGeom>
      </xdr:spPr>
    </xdr:pic>
    <xdr:clientData/>
  </xdr:twoCellAnchor>
  <xdr:twoCellAnchor>
    <xdr:from>
      <xdr:col>0</xdr:col>
      <xdr:colOff>274320</xdr:colOff>
      <xdr:row>187</xdr:row>
      <xdr:rowOff>251460</xdr:rowOff>
    </xdr:from>
    <xdr:to>
      <xdr:col>0</xdr:col>
      <xdr:colOff>1582420</xdr:colOff>
      <xdr:row>187</xdr:row>
      <xdr:rowOff>1019810</xdr:rowOff>
    </xdr:to>
    <xdr:pic>
      <xdr:nvPicPr>
        <xdr:cNvPr id="216" name="Image 1071">
          <a:extLst>
            <a:ext uri="{FF2B5EF4-FFF2-40B4-BE49-F238E27FC236}">
              <a16:creationId xmlns:a16="http://schemas.microsoft.com/office/drawing/2014/main" id="{57AFE723-646F-4AA7-A1B7-145870ED78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74320" y="238662210"/>
          <a:ext cx="793750" cy="768350"/>
        </a:xfrm>
        <a:prstGeom prst="rect">
          <a:avLst/>
        </a:prstGeom>
      </xdr:spPr>
    </xdr:pic>
    <xdr:clientData/>
  </xdr:twoCellAnchor>
  <xdr:twoCellAnchor>
    <xdr:from>
      <xdr:col>0</xdr:col>
      <xdr:colOff>556260</xdr:colOff>
      <xdr:row>188</xdr:row>
      <xdr:rowOff>228600</xdr:rowOff>
    </xdr:from>
    <xdr:to>
      <xdr:col>0</xdr:col>
      <xdr:colOff>1242060</xdr:colOff>
      <xdr:row>188</xdr:row>
      <xdr:rowOff>1155700</xdr:rowOff>
    </xdr:to>
    <xdr:pic>
      <xdr:nvPicPr>
        <xdr:cNvPr id="217" name="Image 1035">
          <a:extLst>
            <a:ext uri="{FF2B5EF4-FFF2-40B4-BE49-F238E27FC236}">
              <a16:creationId xmlns:a16="http://schemas.microsoft.com/office/drawing/2014/main" id="{E58A18FE-993B-4B7A-9E3F-06431FADE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556260" y="240125250"/>
          <a:ext cx="514350" cy="92710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189</xdr:row>
      <xdr:rowOff>175260</xdr:rowOff>
    </xdr:from>
    <xdr:to>
      <xdr:col>0</xdr:col>
      <xdr:colOff>1219200</xdr:colOff>
      <xdr:row>189</xdr:row>
      <xdr:rowOff>1102360</xdr:rowOff>
    </xdr:to>
    <xdr:pic>
      <xdr:nvPicPr>
        <xdr:cNvPr id="218" name="Image 1035">
          <a:extLst>
            <a:ext uri="{FF2B5EF4-FFF2-40B4-BE49-F238E27FC236}">
              <a16:creationId xmlns:a16="http://schemas.microsoft.com/office/drawing/2014/main" id="{08A7F1F2-AA69-4153-B920-DE0814178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533400" y="241557810"/>
          <a:ext cx="533400" cy="927100"/>
        </a:xfrm>
        <a:prstGeom prst="rect">
          <a:avLst/>
        </a:prstGeom>
      </xdr:spPr>
    </xdr:pic>
    <xdr:clientData/>
  </xdr:twoCellAnchor>
  <xdr:twoCellAnchor>
    <xdr:from>
      <xdr:col>0</xdr:col>
      <xdr:colOff>373380</xdr:colOff>
      <xdr:row>190</xdr:row>
      <xdr:rowOff>281940</xdr:rowOff>
    </xdr:from>
    <xdr:to>
      <xdr:col>0</xdr:col>
      <xdr:colOff>1541780</xdr:colOff>
      <xdr:row>190</xdr:row>
      <xdr:rowOff>1024890</xdr:rowOff>
    </xdr:to>
    <xdr:pic>
      <xdr:nvPicPr>
        <xdr:cNvPr id="219" name="Image 832">
          <a:extLst>
            <a:ext uri="{FF2B5EF4-FFF2-40B4-BE49-F238E27FC236}">
              <a16:creationId xmlns:a16="http://schemas.microsoft.com/office/drawing/2014/main" id="{7AA50E18-C984-465C-9580-D4AC13CF4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373380" y="243150390"/>
          <a:ext cx="692150" cy="742950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191</xdr:row>
      <xdr:rowOff>213360</xdr:rowOff>
    </xdr:from>
    <xdr:to>
      <xdr:col>0</xdr:col>
      <xdr:colOff>1609090</xdr:colOff>
      <xdr:row>191</xdr:row>
      <xdr:rowOff>1076960</xdr:rowOff>
    </xdr:to>
    <xdr:pic>
      <xdr:nvPicPr>
        <xdr:cNvPr id="220" name="Image 2471">
          <a:extLst>
            <a:ext uri="{FF2B5EF4-FFF2-40B4-BE49-F238E27FC236}">
              <a16:creationId xmlns:a16="http://schemas.microsoft.com/office/drawing/2014/main" id="{D0029F54-9F17-44CB-8B07-7FEB7179F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20040" y="244567710"/>
          <a:ext cx="746125" cy="86360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192</xdr:row>
      <xdr:rowOff>205740</xdr:rowOff>
    </xdr:from>
    <xdr:to>
      <xdr:col>0</xdr:col>
      <xdr:colOff>1616710</xdr:colOff>
      <xdr:row>192</xdr:row>
      <xdr:rowOff>1069340</xdr:rowOff>
    </xdr:to>
    <xdr:pic>
      <xdr:nvPicPr>
        <xdr:cNvPr id="221" name="Image 2471">
          <a:extLst>
            <a:ext uri="{FF2B5EF4-FFF2-40B4-BE49-F238E27FC236}">
              <a16:creationId xmlns:a16="http://schemas.microsoft.com/office/drawing/2014/main" id="{A379554A-91C3-4B4C-A84A-DFB282BC9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27660" y="246045990"/>
          <a:ext cx="736600" cy="86360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193</xdr:row>
      <xdr:rowOff>198120</xdr:rowOff>
    </xdr:from>
    <xdr:to>
      <xdr:col>0</xdr:col>
      <xdr:colOff>1586230</xdr:colOff>
      <xdr:row>193</xdr:row>
      <xdr:rowOff>1061720</xdr:rowOff>
    </xdr:to>
    <xdr:pic>
      <xdr:nvPicPr>
        <xdr:cNvPr id="222" name="Image 2471">
          <a:extLst>
            <a:ext uri="{FF2B5EF4-FFF2-40B4-BE49-F238E27FC236}">
              <a16:creationId xmlns:a16="http://schemas.microsoft.com/office/drawing/2014/main" id="{241CB228-7A7B-4A39-AD08-0A1701757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97180" y="247524270"/>
          <a:ext cx="765175" cy="86360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194</xdr:row>
      <xdr:rowOff>228600</xdr:rowOff>
    </xdr:from>
    <xdr:to>
      <xdr:col>0</xdr:col>
      <xdr:colOff>1624330</xdr:colOff>
      <xdr:row>194</xdr:row>
      <xdr:rowOff>1092200</xdr:rowOff>
    </xdr:to>
    <xdr:pic>
      <xdr:nvPicPr>
        <xdr:cNvPr id="223" name="Image 2471">
          <a:extLst>
            <a:ext uri="{FF2B5EF4-FFF2-40B4-BE49-F238E27FC236}">
              <a16:creationId xmlns:a16="http://schemas.microsoft.com/office/drawing/2014/main" id="{A150ED8A-F12F-42C0-A655-FE5213AA8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35280" y="249040650"/>
          <a:ext cx="727075" cy="863600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195</xdr:row>
      <xdr:rowOff>213360</xdr:rowOff>
    </xdr:from>
    <xdr:to>
      <xdr:col>0</xdr:col>
      <xdr:colOff>1609090</xdr:colOff>
      <xdr:row>195</xdr:row>
      <xdr:rowOff>1076960</xdr:rowOff>
    </xdr:to>
    <xdr:pic>
      <xdr:nvPicPr>
        <xdr:cNvPr id="224" name="Image 2471">
          <a:extLst>
            <a:ext uri="{FF2B5EF4-FFF2-40B4-BE49-F238E27FC236}">
              <a16:creationId xmlns:a16="http://schemas.microsoft.com/office/drawing/2014/main" id="{05B016BE-FB75-4388-9F62-DA34BB7B2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20040" y="250511310"/>
          <a:ext cx="746125" cy="863600"/>
        </a:xfrm>
        <a:prstGeom prst="rect">
          <a:avLst/>
        </a:prstGeom>
      </xdr:spPr>
    </xdr:pic>
    <xdr:clientData/>
  </xdr:twoCellAnchor>
  <xdr:twoCellAnchor>
    <xdr:from>
      <xdr:col>0</xdr:col>
      <xdr:colOff>259080</xdr:colOff>
      <xdr:row>196</xdr:row>
      <xdr:rowOff>213360</xdr:rowOff>
    </xdr:from>
    <xdr:to>
      <xdr:col>0</xdr:col>
      <xdr:colOff>1548130</xdr:colOff>
      <xdr:row>196</xdr:row>
      <xdr:rowOff>1076960</xdr:rowOff>
    </xdr:to>
    <xdr:pic>
      <xdr:nvPicPr>
        <xdr:cNvPr id="225" name="Image 2471">
          <a:extLst>
            <a:ext uri="{FF2B5EF4-FFF2-40B4-BE49-F238E27FC236}">
              <a16:creationId xmlns:a16="http://schemas.microsoft.com/office/drawing/2014/main" id="{C7BF79E5-6A2B-4183-ACBC-EA0001343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59080" y="251997210"/>
          <a:ext cx="803275" cy="863600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197</xdr:row>
      <xdr:rowOff>205740</xdr:rowOff>
    </xdr:from>
    <xdr:to>
      <xdr:col>0</xdr:col>
      <xdr:colOff>1609090</xdr:colOff>
      <xdr:row>197</xdr:row>
      <xdr:rowOff>1069340</xdr:rowOff>
    </xdr:to>
    <xdr:pic>
      <xdr:nvPicPr>
        <xdr:cNvPr id="226" name="Image 2471">
          <a:extLst>
            <a:ext uri="{FF2B5EF4-FFF2-40B4-BE49-F238E27FC236}">
              <a16:creationId xmlns:a16="http://schemas.microsoft.com/office/drawing/2014/main" id="{DF28B8C7-8E42-4AB1-B694-4D32055CC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20040" y="253475490"/>
          <a:ext cx="746125" cy="86360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198</xdr:row>
      <xdr:rowOff>205740</xdr:rowOff>
    </xdr:from>
    <xdr:to>
      <xdr:col>0</xdr:col>
      <xdr:colOff>1586230</xdr:colOff>
      <xdr:row>198</xdr:row>
      <xdr:rowOff>1069340</xdr:rowOff>
    </xdr:to>
    <xdr:pic>
      <xdr:nvPicPr>
        <xdr:cNvPr id="227" name="Image 2471">
          <a:extLst>
            <a:ext uri="{FF2B5EF4-FFF2-40B4-BE49-F238E27FC236}">
              <a16:creationId xmlns:a16="http://schemas.microsoft.com/office/drawing/2014/main" id="{E61742C2-C809-4BF0-951F-7C96003787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97180" y="254961390"/>
          <a:ext cx="765175" cy="863600"/>
        </a:xfrm>
        <a:prstGeom prst="rect">
          <a:avLst/>
        </a:prstGeom>
      </xdr:spPr>
    </xdr:pic>
    <xdr:clientData/>
  </xdr:twoCellAnchor>
  <xdr:twoCellAnchor>
    <xdr:from>
      <xdr:col>0</xdr:col>
      <xdr:colOff>236220</xdr:colOff>
      <xdr:row>199</xdr:row>
      <xdr:rowOff>175260</xdr:rowOff>
    </xdr:from>
    <xdr:to>
      <xdr:col>0</xdr:col>
      <xdr:colOff>1601470</xdr:colOff>
      <xdr:row>199</xdr:row>
      <xdr:rowOff>1108710</xdr:rowOff>
    </xdr:to>
    <xdr:pic>
      <xdr:nvPicPr>
        <xdr:cNvPr id="228" name="Image 2382">
          <a:extLst>
            <a:ext uri="{FF2B5EF4-FFF2-40B4-BE49-F238E27FC236}">
              <a16:creationId xmlns:a16="http://schemas.microsoft.com/office/drawing/2014/main" id="{964CD032-B5D8-4926-91CE-FB52762BC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36220" y="256416810"/>
          <a:ext cx="831850" cy="933450"/>
        </a:xfrm>
        <a:prstGeom prst="rect">
          <a:avLst/>
        </a:prstGeom>
      </xdr:spPr>
    </xdr:pic>
    <xdr:clientData/>
  </xdr:twoCellAnchor>
  <xdr:twoCellAnchor>
    <xdr:from>
      <xdr:col>0</xdr:col>
      <xdr:colOff>274320</xdr:colOff>
      <xdr:row>200</xdr:row>
      <xdr:rowOff>297180</xdr:rowOff>
    </xdr:from>
    <xdr:to>
      <xdr:col>0</xdr:col>
      <xdr:colOff>1709420</xdr:colOff>
      <xdr:row>200</xdr:row>
      <xdr:rowOff>1052830</xdr:rowOff>
    </xdr:to>
    <xdr:pic>
      <xdr:nvPicPr>
        <xdr:cNvPr id="229" name="Image 2531">
          <a:extLst>
            <a:ext uri="{FF2B5EF4-FFF2-40B4-BE49-F238E27FC236}">
              <a16:creationId xmlns:a16="http://schemas.microsoft.com/office/drawing/2014/main" id="{03FB7614-17A1-4FD0-8F3B-C0694F6BA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274320" y="258024630"/>
          <a:ext cx="796925" cy="75565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201</xdr:row>
      <xdr:rowOff>289560</xdr:rowOff>
    </xdr:from>
    <xdr:to>
      <xdr:col>0</xdr:col>
      <xdr:colOff>1732280</xdr:colOff>
      <xdr:row>201</xdr:row>
      <xdr:rowOff>1045210</xdr:rowOff>
    </xdr:to>
    <xdr:pic>
      <xdr:nvPicPr>
        <xdr:cNvPr id="230" name="Image 2531">
          <a:extLst>
            <a:ext uri="{FF2B5EF4-FFF2-40B4-BE49-F238E27FC236}">
              <a16:creationId xmlns:a16="http://schemas.microsoft.com/office/drawing/2014/main" id="{F4853E3F-1E23-48DB-97D7-B3F72B712C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297180" y="259502910"/>
          <a:ext cx="768350" cy="755650"/>
        </a:xfrm>
        <a:prstGeom prst="rect">
          <a:avLst/>
        </a:prstGeom>
      </xdr:spPr>
    </xdr:pic>
    <xdr:clientData/>
  </xdr:twoCellAnchor>
  <xdr:twoCellAnchor>
    <xdr:from>
      <xdr:col>0</xdr:col>
      <xdr:colOff>205740</xdr:colOff>
      <xdr:row>202</xdr:row>
      <xdr:rowOff>220980</xdr:rowOff>
    </xdr:from>
    <xdr:to>
      <xdr:col>0</xdr:col>
      <xdr:colOff>1666240</xdr:colOff>
      <xdr:row>202</xdr:row>
      <xdr:rowOff>1065530</xdr:rowOff>
    </xdr:to>
    <xdr:pic>
      <xdr:nvPicPr>
        <xdr:cNvPr id="231" name="Image 187">
          <a:extLst>
            <a:ext uri="{FF2B5EF4-FFF2-40B4-BE49-F238E27FC236}">
              <a16:creationId xmlns:a16="http://schemas.microsoft.com/office/drawing/2014/main" id="{66117B36-AEC7-44DF-8E7C-93F61B2E4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205740" y="260920230"/>
          <a:ext cx="860425" cy="844550"/>
        </a:xfrm>
        <a:prstGeom prst="rect">
          <a:avLst/>
        </a:prstGeom>
      </xdr:spPr>
    </xdr:pic>
    <xdr:clientData/>
  </xdr:twoCellAnchor>
  <xdr:twoCellAnchor>
    <xdr:from>
      <xdr:col>0</xdr:col>
      <xdr:colOff>281940</xdr:colOff>
      <xdr:row>203</xdr:row>
      <xdr:rowOff>228600</xdr:rowOff>
    </xdr:from>
    <xdr:to>
      <xdr:col>0</xdr:col>
      <xdr:colOff>1742440</xdr:colOff>
      <xdr:row>203</xdr:row>
      <xdr:rowOff>1073150</xdr:rowOff>
    </xdr:to>
    <xdr:pic>
      <xdr:nvPicPr>
        <xdr:cNvPr id="232" name="Image 187">
          <a:extLst>
            <a:ext uri="{FF2B5EF4-FFF2-40B4-BE49-F238E27FC236}">
              <a16:creationId xmlns:a16="http://schemas.microsoft.com/office/drawing/2014/main" id="{E0021CBD-153F-48DE-BA2B-9AD68B5D9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281940" y="262413750"/>
          <a:ext cx="784225" cy="84455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204</xdr:row>
      <xdr:rowOff>182880</xdr:rowOff>
    </xdr:from>
    <xdr:to>
      <xdr:col>0</xdr:col>
      <xdr:colOff>1689100</xdr:colOff>
      <xdr:row>204</xdr:row>
      <xdr:rowOff>1027430</xdr:rowOff>
    </xdr:to>
    <xdr:pic>
      <xdr:nvPicPr>
        <xdr:cNvPr id="233" name="Image 187">
          <a:extLst>
            <a:ext uri="{FF2B5EF4-FFF2-40B4-BE49-F238E27FC236}">
              <a16:creationId xmlns:a16="http://schemas.microsoft.com/office/drawing/2014/main" id="{158A4937-723D-4AB8-B454-8355AFD90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228600" y="263853930"/>
          <a:ext cx="841375" cy="84455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205</xdr:row>
      <xdr:rowOff>236220</xdr:rowOff>
    </xdr:from>
    <xdr:to>
      <xdr:col>0</xdr:col>
      <xdr:colOff>1757680</xdr:colOff>
      <xdr:row>205</xdr:row>
      <xdr:rowOff>1080770</xdr:rowOff>
    </xdr:to>
    <xdr:pic>
      <xdr:nvPicPr>
        <xdr:cNvPr id="234" name="Image 187">
          <a:extLst>
            <a:ext uri="{FF2B5EF4-FFF2-40B4-BE49-F238E27FC236}">
              <a16:creationId xmlns:a16="http://schemas.microsoft.com/office/drawing/2014/main" id="{AD34760F-9CF6-4F26-AFC8-A30FB5782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297180" y="265393170"/>
          <a:ext cx="765175" cy="844550"/>
        </a:xfrm>
        <a:prstGeom prst="rect">
          <a:avLst/>
        </a:prstGeom>
      </xdr:spPr>
    </xdr:pic>
    <xdr:clientData/>
  </xdr:twoCellAnchor>
  <xdr:twoCellAnchor>
    <xdr:from>
      <xdr:col>0</xdr:col>
      <xdr:colOff>274320</xdr:colOff>
      <xdr:row>206</xdr:row>
      <xdr:rowOff>129540</xdr:rowOff>
    </xdr:from>
    <xdr:to>
      <xdr:col>0</xdr:col>
      <xdr:colOff>1734820</xdr:colOff>
      <xdr:row>206</xdr:row>
      <xdr:rowOff>974090</xdr:rowOff>
    </xdr:to>
    <xdr:pic>
      <xdr:nvPicPr>
        <xdr:cNvPr id="235" name="Image 187">
          <a:extLst>
            <a:ext uri="{FF2B5EF4-FFF2-40B4-BE49-F238E27FC236}">
              <a16:creationId xmlns:a16="http://schemas.microsoft.com/office/drawing/2014/main" id="{3303BF3B-DB96-416B-A362-B71E5E584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274320" y="266772390"/>
          <a:ext cx="793750" cy="844550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207</xdr:row>
      <xdr:rowOff>205740</xdr:rowOff>
    </xdr:from>
    <xdr:to>
      <xdr:col>0</xdr:col>
      <xdr:colOff>1374140</xdr:colOff>
      <xdr:row>207</xdr:row>
      <xdr:rowOff>1177290</xdr:rowOff>
    </xdr:to>
    <xdr:pic>
      <xdr:nvPicPr>
        <xdr:cNvPr id="236" name="Image 2413">
          <a:extLst>
            <a:ext uri="{FF2B5EF4-FFF2-40B4-BE49-F238E27FC236}">
              <a16:creationId xmlns:a16="http://schemas.microsoft.com/office/drawing/2014/main" id="{83E022FF-5CA5-4052-ACC5-7B8214D11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358140" y="268334490"/>
          <a:ext cx="711200" cy="97155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208</xdr:row>
      <xdr:rowOff>236220</xdr:rowOff>
    </xdr:from>
    <xdr:to>
      <xdr:col>0</xdr:col>
      <xdr:colOff>1442720</xdr:colOff>
      <xdr:row>208</xdr:row>
      <xdr:rowOff>1207770</xdr:rowOff>
    </xdr:to>
    <xdr:pic>
      <xdr:nvPicPr>
        <xdr:cNvPr id="237" name="Image 2413">
          <a:extLst>
            <a:ext uri="{FF2B5EF4-FFF2-40B4-BE49-F238E27FC236}">
              <a16:creationId xmlns:a16="http://schemas.microsoft.com/office/drawing/2014/main" id="{38585AC0-39F6-46E7-AF55-EE38ACC0C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26720" y="269850870"/>
          <a:ext cx="644525" cy="97155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209</xdr:row>
      <xdr:rowOff>182880</xdr:rowOff>
    </xdr:from>
    <xdr:to>
      <xdr:col>0</xdr:col>
      <xdr:colOff>1442720</xdr:colOff>
      <xdr:row>209</xdr:row>
      <xdr:rowOff>1154430</xdr:rowOff>
    </xdr:to>
    <xdr:pic>
      <xdr:nvPicPr>
        <xdr:cNvPr id="238" name="Image 2413">
          <a:extLst>
            <a:ext uri="{FF2B5EF4-FFF2-40B4-BE49-F238E27FC236}">
              <a16:creationId xmlns:a16="http://schemas.microsoft.com/office/drawing/2014/main" id="{E27F542C-60D6-434D-9896-327625AFB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26720" y="271283430"/>
          <a:ext cx="644525" cy="971550"/>
        </a:xfrm>
        <a:prstGeom prst="rect">
          <a:avLst/>
        </a:prstGeom>
      </xdr:spPr>
    </xdr:pic>
    <xdr:clientData/>
  </xdr:twoCellAnchor>
  <xdr:twoCellAnchor>
    <xdr:from>
      <xdr:col>0</xdr:col>
      <xdr:colOff>449580</xdr:colOff>
      <xdr:row>210</xdr:row>
      <xdr:rowOff>190500</xdr:rowOff>
    </xdr:from>
    <xdr:to>
      <xdr:col>0</xdr:col>
      <xdr:colOff>1313180</xdr:colOff>
      <xdr:row>210</xdr:row>
      <xdr:rowOff>1022350</xdr:rowOff>
    </xdr:to>
    <xdr:pic>
      <xdr:nvPicPr>
        <xdr:cNvPr id="239" name="Image 2418">
          <a:extLst>
            <a:ext uri="{FF2B5EF4-FFF2-40B4-BE49-F238E27FC236}">
              <a16:creationId xmlns:a16="http://schemas.microsoft.com/office/drawing/2014/main" id="{D63EE97E-3BE2-4B28-BA42-C7963AA15853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49580" y="272776950"/>
          <a:ext cx="615950" cy="831850"/>
        </a:xfrm>
        <a:prstGeom prst="rect">
          <a:avLst/>
        </a:prstGeom>
      </xdr:spPr>
    </xdr:pic>
    <xdr:clientData/>
  </xdr:twoCellAnchor>
  <xdr:twoCellAnchor>
    <xdr:from>
      <xdr:col>0</xdr:col>
      <xdr:colOff>525780</xdr:colOff>
      <xdr:row>211</xdr:row>
      <xdr:rowOff>289560</xdr:rowOff>
    </xdr:from>
    <xdr:to>
      <xdr:col>0</xdr:col>
      <xdr:colOff>1389380</xdr:colOff>
      <xdr:row>211</xdr:row>
      <xdr:rowOff>1121410</xdr:rowOff>
    </xdr:to>
    <xdr:pic>
      <xdr:nvPicPr>
        <xdr:cNvPr id="240" name="Image 2418">
          <a:extLst>
            <a:ext uri="{FF2B5EF4-FFF2-40B4-BE49-F238E27FC236}">
              <a16:creationId xmlns:a16="http://schemas.microsoft.com/office/drawing/2014/main" id="{3707F23B-9CD8-48BA-8158-800D4161A8AC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525780" y="274361910"/>
          <a:ext cx="539750" cy="831850"/>
        </a:xfrm>
        <a:prstGeom prst="rect">
          <a:avLst/>
        </a:prstGeom>
      </xdr:spPr>
    </xdr:pic>
    <xdr:clientData/>
  </xdr:twoCellAnchor>
  <xdr:twoCellAnchor>
    <xdr:from>
      <xdr:col>0</xdr:col>
      <xdr:colOff>594360</xdr:colOff>
      <xdr:row>212</xdr:row>
      <xdr:rowOff>236220</xdr:rowOff>
    </xdr:from>
    <xdr:to>
      <xdr:col>0</xdr:col>
      <xdr:colOff>1438910</xdr:colOff>
      <xdr:row>212</xdr:row>
      <xdr:rowOff>1182370</xdr:rowOff>
    </xdr:to>
    <xdr:pic>
      <xdr:nvPicPr>
        <xdr:cNvPr id="241" name="Image 2548">
          <a:extLst>
            <a:ext uri="{FF2B5EF4-FFF2-40B4-BE49-F238E27FC236}">
              <a16:creationId xmlns:a16="http://schemas.microsoft.com/office/drawing/2014/main" id="{8F8C4DC7-F4F9-4FB7-9BDD-EB71AFE260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594360" y="275794470"/>
          <a:ext cx="473075" cy="946150"/>
        </a:xfrm>
        <a:prstGeom prst="rect">
          <a:avLst/>
        </a:prstGeom>
      </xdr:spPr>
    </xdr:pic>
    <xdr:clientData/>
  </xdr:twoCellAnchor>
  <xdr:twoCellAnchor>
    <xdr:from>
      <xdr:col>0</xdr:col>
      <xdr:colOff>563880</xdr:colOff>
      <xdr:row>213</xdr:row>
      <xdr:rowOff>236220</xdr:rowOff>
    </xdr:from>
    <xdr:to>
      <xdr:col>0</xdr:col>
      <xdr:colOff>1408430</xdr:colOff>
      <xdr:row>213</xdr:row>
      <xdr:rowOff>1182370</xdr:rowOff>
    </xdr:to>
    <xdr:pic>
      <xdr:nvPicPr>
        <xdr:cNvPr id="242" name="Image 2548">
          <a:extLst>
            <a:ext uri="{FF2B5EF4-FFF2-40B4-BE49-F238E27FC236}">
              <a16:creationId xmlns:a16="http://schemas.microsoft.com/office/drawing/2014/main" id="{C3BDA267-B142-410A-B5F7-4155C14AD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563880" y="277280370"/>
          <a:ext cx="501650" cy="94615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214</xdr:row>
      <xdr:rowOff>205740</xdr:rowOff>
    </xdr:from>
    <xdr:to>
      <xdr:col>0</xdr:col>
      <xdr:colOff>1377950</xdr:colOff>
      <xdr:row>214</xdr:row>
      <xdr:rowOff>1151890</xdr:rowOff>
    </xdr:to>
    <xdr:pic>
      <xdr:nvPicPr>
        <xdr:cNvPr id="243" name="Image 2548">
          <a:extLst>
            <a:ext uri="{FF2B5EF4-FFF2-40B4-BE49-F238E27FC236}">
              <a16:creationId xmlns:a16="http://schemas.microsoft.com/office/drawing/2014/main" id="{6179C305-14CD-4D11-87F3-1B6F3953EE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533400" y="278735790"/>
          <a:ext cx="530225" cy="946150"/>
        </a:xfrm>
        <a:prstGeom prst="rect">
          <a:avLst/>
        </a:prstGeom>
      </xdr:spPr>
    </xdr:pic>
    <xdr:clientData/>
  </xdr:twoCellAnchor>
  <xdr:twoCellAnchor>
    <xdr:from>
      <xdr:col>0</xdr:col>
      <xdr:colOff>502920</xdr:colOff>
      <xdr:row>215</xdr:row>
      <xdr:rowOff>281940</xdr:rowOff>
    </xdr:from>
    <xdr:to>
      <xdr:col>0</xdr:col>
      <xdr:colOff>1347470</xdr:colOff>
      <xdr:row>215</xdr:row>
      <xdr:rowOff>1228090</xdr:rowOff>
    </xdr:to>
    <xdr:pic>
      <xdr:nvPicPr>
        <xdr:cNvPr id="244" name="Image 2548">
          <a:extLst>
            <a:ext uri="{FF2B5EF4-FFF2-40B4-BE49-F238E27FC236}">
              <a16:creationId xmlns:a16="http://schemas.microsoft.com/office/drawing/2014/main" id="{7C88B309-05C3-42A2-AA80-A230717D1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502920" y="280297890"/>
          <a:ext cx="568325" cy="946150"/>
        </a:xfrm>
        <a:prstGeom prst="rect">
          <a:avLst/>
        </a:prstGeom>
      </xdr:spPr>
    </xdr:pic>
    <xdr:clientData/>
  </xdr:twoCellAnchor>
  <xdr:twoCellAnchor>
    <xdr:from>
      <xdr:col>0</xdr:col>
      <xdr:colOff>525780</xdr:colOff>
      <xdr:row>216</xdr:row>
      <xdr:rowOff>220980</xdr:rowOff>
    </xdr:from>
    <xdr:to>
      <xdr:col>0</xdr:col>
      <xdr:colOff>1370330</xdr:colOff>
      <xdr:row>216</xdr:row>
      <xdr:rowOff>1167130</xdr:rowOff>
    </xdr:to>
    <xdr:pic>
      <xdr:nvPicPr>
        <xdr:cNvPr id="245" name="Image 2548">
          <a:extLst>
            <a:ext uri="{FF2B5EF4-FFF2-40B4-BE49-F238E27FC236}">
              <a16:creationId xmlns:a16="http://schemas.microsoft.com/office/drawing/2014/main" id="{AED05E0D-1350-4E44-9BF1-722C28598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525780" y="281722830"/>
          <a:ext cx="539750" cy="946150"/>
        </a:xfrm>
        <a:prstGeom prst="rect">
          <a:avLst/>
        </a:prstGeom>
      </xdr:spPr>
    </xdr:pic>
    <xdr:clientData/>
  </xdr:twoCellAnchor>
  <xdr:twoCellAnchor>
    <xdr:from>
      <xdr:col>0</xdr:col>
      <xdr:colOff>525780</xdr:colOff>
      <xdr:row>217</xdr:row>
      <xdr:rowOff>274320</xdr:rowOff>
    </xdr:from>
    <xdr:to>
      <xdr:col>0</xdr:col>
      <xdr:colOff>1357630</xdr:colOff>
      <xdr:row>217</xdr:row>
      <xdr:rowOff>1150620</xdr:rowOff>
    </xdr:to>
    <xdr:pic>
      <xdr:nvPicPr>
        <xdr:cNvPr id="246" name="Image 2552">
          <a:extLst>
            <a:ext uri="{FF2B5EF4-FFF2-40B4-BE49-F238E27FC236}">
              <a16:creationId xmlns:a16="http://schemas.microsoft.com/office/drawing/2014/main" id="{B6464D06-CC4A-459C-B42C-B96EA710ACAB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525780" y="283262070"/>
          <a:ext cx="536575" cy="876300"/>
        </a:xfrm>
        <a:prstGeom prst="rect">
          <a:avLst/>
        </a:prstGeom>
      </xdr:spPr>
    </xdr:pic>
    <xdr:clientData/>
  </xdr:twoCellAnchor>
  <xdr:twoCellAnchor>
    <xdr:from>
      <xdr:col>0</xdr:col>
      <xdr:colOff>624840</xdr:colOff>
      <xdr:row>218</xdr:row>
      <xdr:rowOff>274320</xdr:rowOff>
    </xdr:from>
    <xdr:to>
      <xdr:col>0</xdr:col>
      <xdr:colOff>1240790</xdr:colOff>
      <xdr:row>218</xdr:row>
      <xdr:rowOff>1226820</xdr:rowOff>
    </xdr:to>
    <xdr:pic>
      <xdr:nvPicPr>
        <xdr:cNvPr id="247" name="Image 143">
          <a:extLst>
            <a:ext uri="{FF2B5EF4-FFF2-40B4-BE49-F238E27FC236}">
              <a16:creationId xmlns:a16="http://schemas.microsoft.com/office/drawing/2014/main" id="{737D2C4D-154A-405D-BE51-1F6061C6F4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624840" y="284747970"/>
          <a:ext cx="444500" cy="952500"/>
        </a:xfrm>
        <a:prstGeom prst="rect">
          <a:avLst/>
        </a:prstGeom>
      </xdr:spPr>
    </xdr:pic>
    <xdr:clientData/>
  </xdr:twoCellAnchor>
  <xdr:twoCellAnchor>
    <xdr:from>
      <xdr:col>0</xdr:col>
      <xdr:colOff>586740</xdr:colOff>
      <xdr:row>219</xdr:row>
      <xdr:rowOff>266700</xdr:rowOff>
    </xdr:from>
    <xdr:to>
      <xdr:col>0</xdr:col>
      <xdr:colOff>1202690</xdr:colOff>
      <xdr:row>219</xdr:row>
      <xdr:rowOff>1219200</xdr:rowOff>
    </xdr:to>
    <xdr:pic>
      <xdr:nvPicPr>
        <xdr:cNvPr id="248" name="Image 143">
          <a:extLst>
            <a:ext uri="{FF2B5EF4-FFF2-40B4-BE49-F238E27FC236}">
              <a16:creationId xmlns:a16="http://schemas.microsoft.com/office/drawing/2014/main" id="{50081C79-C72F-47EA-B382-32327F87B1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586740" y="286226250"/>
          <a:ext cx="482600" cy="952500"/>
        </a:xfrm>
        <a:prstGeom prst="rect">
          <a:avLst/>
        </a:prstGeom>
      </xdr:spPr>
    </xdr:pic>
    <xdr:clientData/>
  </xdr:twoCellAnchor>
  <xdr:twoCellAnchor>
    <xdr:from>
      <xdr:col>0</xdr:col>
      <xdr:colOff>632460</xdr:colOff>
      <xdr:row>220</xdr:row>
      <xdr:rowOff>236220</xdr:rowOff>
    </xdr:from>
    <xdr:to>
      <xdr:col>0</xdr:col>
      <xdr:colOff>1272540</xdr:colOff>
      <xdr:row>220</xdr:row>
      <xdr:rowOff>1143000</xdr:rowOff>
    </xdr:to>
    <xdr:pic>
      <xdr:nvPicPr>
        <xdr:cNvPr id="249" name="Image 2441">
          <a:extLst>
            <a:ext uri="{FF2B5EF4-FFF2-40B4-BE49-F238E27FC236}">
              <a16:creationId xmlns:a16="http://schemas.microsoft.com/office/drawing/2014/main" id="{C93FC4A5-1EE7-4ECA-AED2-B530FFF8617D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632460" y="287681670"/>
          <a:ext cx="430530" cy="906780"/>
        </a:xfrm>
        <a:prstGeom prst="rect">
          <a:avLst/>
        </a:prstGeom>
      </xdr:spPr>
    </xdr:pic>
    <xdr:clientData/>
  </xdr:twoCellAnchor>
  <xdr:twoCellAnchor>
    <xdr:from>
      <xdr:col>0</xdr:col>
      <xdr:colOff>617220</xdr:colOff>
      <xdr:row>221</xdr:row>
      <xdr:rowOff>259080</xdr:rowOff>
    </xdr:from>
    <xdr:to>
      <xdr:col>0</xdr:col>
      <xdr:colOff>1257300</xdr:colOff>
      <xdr:row>221</xdr:row>
      <xdr:rowOff>1165860</xdr:rowOff>
    </xdr:to>
    <xdr:pic>
      <xdr:nvPicPr>
        <xdr:cNvPr id="250" name="Image 2441">
          <a:extLst>
            <a:ext uri="{FF2B5EF4-FFF2-40B4-BE49-F238E27FC236}">
              <a16:creationId xmlns:a16="http://schemas.microsoft.com/office/drawing/2014/main" id="{1A3973F2-B0FA-46A8-8F7C-D1870C267D7B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617220" y="289190430"/>
          <a:ext cx="449580" cy="906780"/>
        </a:xfrm>
        <a:prstGeom prst="rect">
          <a:avLst/>
        </a:prstGeom>
      </xdr:spPr>
    </xdr:pic>
    <xdr:clientData/>
  </xdr:twoCellAnchor>
  <xdr:twoCellAnchor>
    <xdr:from>
      <xdr:col>0</xdr:col>
      <xdr:colOff>548640</xdr:colOff>
      <xdr:row>222</xdr:row>
      <xdr:rowOff>243840</xdr:rowOff>
    </xdr:from>
    <xdr:to>
      <xdr:col>0</xdr:col>
      <xdr:colOff>1188720</xdr:colOff>
      <xdr:row>222</xdr:row>
      <xdr:rowOff>1150620</xdr:rowOff>
    </xdr:to>
    <xdr:pic>
      <xdr:nvPicPr>
        <xdr:cNvPr id="251" name="Image 2441">
          <a:extLst>
            <a:ext uri="{FF2B5EF4-FFF2-40B4-BE49-F238E27FC236}">
              <a16:creationId xmlns:a16="http://schemas.microsoft.com/office/drawing/2014/main" id="{15417C18-058F-4CA2-B503-15C1282836C7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548640" y="290661090"/>
          <a:ext cx="516255" cy="906780"/>
        </a:xfrm>
        <a:prstGeom prst="rect">
          <a:avLst/>
        </a:prstGeom>
      </xdr:spPr>
    </xdr:pic>
    <xdr:clientData/>
  </xdr:twoCellAnchor>
  <xdr:twoCellAnchor>
    <xdr:from>
      <xdr:col>0</xdr:col>
      <xdr:colOff>510540</xdr:colOff>
      <xdr:row>223</xdr:row>
      <xdr:rowOff>205740</xdr:rowOff>
    </xdr:from>
    <xdr:to>
      <xdr:col>0</xdr:col>
      <xdr:colOff>1173480</xdr:colOff>
      <xdr:row>223</xdr:row>
      <xdr:rowOff>1127760</xdr:rowOff>
    </xdr:to>
    <xdr:pic>
      <xdr:nvPicPr>
        <xdr:cNvPr id="252" name="Image 2375">
          <a:extLst>
            <a:ext uri="{FF2B5EF4-FFF2-40B4-BE49-F238E27FC236}">
              <a16:creationId xmlns:a16="http://schemas.microsoft.com/office/drawing/2014/main" id="{C1C17456-C5B8-450A-B824-D76112E78F62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510540" y="292108890"/>
          <a:ext cx="558165" cy="922020"/>
        </a:xfrm>
        <a:prstGeom prst="rect">
          <a:avLst/>
        </a:prstGeom>
      </xdr:spPr>
    </xdr:pic>
    <xdr:clientData/>
  </xdr:twoCellAnchor>
  <xdr:twoCellAnchor>
    <xdr:from>
      <xdr:col>0</xdr:col>
      <xdr:colOff>556260</xdr:colOff>
      <xdr:row>224</xdr:row>
      <xdr:rowOff>175260</xdr:rowOff>
    </xdr:from>
    <xdr:to>
      <xdr:col>0</xdr:col>
      <xdr:colOff>1219200</xdr:colOff>
      <xdr:row>224</xdr:row>
      <xdr:rowOff>1097280</xdr:rowOff>
    </xdr:to>
    <xdr:pic>
      <xdr:nvPicPr>
        <xdr:cNvPr id="253" name="Image 2375">
          <a:extLst>
            <a:ext uri="{FF2B5EF4-FFF2-40B4-BE49-F238E27FC236}">
              <a16:creationId xmlns:a16="http://schemas.microsoft.com/office/drawing/2014/main" id="{1B3D012D-EC0C-4188-A4E5-564D68752AC2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556260" y="293564310"/>
          <a:ext cx="510540" cy="922020"/>
        </a:xfrm>
        <a:prstGeom prst="rect">
          <a:avLst/>
        </a:prstGeom>
      </xdr:spPr>
    </xdr:pic>
    <xdr:clientData/>
  </xdr:twoCellAnchor>
  <xdr:twoCellAnchor>
    <xdr:from>
      <xdr:col>0</xdr:col>
      <xdr:colOff>388620</xdr:colOff>
      <xdr:row>225</xdr:row>
      <xdr:rowOff>220980</xdr:rowOff>
    </xdr:from>
    <xdr:to>
      <xdr:col>0</xdr:col>
      <xdr:colOff>1607820</xdr:colOff>
      <xdr:row>225</xdr:row>
      <xdr:rowOff>1129030</xdr:rowOff>
    </xdr:to>
    <xdr:pic>
      <xdr:nvPicPr>
        <xdr:cNvPr id="271" name="Image 2612">
          <a:extLst>
            <a:ext uri="{FF2B5EF4-FFF2-40B4-BE49-F238E27FC236}">
              <a16:creationId xmlns:a16="http://schemas.microsoft.com/office/drawing/2014/main" id="{9F0BC0C1-18A7-475F-A9B8-76893050B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88620" y="418425630"/>
          <a:ext cx="676275" cy="90805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226</xdr:row>
      <xdr:rowOff>243840</xdr:rowOff>
    </xdr:from>
    <xdr:to>
      <xdr:col>0</xdr:col>
      <xdr:colOff>1609090</xdr:colOff>
      <xdr:row>226</xdr:row>
      <xdr:rowOff>1037590</xdr:rowOff>
    </xdr:to>
    <xdr:pic>
      <xdr:nvPicPr>
        <xdr:cNvPr id="272" name="Image 2366">
          <a:extLst>
            <a:ext uri="{FF2B5EF4-FFF2-40B4-BE49-F238E27FC236}">
              <a16:creationId xmlns:a16="http://schemas.microsoft.com/office/drawing/2014/main" id="{B2F5326D-DB64-4AAF-A2C1-27C2352AB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96240" y="419934390"/>
          <a:ext cx="669925" cy="79375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227</xdr:row>
      <xdr:rowOff>266700</xdr:rowOff>
    </xdr:from>
    <xdr:to>
      <xdr:col>0</xdr:col>
      <xdr:colOff>1568450</xdr:colOff>
      <xdr:row>227</xdr:row>
      <xdr:rowOff>1181100</xdr:rowOff>
    </xdr:to>
    <xdr:pic>
      <xdr:nvPicPr>
        <xdr:cNvPr id="273" name="Image 858">
          <a:extLst>
            <a:ext uri="{FF2B5EF4-FFF2-40B4-BE49-F238E27FC236}">
              <a16:creationId xmlns:a16="http://schemas.microsoft.com/office/drawing/2014/main" id="{A0AF8DD2-2869-4EB6-B28F-C59C9F6604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19100" y="421443150"/>
          <a:ext cx="644525" cy="914400"/>
        </a:xfrm>
        <a:prstGeom prst="rect">
          <a:avLst/>
        </a:prstGeom>
      </xdr:spPr>
    </xdr:pic>
    <xdr:clientData/>
  </xdr:twoCellAnchor>
  <xdr:twoCellAnchor>
    <xdr:from>
      <xdr:col>0</xdr:col>
      <xdr:colOff>403860</xdr:colOff>
      <xdr:row>228</xdr:row>
      <xdr:rowOff>190500</xdr:rowOff>
    </xdr:from>
    <xdr:to>
      <xdr:col>0</xdr:col>
      <xdr:colOff>1553210</xdr:colOff>
      <xdr:row>228</xdr:row>
      <xdr:rowOff>1104900</xdr:rowOff>
    </xdr:to>
    <xdr:pic>
      <xdr:nvPicPr>
        <xdr:cNvPr id="274" name="Image 858">
          <a:extLst>
            <a:ext uri="{FF2B5EF4-FFF2-40B4-BE49-F238E27FC236}">
              <a16:creationId xmlns:a16="http://schemas.microsoft.com/office/drawing/2014/main" id="{E8647C97-44B9-47DD-93CC-AC82EA63C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03860" y="422852850"/>
          <a:ext cx="663575" cy="91440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229</xdr:row>
      <xdr:rowOff>243840</xdr:rowOff>
    </xdr:from>
    <xdr:to>
      <xdr:col>0</xdr:col>
      <xdr:colOff>1583690</xdr:colOff>
      <xdr:row>229</xdr:row>
      <xdr:rowOff>1158240</xdr:rowOff>
    </xdr:to>
    <xdr:pic>
      <xdr:nvPicPr>
        <xdr:cNvPr id="275" name="Image 858">
          <a:extLst>
            <a:ext uri="{FF2B5EF4-FFF2-40B4-BE49-F238E27FC236}">
              <a16:creationId xmlns:a16="http://schemas.microsoft.com/office/drawing/2014/main" id="{D9CBBBBB-DADD-4E6B-8C14-B97BBCCEF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34340" y="424392090"/>
          <a:ext cx="635000" cy="91440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230</xdr:row>
      <xdr:rowOff>251460</xdr:rowOff>
    </xdr:from>
    <xdr:to>
      <xdr:col>0</xdr:col>
      <xdr:colOff>1570990</xdr:colOff>
      <xdr:row>230</xdr:row>
      <xdr:rowOff>1127760</xdr:rowOff>
    </xdr:to>
    <xdr:pic>
      <xdr:nvPicPr>
        <xdr:cNvPr id="276" name="Image 862">
          <a:extLst>
            <a:ext uri="{FF2B5EF4-FFF2-40B4-BE49-F238E27FC236}">
              <a16:creationId xmlns:a16="http://schemas.microsoft.com/office/drawing/2014/main" id="{44FD7549-6563-44EF-91ED-14C215C0F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34340" y="425885610"/>
          <a:ext cx="631825" cy="87630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231</xdr:row>
      <xdr:rowOff>251460</xdr:rowOff>
    </xdr:from>
    <xdr:to>
      <xdr:col>0</xdr:col>
      <xdr:colOff>1563370</xdr:colOff>
      <xdr:row>231</xdr:row>
      <xdr:rowOff>1127760</xdr:rowOff>
    </xdr:to>
    <xdr:pic>
      <xdr:nvPicPr>
        <xdr:cNvPr id="277" name="Image 862">
          <a:extLst>
            <a:ext uri="{FF2B5EF4-FFF2-40B4-BE49-F238E27FC236}">
              <a16:creationId xmlns:a16="http://schemas.microsoft.com/office/drawing/2014/main" id="{1FBA0A42-EE69-49D1-913A-C51C030016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26720" y="427371510"/>
          <a:ext cx="641350" cy="87630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232</xdr:row>
      <xdr:rowOff>236220</xdr:rowOff>
    </xdr:from>
    <xdr:to>
      <xdr:col>0</xdr:col>
      <xdr:colOff>1471930</xdr:colOff>
      <xdr:row>232</xdr:row>
      <xdr:rowOff>1068070</xdr:rowOff>
    </xdr:to>
    <xdr:pic>
      <xdr:nvPicPr>
        <xdr:cNvPr id="278" name="Image 2405">
          <a:extLst>
            <a:ext uri="{FF2B5EF4-FFF2-40B4-BE49-F238E27FC236}">
              <a16:creationId xmlns:a16="http://schemas.microsoft.com/office/drawing/2014/main" id="{CBD21C6A-1512-48FB-B98C-534A69BF8287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335280" y="428842170"/>
          <a:ext cx="727075" cy="831850"/>
        </a:xfrm>
        <a:prstGeom prst="rect">
          <a:avLst/>
        </a:prstGeom>
      </xdr:spPr>
    </xdr:pic>
    <xdr:clientData/>
  </xdr:twoCellAnchor>
  <xdr:twoCellAnchor>
    <xdr:from>
      <xdr:col>0</xdr:col>
      <xdr:colOff>472440</xdr:colOff>
      <xdr:row>233</xdr:row>
      <xdr:rowOff>289560</xdr:rowOff>
    </xdr:from>
    <xdr:to>
      <xdr:col>0</xdr:col>
      <xdr:colOff>1350010</xdr:colOff>
      <xdr:row>233</xdr:row>
      <xdr:rowOff>1001395</xdr:rowOff>
    </xdr:to>
    <xdr:pic>
      <xdr:nvPicPr>
        <xdr:cNvPr id="279" name="Image 2320">
          <a:extLst>
            <a:ext uri="{FF2B5EF4-FFF2-40B4-BE49-F238E27FC236}">
              <a16:creationId xmlns:a16="http://schemas.microsoft.com/office/drawing/2014/main" id="{1BC73049-DDEB-4FB5-9AAD-A94869BCE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472440" y="430381410"/>
          <a:ext cx="591820" cy="711835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234</xdr:row>
      <xdr:rowOff>281940</xdr:rowOff>
    </xdr:from>
    <xdr:to>
      <xdr:col>0</xdr:col>
      <xdr:colOff>1680210</xdr:colOff>
      <xdr:row>234</xdr:row>
      <xdr:rowOff>1082040</xdr:rowOff>
    </xdr:to>
    <xdr:pic>
      <xdr:nvPicPr>
        <xdr:cNvPr id="280" name="Image 1058">
          <a:extLst>
            <a:ext uri="{FF2B5EF4-FFF2-40B4-BE49-F238E27FC236}">
              <a16:creationId xmlns:a16="http://schemas.microsoft.com/office/drawing/2014/main" id="{EA02A640-D826-4C19-9215-4510BFE70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327660" y="431859690"/>
          <a:ext cx="742950" cy="80010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235</xdr:row>
      <xdr:rowOff>266700</xdr:rowOff>
    </xdr:from>
    <xdr:to>
      <xdr:col>0</xdr:col>
      <xdr:colOff>1664970</xdr:colOff>
      <xdr:row>235</xdr:row>
      <xdr:rowOff>1066800</xdr:rowOff>
    </xdr:to>
    <xdr:pic>
      <xdr:nvPicPr>
        <xdr:cNvPr id="281" name="Image 1058">
          <a:extLst>
            <a:ext uri="{FF2B5EF4-FFF2-40B4-BE49-F238E27FC236}">
              <a16:creationId xmlns:a16="http://schemas.microsoft.com/office/drawing/2014/main" id="{DDEED6E8-1820-47FF-9330-466AD3961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312420" y="433330350"/>
          <a:ext cx="752475" cy="80010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236</xdr:row>
      <xdr:rowOff>274320</xdr:rowOff>
    </xdr:from>
    <xdr:to>
      <xdr:col>0</xdr:col>
      <xdr:colOff>1680210</xdr:colOff>
      <xdr:row>236</xdr:row>
      <xdr:rowOff>1074420</xdr:rowOff>
    </xdr:to>
    <xdr:pic>
      <xdr:nvPicPr>
        <xdr:cNvPr id="282" name="Image 1058">
          <a:extLst>
            <a:ext uri="{FF2B5EF4-FFF2-40B4-BE49-F238E27FC236}">
              <a16:creationId xmlns:a16="http://schemas.microsoft.com/office/drawing/2014/main" id="{92D4588F-DE5B-4ABC-8DB6-C8C8F4760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327660" y="434823870"/>
          <a:ext cx="742950" cy="8001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237</xdr:row>
      <xdr:rowOff>320040</xdr:rowOff>
    </xdr:from>
    <xdr:to>
      <xdr:col>0</xdr:col>
      <xdr:colOff>1695450</xdr:colOff>
      <xdr:row>237</xdr:row>
      <xdr:rowOff>1120140</xdr:rowOff>
    </xdr:to>
    <xdr:pic>
      <xdr:nvPicPr>
        <xdr:cNvPr id="283" name="Image 1058">
          <a:extLst>
            <a:ext uri="{FF2B5EF4-FFF2-40B4-BE49-F238E27FC236}">
              <a16:creationId xmlns:a16="http://schemas.microsoft.com/office/drawing/2014/main" id="{35135A1F-EAE3-4C15-A9D8-B8BD0BB551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342900" y="436355490"/>
          <a:ext cx="723900" cy="800100"/>
        </a:xfrm>
        <a:prstGeom prst="rect">
          <a:avLst/>
        </a:prstGeom>
      </xdr:spPr>
    </xdr:pic>
    <xdr:clientData/>
  </xdr:twoCellAnchor>
  <xdr:twoCellAnchor>
    <xdr:from>
      <xdr:col>0</xdr:col>
      <xdr:colOff>640080</xdr:colOff>
      <xdr:row>238</xdr:row>
      <xdr:rowOff>198120</xdr:rowOff>
    </xdr:from>
    <xdr:to>
      <xdr:col>0</xdr:col>
      <xdr:colOff>1313180</xdr:colOff>
      <xdr:row>238</xdr:row>
      <xdr:rowOff>1049020</xdr:rowOff>
    </xdr:to>
    <xdr:pic>
      <xdr:nvPicPr>
        <xdr:cNvPr id="284" name="Image 1028">
          <a:extLst>
            <a:ext uri="{FF2B5EF4-FFF2-40B4-BE49-F238E27FC236}">
              <a16:creationId xmlns:a16="http://schemas.microsoft.com/office/drawing/2014/main" id="{17484A61-47B2-4380-AD49-E9E50CB19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640080" y="437719470"/>
          <a:ext cx="425450" cy="850900"/>
        </a:xfrm>
        <a:prstGeom prst="rect">
          <a:avLst/>
        </a:prstGeom>
      </xdr:spPr>
    </xdr:pic>
    <xdr:clientData/>
  </xdr:twoCellAnchor>
  <xdr:twoCellAnchor>
    <xdr:from>
      <xdr:col>0</xdr:col>
      <xdr:colOff>464820</xdr:colOff>
      <xdr:row>239</xdr:row>
      <xdr:rowOff>342900</xdr:rowOff>
    </xdr:from>
    <xdr:to>
      <xdr:col>0</xdr:col>
      <xdr:colOff>1518920</xdr:colOff>
      <xdr:row>239</xdr:row>
      <xdr:rowOff>1162050</xdr:rowOff>
    </xdr:to>
    <xdr:pic>
      <xdr:nvPicPr>
        <xdr:cNvPr id="285" name="Image 915">
          <a:extLst>
            <a:ext uri="{FF2B5EF4-FFF2-40B4-BE49-F238E27FC236}">
              <a16:creationId xmlns:a16="http://schemas.microsoft.com/office/drawing/2014/main" id="{870B095E-EDFC-4348-8297-BA207A1AC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64820" y="439350150"/>
          <a:ext cx="606425" cy="81915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240</xdr:row>
      <xdr:rowOff>274320</xdr:rowOff>
    </xdr:from>
    <xdr:to>
      <xdr:col>0</xdr:col>
      <xdr:colOff>1488440</xdr:colOff>
      <xdr:row>240</xdr:row>
      <xdr:rowOff>1093470</xdr:rowOff>
    </xdr:to>
    <xdr:pic>
      <xdr:nvPicPr>
        <xdr:cNvPr id="286" name="Image 915">
          <a:extLst>
            <a:ext uri="{FF2B5EF4-FFF2-40B4-BE49-F238E27FC236}">
              <a16:creationId xmlns:a16="http://schemas.microsoft.com/office/drawing/2014/main" id="{08342059-E1AC-4059-BE9C-12B8CB4E1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34340" y="440767470"/>
          <a:ext cx="635000" cy="81915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241</xdr:row>
      <xdr:rowOff>236220</xdr:rowOff>
    </xdr:from>
    <xdr:to>
      <xdr:col>0</xdr:col>
      <xdr:colOff>1488440</xdr:colOff>
      <xdr:row>241</xdr:row>
      <xdr:rowOff>1055370</xdr:rowOff>
    </xdr:to>
    <xdr:pic>
      <xdr:nvPicPr>
        <xdr:cNvPr id="287" name="Image 915">
          <a:extLst>
            <a:ext uri="{FF2B5EF4-FFF2-40B4-BE49-F238E27FC236}">
              <a16:creationId xmlns:a16="http://schemas.microsoft.com/office/drawing/2014/main" id="{DE60AA03-E2FF-4ABE-BD48-37C7A4F9E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34340" y="442215270"/>
          <a:ext cx="635000" cy="819150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242</xdr:row>
      <xdr:rowOff>190500</xdr:rowOff>
    </xdr:from>
    <xdr:to>
      <xdr:col>0</xdr:col>
      <xdr:colOff>1374140</xdr:colOff>
      <xdr:row>242</xdr:row>
      <xdr:rowOff>1162050</xdr:rowOff>
    </xdr:to>
    <xdr:pic>
      <xdr:nvPicPr>
        <xdr:cNvPr id="288" name="Image 2413">
          <a:extLst>
            <a:ext uri="{FF2B5EF4-FFF2-40B4-BE49-F238E27FC236}">
              <a16:creationId xmlns:a16="http://schemas.microsoft.com/office/drawing/2014/main" id="{14489B42-D800-45E7-AF23-E2A827FFF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358140" y="443655450"/>
          <a:ext cx="711200" cy="97155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243</xdr:row>
      <xdr:rowOff>152400</xdr:rowOff>
    </xdr:from>
    <xdr:to>
      <xdr:col>0</xdr:col>
      <xdr:colOff>1412240</xdr:colOff>
      <xdr:row>243</xdr:row>
      <xdr:rowOff>1123950</xdr:rowOff>
    </xdr:to>
    <xdr:pic>
      <xdr:nvPicPr>
        <xdr:cNvPr id="289" name="Image 2413">
          <a:extLst>
            <a:ext uri="{FF2B5EF4-FFF2-40B4-BE49-F238E27FC236}">
              <a16:creationId xmlns:a16="http://schemas.microsoft.com/office/drawing/2014/main" id="{B47DE6CF-2229-426E-AFAC-E78A92035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396240" y="445103250"/>
          <a:ext cx="673100" cy="971550"/>
        </a:xfrm>
        <a:prstGeom prst="rect">
          <a:avLst/>
        </a:prstGeom>
      </xdr:spPr>
    </xdr:pic>
    <xdr:clientData/>
  </xdr:twoCellAnchor>
  <xdr:twoCellAnchor>
    <xdr:from>
      <xdr:col>0</xdr:col>
      <xdr:colOff>441960</xdr:colOff>
      <xdr:row>244</xdr:row>
      <xdr:rowOff>220980</xdr:rowOff>
    </xdr:from>
    <xdr:to>
      <xdr:col>0</xdr:col>
      <xdr:colOff>1457960</xdr:colOff>
      <xdr:row>244</xdr:row>
      <xdr:rowOff>1192530</xdr:rowOff>
    </xdr:to>
    <xdr:pic>
      <xdr:nvPicPr>
        <xdr:cNvPr id="290" name="Image 2413">
          <a:extLst>
            <a:ext uri="{FF2B5EF4-FFF2-40B4-BE49-F238E27FC236}">
              <a16:creationId xmlns:a16="http://schemas.microsoft.com/office/drawing/2014/main" id="{8DEBED8E-9155-473C-B5EA-10EFA25F0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41960" y="446657730"/>
          <a:ext cx="625475" cy="97155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245</xdr:row>
      <xdr:rowOff>236220</xdr:rowOff>
    </xdr:from>
    <xdr:to>
      <xdr:col>0</xdr:col>
      <xdr:colOff>1473200</xdr:colOff>
      <xdr:row>245</xdr:row>
      <xdr:rowOff>1207770</xdr:rowOff>
    </xdr:to>
    <xdr:pic>
      <xdr:nvPicPr>
        <xdr:cNvPr id="291" name="Image 2413">
          <a:extLst>
            <a:ext uri="{FF2B5EF4-FFF2-40B4-BE49-F238E27FC236}">
              <a16:creationId xmlns:a16="http://schemas.microsoft.com/office/drawing/2014/main" id="{FE273E43-C853-4EF1-813B-8CB305584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57200" y="448158870"/>
          <a:ext cx="606425" cy="971550"/>
        </a:xfrm>
        <a:prstGeom prst="rect">
          <a:avLst/>
        </a:prstGeom>
      </xdr:spPr>
    </xdr:pic>
    <xdr:clientData/>
  </xdr:twoCellAnchor>
  <xdr:twoCellAnchor>
    <xdr:from>
      <xdr:col>0</xdr:col>
      <xdr:colOff>480060</xdr:colOff>
      <xdr:row>246</xdr:row>
      <xdr:rowOff>220980</xdr:rowOff>
    </xdr:from>
    <xdr:to>
      <xdr:col>0</xdr:col>
      <xdr:colOff>1343660</xdr:colOff>
      <xdr:row>246</xdr:row>
      <xdr:rowOff>1052830</xdr:rowOff>
    </xdr:to>
    <xdr:pic>
      <xdr:nvPicPr>
        <xdr:cNvPr id="292" name="Image 2418">
          <a:extLst>
            <a:ext uri="{FF2B5EF4-FFF2-40B4-BE49-F238E27FC236}">
              <a16:creationId xmlns:a16="http://schemas.microsoft.com/office/drawing/2014/main" id="{7DACCA76-B5C0-4684-8B46-1011B09A5682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80060" y="449629530"/>
          <a:ext cx="587375" cy="831850"/>
        </a:xfrm>
        <a:prstGeom prst="rect">
          <a:avLst/>
        </a:prstGeom>
      </xdr:spPr>
    </xdr:pic>
    <xdr:clientData/>
  </xdr:twoCellAnchor>
  <xdr:twoCellAnchor>
    <xdr:from>
      <xdr:col>0</xdr:col>
      <xdr:colOff>510540</xdr:colOff>
      <xdr:row>247</xdr:row>
      <xdr:rowOff>228600</xdr:rowOff>
    </xdr:from>
    <xdr:to>
      <xdr:col>0</xdr:col>
      <xdr:colOff>1374140</xdr:colOff>
      <xdr:row>247</xdr:row>
      <xdr:rowOff>1060450</xdr:rowOff>
    </xdr:to>
    <xdr:pic>
      <xdr:nvPicPr>
        <xdr:cNvPr id="293" name="Image 2418">
          <a:extLst>
            <a:ext uri="{FF2B5EF4-FFF2-40B4-BE49-F238E27FC236}">
              <a16:creationId xmlns:a16="http://schemas.microsoft.com/office/drawing/2014/main" id="{BB62B815-0130-44F0-9972-880B47948ED6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510540" y="451123050"/>
          <a:ext cx="558800" cy="831850"/>
        </a:xfrm>
        <a:prstGeom prst="rect">
          <a:avLst/>
        </a:prstGeom>
      </xdr:spPr>
    </xdr:pic>
    <xdr:clientData/>
  </xdr:twoCellAnchor>
  <xdr:twoCellAnchor>
    <xdr:from>
      <xdr:col>0</xdr:col>
      <xdr:colOff>281214</xdr:colOff>
      <xdr:row>257</xdr:row>
      <xdr:rowOff>63500</xdr:rowOff>
    </xdr:from>
    <xdr:to>
      <xdr:col>0</xdr:col>
      <xdr:colOff>1011464</xdr:colOff>
      <xdr:row>257</xdr:row>
      <xdr:rowOff>863600</xdr:rowOff>
    </xdr:to>
    <xdr:pic>
      <xdr:nvPicPr>
        <xdr:cNvPr id="28" name="Picture 107">
          <a:extLst>
            <a:ext uri="{FF2B5EF4-FFF2-40B4-BE49-F238E27FC236}">
              <a16:creationId xmlns:a16="http://schemas.microsoft.com/office/drawing/2014/main" id="{4668DE29-94AD-4F07-8DD2-FDAB0FE58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4" y="825500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290286</xdr:colOff>
      <xdr:row>260</xdr:row>
      <xdr:rowOff>45357</xdr:rowOff>
    </xdr:from>
    <xdr:to>
      <xdr:col>0</xdr:col>
      <xdr:colOff>1020536</xdr:colOff>
      <xdr:row>260</xdr:row>
      <xdr:rowOff>845457</xdr:rowOff>
    </xdr:to>
    <xdr:pic>
      <xdr:nvPicPr>
        <xdr:cNvPr id="254" name="Picture 108">
          <a:extLst>
            <a:ext uri="{FF2B5EF4-FFF2-40B4-BE49-F238E27FC236}">
              <a16:creationId xmlns:a16="http://schemas.microsoft.com/office/drawing/2014/main" id="{E421278A-0623-4F99-9E50-306EB5B4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286" y="10922907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308429</xdr:colOff>
      <xdr:row>259</xdr:row>
      <xdr:rowOff>63500</xdr:rowOff>
    </xdr:from>
    <xdr:to>
      <xdr:col>0</xdr:col>
      <xdr:colOff>1038679</xdr:colOff>
      <xdr:row>259</xdr:row>
      <xdr:rowOff>863600</xdr:rowOff>
    </xdr:to>
    <xdr:pic>
      <xdr:nvPicPr>
        <xdr:cNvPr id="255" name="Picture 109">
          <a:extLst>
            <a:ext uri="{FF2B5EF4-FFF2-40B4-BE49-F238E27FC236}">
              <a16:creationId xmlns:a16="http://schemas.microsoft.com/office/drawing/2014/main" id="{ABDB3A2E-424E-4328-8056-2EC373E6A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29" y="1004570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208643</xdr:colOff>
      <xdr:row>258</xdr:row>
      <xdr:rowOff>63500</xdr:rowOff>
    </xdr:from>
    <xdr:to>
      <xdr:col>0</xdr:col>
      <xdr:colOff>938893</xdr:colOff>
      <xdr:row>258</xdr:row>
      <xdr:rowOff>863600</xdr:rowOff>
    </xdr:to>
    <xdr:pic>
      <xdr:nvPicPr>
        <xdr:cNvPr id="46" name="Picture 110">
          <a:extLst>
            <a:ext uri="{FF2B5EF4-FFF2-40B4-BE49-F238E27FC236}">
              <a16:creationId xmlns:a16="http://schemas.microsoft.com/office/drawing/2014/main" id="{CE5431C7-35DE-4CC5-84AE-CD75A0DE9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91503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308428</xdr:colOff>
      <xdr:row>261</xdr:row>
      <xdr:rowOff>81643</xdr:rowOff>
    </xdr:from>
    <xdr:to>
      <xdr:col>0</xdr:col>
      <xdr:colOff>1038678</xdr:colOff>
      <xdr:row>261</xdr:row>
      <xdr:rowOff>881743</xdr:rowOff>
    </xdr:to>
    <xdr:pic>
      <xdr:nvPicPr>
        <xdr:cNvPr id="47" name="Picture 117">
          <a:extLst>
            <a:ext uri="{FF2B5EF4-FFF2-40B4-BE49-F238E27FC236}">
              <a16:creationId xmlns:a16="http://schemas.microsoft.com/office/drawing/2014/main" id="{A225B1DE-B53B-4FF9-9C18-03BA647D8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28" y="11854543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299357</xdr:colOff>
      <xdr:row>262</xdr:row>
      <xdr:rowOff>63500</xdr:rowOff>
    </xdr:from>
    <xdr:to>
      <xdr:col>0</xdr:col>
      <xdr:colOff>1029607</xdr:colOff>
      <xdr:row>262</xdr:row>
      <xdr:rowOff>863600</xdr:rowOff>
    </xdr:to>
    <xdr:pic>
      <xdr:nvPicPr>
        <xdr:cNvPr id="48" name="Picture 118">
          <a:extLst>
            <a:ext uri="{FF2B5EF4-FFF2-40B4-BE49-F238E27FC236}">
              <a16:creationId xmlns:a16="http://schemas.microsoft.com/office/drawing/2014/main" id="{40CEB4B7-006F-4449-8118-987C228C9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127317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390072</xdr:colOff>
      <xdr:row>263</xdr:row>
      <xdr:rowOff>54429</xdr:rowOff>
    </xdr:from>
    <xdr:to>
      <xdr:col>0</xdr:col>
      <xdr:colOff>1120322</xdr:colOff>
      <xdr:row>263</xdr:row>
      <xdr:rowOff>854529</xdr:rowOff>
    </xdr:to>
    <xdr:pic>
      <xdr:nvPicPr>
        <xdr:cNvPr id="49" name="Picture 119">
          <a:extLst>
            <a:ext uri="{FF2B5EF4-FFF2-40B4-BE49-F238E27FC236}">
              <a16:creationId xmlns:a16="http://schemas.microsoft.com/office/drawing/2014/main" id="{3DFEE098-5B17-4EF0-8594-C06E3DEBA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72" y="13618029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264</xdr:row>
      <xdr:rowOff>45357</xdr:rowOff>
    </xdr:from>
    <xdr:to>
      <xdr:col>0</xdr:col>
      <xdr:colOff>1111250</xdr:colOff>
      <xdr:row>264</xdr:row>
      <xdr:rowOff>845457</xdr:rowOff>
    </xdr:to>
    <xdr:pic>
      <xdr:nvPicPr>
        <xdr:cNvPr id="50" name="Picture 120">
          <a:extLst>
            <a:ext uri="{FF2B5EF4-FFF2-40B4-BE49-F238E27FC236}">
              <a16:creationId xmlns:a16="http://schemas.microsoft.com/office/drawing/2014/main" id="{D19F3E63-F1F6-4DE7-A192-B61A08F5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4504307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408214</xdr:colOff>
      <xdr:row>265</xdr:row>
      <xdr:rowOff>54428</xdr:rowOff>
    </xdr:from>
    <xdr:to>
      <xdr:col>0</xdr:col>
      <xdr:colOff>1138464</xdr:colOff>
      <xdr:row>265</xdr:row>
      <xdr:rowOff>854528</xdr:rowOff>
    </xdr:to>
    <xdr:pic>
      <xdr:nvPicPr>
        <xdr:cNvPr id="51" name="Picture 127">
          <a:extLst>
            <a:ext uri="{FF2B5EF4-FFF2-40B4-BE49-F238E27FC236}">
              <a16:creationId xmlns:a16="http://schemas.microsoft.com/office/drawing/2014/main" id="{998C8405-843D-4549-9677-842755E09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15408728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267</xdr:row>
      <xdr:rowOff>81643</xdr:rowOff>
    </xdr:from>
    <xdr:to>
      <xdr:col>0</xdr:col>
      <xdr:colOff>1084036</xdr:colOff>
      <xdr:row>267</xdr:row>
      <xdr:rowOff>881743</xdr:rowOff>
    </xdr:to>
    <xdr:pic>
      <xdr:nvPicPr>
        <xdr:cNvPr id="52" name="Picture 128">
          <a:extLst>
            <a:ext uri="{FF2B5EF4-FFF2-40B4-BE49-F238E27FC236}">
              <a16:creationId xmlns:a16="http://schemas.microsoft.com/office/drawing/2014/main" id="{B573D0FB-716B-4E7C-8031-E1C947FA4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17226643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344714</xdr:colOff>
      <xdr:row>266</xdr:row>
      <xdr:rowOff>63500</xdr:rowOff>
    </xdr:from>
    <xdr:to>
      <xdr:col>0</xdr:col>
      <xdr:colOff>1074964</xdr:colOff>
      <xdr:row>266</xdr:row>
      <xdr:rowOff>863600</xdr:rowOff>
    </xdr:to>
    <xdr:pic>
      <xdr:nvPicPr>
        <xdr:cNvPr id="53" name="Picture 129">
          <a:extLst>
            <a:ext uri="{FF2B5EF4-FFF2-40B4-BE49-F238E27FC236}">
              <a16:creationId xmlns:a16="http://schemas.microsoft.com/office/drawing/2014/main" id="{B8423A18-498E-4D95-BAFC-A70B4F6F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4" y="163131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217714</xdr:colOff>
      <xdr:row>270</xdr:row>
      <xdr:rowOff>63500</xdr:rowOff>
    </xdr:from>
    <xdr:to>
      <xdr:col>0</xdr:col>
      <xdr:colOff>947964</xdr:colOff>
      <xdr:row>270</xdr:row>
      <xdr:rowOff>863600</xdr:rowOff>
    </xdr:to>
    <xdr:pic>
      <xdr:nvPicPr>
        <xdr:cNvPr id="54" name="Picture 130">
          <a:extLst>
            <a:ext uri="{FF2B5EF4-FFF2-40B4-BE49-F238E27FC236}">
              <a16:creationId xmlns:a16="http://schemas.microsoft.com/office/drawing/2014/main" id="{7F41CDE7-E9F7-4389-A7E4-7F59C065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198945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269</xdr:row>
      <xdr:rowOff>81643</xdr:rowOff>
    </xdr:from>
    <xdr:to>
      <xdr:col>0</xdr:col>
      <xdr:colOff>1047750</xdr:colOff>
      <xdr:row>269</xdr:row>
      <xdr:rowOff>881743</xdr:rowOff>
    </xdr:to>
    <xdr:pic>
      <xdr:nvPicPr>
        <xdr:cNvPr id="55" name="Picture 131">
          <a:extLst>
            <a:ext uri="{FF2B5EF4-FFF2-40B4-BE49-F238E27FC236}">
              <a16:creationId xmlns:a16="http://schemas.microsoft.com/office/drawing/2014/main" id="{E1FEC507-3CDF-43E8-A899-69F27549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9017343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268</xdr:row>
      <xdr:rowOff>81643</xdr:rowOff>
    </xdr:from>
    <xdr:to>
      <xdr:col>0</xdr:col>
      <xdr:colOff>1093107</xdr:colOff>
      <xdr:row>268</xdr:row>
      <xdr:rowOff>881743</xdr:rowOff>
    </xdr:to>
    <xdr:pic>
      <xdr:nvPicPr>
        <xdr:cNvPr id="56" name="Picture 132">
          <a:extLst>
            <a:ext uri="{FF2B5EF4-FFF2-40B4-BE49-F238E27FC236}">
              <a16:creationId xmlns:a16="http://schemas.microsoft.com/office/drawing/2014/main" id="{96EEA5F5-0E82-42D8-910F-E2880D95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18121993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271</xdr:row>
      <xdr:rowOff>72571</xdr:rowOff>
    </xdr:from>
    <xdr:to>
      <xdr:col>0</xdr:col>
      <xdr:colOff>1084036</xdr:colOff>
      <xdr:row>271</xdr:row>
      <xdr:rowOff>872671</xdr:rowOff>
    </xdr:to>
    <xdr:pic>
      <xdr:nvPicPr>
        <xdr:cNvPr id="58" name="Picture 133">
          <a:extLst>
            <a:ext uri="{FF2B5EF4-FFF2-40B4-BE49-F238E27FC236}">
              <a16:creationId xmlns:a16="http://schemas.microsoft.com/office/drawing/2014/main" id="{4F7D8E81-B956-4072-8A9C-2EA7C1F27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20798971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278</xdr:row>
      <xdr:rowOff>54429</xdr:rowOff>
    </xdr:from>
    <xdr:to>
      <xdr:col>0</xdr:col>
      <xdr:colOff>1093107</xdr:colOff>
      <xdr:row>278</xdr:row>
      <xdr:rowOff>854529</xdr:rowOff>
    </xdr:to>
    <xdr:pic>
      <xdr:nvPicPr>
        <xdr:cNvPr id="63" name="Picture 134">
          <a:extLst>
            <a:ext uri="{FF2B5EF4-FFF2-40B4-BE49-F238E27FC236}">
              <a16:creationId xmlns:a16="http://schemas.microsoft.com/office/drawing/2014/main" id="{BBD6E804-C845-41A2-BE07-D517F01AA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27048279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279</xdr:row>
      <xdr:rowOff>45358</xdr:rowOff>
    </xdr:from>
    <xdr:to>
      <xdr:col>0</xdr:col>
      <xdr:colOff>1093107</xdr:colOff>
      <xdr:row>279</xdr:row>
      <xdr:rowOff>845458</xdr:rowOff>
    </xdr:to>
    <xdr:pic>
      <xdr:nvPicPr>
        <xdr:cNvPr id="256" name="Picture 135">
          <a:extLst>
            <a:ext uri="{FF2B5EF4-FFF2-40B4-BE49-F238E27FC236}">
              <a16:creationId xmlns:a16="http://schemas.microsoft.com/office/drawing/2014/main" id="{CCF8DF73-3A54-47FB-BCCA-E00BE9BB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27934558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263072</xdr:colOff>
      <xdr:row>286</xdr:row>
      <xdr:rowOff>63500</xdr:rowOff>
    </xdr:from>
    <xdr:to>
      <xdr:col>0</xdr:col>
      <xdr:colOff>993322</xdr:colOff>
      <xdr:row>286</xdr:row>
      <xdr:rowOff>863600</xdr:rowOff>
    </xdr:to>
    <xdr:pic>
      <xdr:nvPicPr>
        <xdr:cNvPr id="257" name="Picture 136">
          <a:extLst>
            <a:ext uri="{FF2B5EF4-FFF2-40B4-BE49-F238E27FC236}">
              <a16:creationId xmlns:a16="http://schemas.microsoft.com/office/drawing/2014/main" id="{E293584E-8E16-4CAC-89A2-2DE56B0D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072" y="342201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217714</xdr:colOff>
      <xdr:row>285</xdr:row>
      <xdr:rowOff>54428</xdr:rowOff>
    </xdr:from>
    <xdr:to>
      <xdr:col>0</xdr:col>
      <xdr:colOff>947964</xdr:colOff>
      <xdr:row>285</xdr:row>
      <xdr:rowOff>854528</xdr:rowOff>
    </xdr:to>
    <xdr:pic>
      <xdr:nvPicPr>
        <xdr:cNvPr id="258" name="Picture 137">
          <a:extLst>
            <a:ext uri="{FF2B5EF4-FFF2-40B4-BE49-F238E27FC236}">
              <a16:creationId xmlns:a16="http://schemas.microsoft.com/office/drawing/2014/main" id="{27EF9AA1-2C73-4FE8-A182-7B318D37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33315728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263071</xdr:colOff>
      <xdr:row>284</xdr:row>
      <xdr:rowOff>72571</xdr:rowOff>
    </xdr:from>
    <xdr:to>
      <xdr:col>0</xdr:col>
      <xdr:colOff>993321</xdr:colOff>
      <xdr:row>284</xdr:row>
      <xdr:rowOff>872671</xdr:rowOff>
    </xdr:to>
    <xdr:pic>
      <xdr:nvPicPr>
        <xdr:cNvPr id="259" name="Picture 138">
          <a:extLst>
            <a:ext uri="{FF2B5EF4-FFF2-40B4-BE49-F238E27FC236}">
              <a16:creationId xmlns:a16="http://schemas.microsoft.com/office/drawing/2014/main" id="{E3624769-55ED-4581-AEE6-077FAF3DE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071" y="32438521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283</xdr:row>
      <xdr:rowOff>54429</xdr:rowOff>
    </xdr:from>
    <xdr:to>
      <xdr:col>0</xdr:col>
      <xdr:colOff>984250</xdr:colOff>
      <xdr:row>283</xdr:row>
      <xdr:rowOff>854529</xdr:rowOff>
    </xdr:to>
    <xdr:pic>
      <xdr:nvPicPr>
        <xdr:cNvPr id="260" name="Picture 139">
          <a:extLst>
            <a:ext uri="{FF2B5EF4-FFF2-40B4-BE49-F238E27FC236}">
              <a16:creationId xmlns:a16="http://schemas.microsoft.com/office/drawing/2014/main" id="{F104102C-0889-48C2-9110-6E154DB2D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1525029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282</xdr:row>
      <xdr:rowOff>63500</xdr:rowOff>
    </xdr:from>
    <xdr:to>
      <xdr:col>0</xdr:col>
      <xdr:colOff>984250</xdr:colOff>
      <xdr:row>282</xdr:row>
      <xdr:rowOff>863600</xdr:rowOff>
    </xdr:to>
    <xdr:pic>
      <xdr:nvPicPr>
        <xdr:cNvPr id="261" name="Picture 140">
          <a:extLst>
            <a:ext uri="{FF2B5EF4-FFF2-40B4-BE49-F238E27FC236}">
              <a16:creationId xmlns:a16="http://schemas.microsoft.com/office/drawing/2014/main" id="{BBD39FA2-D4E7-4B41-89FC-ED31588C4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06387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235857</xdr:colOff>
      <xdr:row>281</xdr:row>
      <xdr:rowOff>54429</xdr:rowOff>
    </xdr:from>
    <xdr:to>
      <xdr:col>0</xdr:col>
      <xdr:colOff>966107</xdr:colOff>
      <xdr:row>281</xdr:row>
      <xdr:rowOff>854529</xdr:rowOff>
    </xdr:to>
    <xdr:pic>
      <xdr:nvPicPr>
        <xdr:cNvPr id="262" name="Picture 141">
          <a:extLst>
            <a:ext uri="{FF2B5EF4-FFF2-40B4-BE49-F238E27FC236}">
              <a16:creationId xmlns:a16="http://schemas.microsoft.com/office/drawing/2014/main" id="{0BDD31AE-6B57-4F76-965A-0DB2E6F67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857" y="29734329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272143</xdr:colOff>
      <xdr:row>280</xdr:row>
      <xdr:rowOff>72571</xdr:rowOff>
    </xdr:from>
    <xdr:to>
      <xdr:col>0</xdr:col>
      <xdr:colOff>1002393</xdr:colOff>
      <xdr:row>280</xdr:row>
      <xdr:rowOff>872671</xdr:rowOff>
    </xdr:to>
    <xdr:pic>
      <xdr:nvPicPr>
        <xdr:cNvPr id="263" name="Picture 142">
          <a:extLst>
            <a:ext uri="{FF2B5EF4-FFF2-40B4-BE49-F238E27FC236}">
              <a16:creationId xmlns:a16="http://schemas.microsoft.com/office/drawing/2014/main" id="{CB75B559-3669-40C2-99C9-43308904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8857121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344714</xdr:colOff>
      <xdr:row>288</xdr:row>
      <xdr:rowOff>63500</xdr:rowOff>
    </xdr:from>
    <xdr:to>
      <xdr:col>0</xdr:col>
      <xdr:colOff>973364</xdr:colOff>
      <xdr:row>288</xdr:row>
      <xdr:rowOff>863600</xdr:rowOff>
    </xdr:to>
    <xdr:pic>
      <xdr:nvPicPr>
        <xdr:cNvPr id="264" name="Picture 149">
          <a:extLst>
            <a:ext uri="{FF2B5EF4-FFF2-40B4-BE49-F238E27FC236}">
              <a16:creationId xmlns:a16="http://schemas.microsoft.com/office/drawing/2014/main" id="{79013DF9-00FF-4122-BB8F-53E59283F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4" y="36010850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371928</xdr:colOff>
      <xdr:row>289</xdr:row>
      <xdr:rowOff>63500</xdr:rowOff>
    </xdr:from>
    <xdr:to>
      <xdr:col>0</xdr:col>
      <xdr:colOff>1000578</xdr:colOff>
      <xdr:row>289</xdr:row>
      <xdr:rowOff>863600</xdr:rowOff>
    </xdr:to>
    <xdr:pic>
      <xdr:nvPicPr>
        <xdr:cNvPr id="265" name="Picture 150">
          <a:extLst>
            <a:ext uri="{FF2B5EF4-FFF2-40B4-BE49-F238E27FC236}">
              <a16:creationId xmlns:a16="http://schemas.microsoft.com/office/drawing/2014/main" id="{B0DFC1C8-1AB5-4BE2-A748-3421106A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28" y="36906200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390071</xdr:colOff>
      <xdr:row>292</xdr:row>
      <xdr:rowOff>90714</xdr:rowOff>
    </xdr:from>
    <xdr:to>
      <xdr:col>0</xdr:col>
      <xdr:colOff>1018721</xdr:colOff>
      <xdr:row>292</xdr:row>
      <xdr:rowOff>890814</xdr:rowOff>
    </xdr:to>
    <xdr:pic>
      <xdr:nvPicPr>
        <xdr:cNvPr id="266" name="Picture 151">
          <a:extLst>
            <a:ext uri="{FF2B5EF4-FFF2-40B4-BE49-F238E27FC236}">
              <a16:creationId xmlns:a16="http://schemas.microsoft.com/office/drawing/2014/main" id="{6766C192-7701-4878-AFB4-E47F247EE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71" y="39619464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408215</xdr:colOff>
      <xdr:row>291</xdr:row>
      <xdr:rowOff>81643</xdr:rowOff>
    </xdr:from>
    <xdr:to>
      <xdr:col>0</xdr:col>
      <xdr:colOff>1036865</xdr:colOff>
      <xdr:row>291</xdr:row>
      <xdr:rowOff>881743</xdr:rowOff>
    </xdr:to>
    <xdr:pic>
      <xdr:nvPicPr>
        <xdr:cNvPr id="267" name="Picture 152">
          <a:extLst>
            <a:ext uri="{FF2B5EF4-FFF2-40B4-BE49-F238E27FC236}">
              <a16:creationId xmlns:a16="http://schemas.microsoft.com/office/drawing/2014/main" id="{D857197E-F68E-4563-80CC-10929FE99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5" y="38715043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344715</xdr:colOff>
      <xdr:row>290</xdr:row>
      <xdr:rowOff>54429</xdr:rowOff>
    </xdr:from>
    <xdr:to>
      <xdr:col>0</xdr:col>
      <xdr:colOff>973365</xdr:colOff>
      <xdr:row>290</xdr:row>
      <xdr:rowOff>854529</xdr:rowOff>
    </xdr:to>
    <xdr:pic>
      <xdr:nvPicPr>
        <xdr:cNvPr id="268" name="Picture 153">
          <a:extLst>
            <a:ext uri="{FF2B5EF4-FFF2-40B4-BE49-F238E27FC236}">
              <a16:creationId xmlns:a16="http://schemas.microsoft.com/office/drawing/2014/main" id="{8A6ADB64-A5DF-41DC-8718-DCC49A09B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5" y="37792479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293</xdr:row>
      <xdr:rowOff>54429</xdr:rowOff>
    </xdr:from>
    <xdr:to>
      <xdr:col>0</xdr:col>
      <xdr:colOff>1009650</xdr:colOff>
      <xdr:row>293</xdr:row>
      <xdr:rowOff>854529</xdr:rowOff>
    </xdr:to>
    <xdr:pic>
      <xdr:nvPicPr>
        <xdr:cNvPr id="269" name="Picture 154">
          <a:extLst>
            <a:ext uri="{FF2B5EF4-FFF2-40B4-BE49-F238E27FC236}">
              <a16:creationId xmlns:a16="http://schemas.microsoft.com/office/drawing/2014/main" id="{6789F6B3-58B4-4169-8352-1402DE92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0478529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417286</xdr:colOff>
      <xdr:row>294</xdr:row>
      <xdr:rowOff>72572</xdr:rowOff>
    </xdr:from>
    <xdr:to>
      <xdr:col>0</xdr:col>
      <xdr:colOff>1071336</xdr:colOff>
      <xdr:row>294</xdr:row>
      <xdr:rowOff>872672</xdr:rowOff>
    </xdr:to>
    <xdr:pic>
      <xdr:nvPicPr>
        <xdr:cNvPr id="270" name="Picture 160">
          <a:extLst>
            <a:ext uri="{FF2B5EF4-FFF2-40B4-BE49-F238E27FC236}">
              <a16:creationId xmlns:a16="http://schemas.microsoft.com/office/drawing/2014/main" id="{3BC224B3-EE94-4F96-8EA3-AF6C02F7C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286" y="4139202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295</xdr:row>
      <xdr:rowOff>63500</xdr:rowOff>
    </xdr:from>
    <xdr:to>
      <xdr:col>0</xdr:col>
      <xdr:colOff>1098550</xdr:colOff>
      <xdr:row>295</xdr:row>
      <xdr:rowOff>863600</xdr:rowOff>
    </xdr:to>
    <xdr:pic>
      <xdr:nvPicPr>
        <xdr:cNvPr id="64" name="Picture 161">
          <a:extLst>
            <a:ext uri="{FF2B5EF4-FFF2-40B4-BE49-F238E27FC236}">
              <a16:creationId xmlns:a16="http://schemas.microsoft.com/office/drawing/2014/main" id="{34B159ED-D24A-468D-9CFD-AFD0EF819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422783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408214</xdr:colOff>
      <xdr:row>296</xdr:row>
      <xdr:rowOff>72572</xdr:rowOff>
    </xdr:from>
    <xdr:to>
      <xdr:col>0</xdr:col>
      <xdr:colOff>1062264</xdr:colOff>
      <xdr:row>296</xdr:row>
      <xdr:rowOff>872672</xdr:rowOff>
    </xdr:to>
    <xdr:pic>
      <xdr:nvPicPr>
        <xdr:cNvPr id="69" name="Picture 162">
          <a:extLst>
            <a:ext uri="{FF2B5EF4-FFF2-40B4-BE49-F238E27FC236}">
              <a16:creationId xmlns:a16="http://schemas.microsoft.com/office/drawing/2014/main" id="{5BBFBA72-4BD8-4FF1-8AED-4B1F725A6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4318272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297</xdr:row>
      <xdr:rowOff>81643</xdr:rowOff>
    </xdr:from>
    <xdr:to>
      <xdr:col>0</xdr:col>
      <xdr:colOff>1035050</xdr:colOff>
      <xdr:row>297</xdr:row>
      <xdr:rowOff>881743</xdr:rowOff>
    </xdr:to>
    <xdr:pic>
      <xdr:nvPicPr>
        <xdr:cNvPr id="70" name="Picture 163">
          <a:extLst>
            <a:ext uri="{FF2B5EF4-FFF2-40B4-BE49-F238E27FC236}">
              <a16:creationId xmlns:a16="http://schemas.microsoft.com/office/drawing/2014/main" id="{01E5F06E-C7C0-4B73-8943-628316CB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4087143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408214</xdr:colOff>
      <xdr:row>298</xdr:row>
      <xdr:rowOff>63500</xdr:rowOff>
    </xdr:from>
    <xdr:to>
      <xdr:col>0</xdr:col>
      <xdr:colOff>1036864</xdr:colOff>
      <xdr:row>298</xdr:row>
      <xdr:rowOff>863600</xdr:rowOff>
    </xdr:to>
    <xdr:pic>
      <xdr:nvPicPr>
        <xdr:cNvPr id="77" name="Picture 164">
          <a:extLst>
            <a:ext uri="{FF2B5EF4-FFF2-40B4-BE49-F238E27FC236}">
              <a16:creationId xmlns:a16="http://schemas.microsoft.com/office/drawing/2014/main" id="{079E3A03-0801-4A4A-B160-F9D865DF0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44964350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390071</xdr:colOff>
      <xdr:row>299</xdr:row>
      <xdr:rowOff>72571</xdr:rowOff>
    </xdr:from>
    <xdr:to>
      <xdr:col>0</xdr:col>
      <xdr:colOff>1018721</xdr:colOff>
      <xdr:row>299</xdr:row>
      <xdr:rowOff>872671</xdr:rowOff>
    </xdr:to>
    <xdr:pic>
      <xdr:nvPicPr>
        <xdr:cNvPr id="78" name="Picture 165">
          <a:extLst>
            <a:ext uri="{FF2B5EF4-FFF2-40B4-BE49-F238E27FC236}">
              <a16:creationId xmlns:a16="http://schemas.microsoft.com/office/drawing/2014/main" id="{71B4763D-CAA6-4949-9971-9A79C3312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71" y="45868771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300</xdr:row>
      <xdr:rowOff>63500</xdr:rowOff>
    </xdr:from>
    <xdr:to>
      <xdr:col>0</xdr:col>
      <xdr:colOff>991507</xdr:colOff>
      <xdr:row>300</xdr:row>
      <xdr:rowOff>863600</xdr:rowOff>
    </xdr:to>
    <xdr:pic>
      <xdr:nvPicPr>
        <xdr:cNvPr id="79" name="Picture 166">
          <a:extLst>
            <a:ext uri="{FF2B5EF4-FFF2-40B4-BE49-F238E27FC236}">
              <a16:creationId xmlns:a16="http://schemas.microsoft.com/office/drawing/2014/main" id="{0AB5842C-672C-497F-B85E-E60CF9CDC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46755050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301</xdr:row>
      <xdr:rowOff>45357</xdr:rowOff>
    </xdr:from>
    <xdr:to>
      <xdr:col>0</xdr:col>
      <xdr:colOff>991507</xdr:colOff>
      <xdr:row>301</xdr:row>
      <xdr:rowOff>845457</xdr:rowOff>
    </xdr:to>
    <xdr:pic>
      <xdr:nvPicPr>
        <xdr:cNvPr id="80" name="Picture 167">
          <a:extLst>
            <a:ext uri="{FF2B5EF4-FFF2-40B4-BE49-F238E27FC236}">
              <a16:creationId xmlns:a16="http://schemas.microsoft.com/office/drawing/2014/main" id="{05EB3AB0-2D1B-495F-B928-409927A58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47632257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302</xdr:row>
      <xdr:rowOff>63500</xdr:rowOff>
    </xdr:from>
    <xdr:to>
      <xdr:col>0</xdr:col>
      <xdr:colOff>991507</xdr:colOff>
      <xdr:row>302</xdr:row>
      <xdr:rowOff>863600</xdr:rowOff>
    </xdr:to>
    <xdr:pic>
      <xdr:nvPicPr>
        <xdr:cNvPr id="81" name="Picture 168">
          <a:extLst>
            <a:ext uri="{FF2B5EF4-FFF2-40B4-BE49-F238E27FC236}">
              <a16:creationId xmlns:a16="http://schemas.microsoft.com/office/drawing/2014/main" id="{99B567F9-6740-43E9-B134-E57057E88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48545750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303</xdr:row>
      <xdr:rowOff>63500</xdr:rowOff>
    </xdr:from>
    <xdr:to>
      <xdr:col>0</xdr:col>
      <xdr:colOff>1035050</xdr:colOff>
      <xdr:row>303</xdr:row>
      <xdr:rowOff>863600</xdr:rowOff>
    </xdr:to>
    <xdr:pic>
      <xdr:nvPicPr>
        <xdr:cNvPr id="85" name="Picture 217">
          <a:extLst>
            <a:ext uri="{FF2B5EF4-FFF2-40B4-BE49-F238E27FC236}">
              <a16:creationId xmlns:a16="http://schemas.microsoft.com/office/drawing/2014/main" id="{E9788303-BFFE-4ACA-9935-A7B39E59D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94411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304</xdr:row>
      <xdr:rowOff>72572</xdr:rowOff>
    </xdr:from>
    <xdr:to>
      <xdr:col>0</xdr:col>
      <xdr:colOff>971550</xdr:colOff>
      <xdr:row>304</xdr:row>
      <xdr:rowOff>872672</xdr:rowOff>
    </xdr:to>
    <xdr:pic>
      <xdr:nvPicPr>
        <xdr:cNvPr id="314" name="Picture 218">
          <a:extLst>
            <a:ext uri="{FF2B5EF4-FFF2-40B4-BE49-F238E27FC236}">
              <a16:creationId xmlns:a16="http://schemas.microsoft.com/office/drawing/2014/main" id="{70E49CD1-A045-4393-95AB-3DCAD6B3C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034552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371929</xdr:colOff>
      <xdr:row>272</xdr:row>
      <xdr:rowOff>81643</xdr:rowOff>
    </xdr:from>
    <xdr:to>
      <xdr:col>0</xdr:col>
      <xdr:colOff>1025979</xdr:colOff>
      <xdr:row>272</xdr:row>
      <xdr:rowOff>881743</xdr:rowOff>
    </xdr:to>
    <xdr:pic>
      <xdr:nvPicPr>
        <xdr:cNvPr id="315" name="Picture 222">
          <a:extLst>
            <a:ext uri="{FF2B5EF4-FFF2-40B4-BE49-F238E27FC236}">
              <a16:creationId xmlns:a16="http://schemas.microsoft.com/office/drawing/2014/main" id="{1E2A3BC7-094E-4F38-A374-AC73877EA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29" y="21703393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299357</xdr:colOff>
      <xdr:row>273</xdr:row>
      <xdr:rowOff>72571</xdr:rowOff>
    </xdr:from>
    <xdr:to>
      <xdr:col>0</xdr:col>
      <xdr:colOff>953407</xdr:colOff>
      <xdr:row>273</xdr:row>
      <xdr:rowOff>872671</xdr:rowOff>
    </xdr:to>
    <xdr:pic>
      <xdr:nvPicPr>
        <xdr:cNvPr id="316" name="Picture 223">
          <a:extLst>
            <a:ext uri="{FF2B5EF4-FFF2-40B4-BE49-F238E27FC236}">
              <a16:creationId xmlns:a16="http://schemas.microsoft.com/office/drawing/2014/main" id="{106B7D10-6A15-4C82-93E4-18D5A6C0B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2589671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408214</xdr:colOff>
      <xdr:row>305</xdr:row>
      <xdr:rowOff>63500</xdr:rowOff>
    </xdr:from>
    <xdr:to>
      <xdr:col>0</xdr:col>
      <xdr:colOff>1062264</xdr:colOff>
      <xdr:row>305</xdr:row>
      <xdr:rowOff>863600</xdr:rowOff>
    </xdr:to>
    <xdr:pic>
      <xdr:nvPicPr>
        <xdr:cNvPr id="317" name="Picture 224">
          <a:extLst>
            <a:ext uri="{FF2B5EF4-FFF2-40B4-BE49-F238E27FC236}">
              <a16:creationId xmlns:a16="http://schemas.microsoft.com/office/drawing/2014/main" id="{E44FE4F9-F858-4EBF-90BC-F3EA50BD5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512318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290286</xdr:colOff>
      <xdr:row>307</xdr:row>
      <xdr:rowOff>45357</xdr:rowOff>
    </xdr:from>
    <xdr:to>
      <xdr:col>0</xdr:col>
      <xdr:colOff>944336</xdr:colOff>
      <xdr:row>307</xdr:row>
      <xdr:rowOff>845457</xdr:rowOff>
    </xdr:to>
    <xdr:pic>
      <xdr:nvPicPr>
        <xdr:cNvPr id="318" name="Picture 225">
          <a:extLst>
            <a:ext uri="{FF2B5EF4-FFF2-40B4-BE49-F238E27FC236}">
              <a16:creationId xmlns:a16="http://schemas.microsoft.com/office/drawing/2014/main" id="{661FDD97-147E-4371-83B3-A93F85ABD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286" y="53004357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335642</xdr:colOff>
      <xdr:row>306</xdr:row>
      <xdr:rowOff>54428</xdr:rowOff>
    </xdr:from>
    <xdr:to>
      <xdr:col>0</xdr:col>
      <xdr:colOff>989692</xdr:colOff>
      <xdr:row>306</xdr:row>
      <xdr:rowOff>854528</xdr:rowOff>
    </xdr:to>
    <xdr:pic>
      <xdr:nvPicPr>
        <xdr:cNvPr id="319" name="Picture 226">
          <a:extLst>
            <a:ext uri="{FF2B5EF4-FFF2-40B4-BE49-F238E27FC236}">
              <a16:creationId xmlns:a16="http://schemas.microsoft.com/office/drawing/2014/main" id="{80D8BD1C-379B-4509-BB2A-9D1EF72BD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2" y="5211807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274</xdr:row>
      <xdr:rowOff>63500</xdr:rowOff>
    </xdr:from>
    <xdr:to>
      <xdr:col>0</xdr:col>
      <xdr:colOff>1035050</xdr:colOff>
      <xdr:row>274</xdr:row>
      <xdr:rowOff>863600</xdr:rowOff>
    </xdr:to>
    <xdr:pic>
      <xdr:nvPicPr>
        <xdr:cNvPr id="97" name="Picture 227">
          <a:extLst>
            <a:ext uri="{FF2B5EF4-FFF2-40B4-BE49-F238E27FC236}">
              <a16:creationId xmlns:a16="http://schemas.microsoft.com/office/drawing/2014/main" id="{F0BBAD1A-C988-4B5A-A226-AACC35E83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47595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275</xdr:row>
      <xdr:rowOff>54428</xdr:rowOff>
    </xdr:from>
    <xdr:to>
      <xdr:col>0</xdr:col>
      <xdr:colOff>971550</xdr:colOff>
      <xdr:row>275</xdr:row>
      <xdr:rowOff>854528</xdr:rowOff>
    </xdr:to>
    <xdr:pic>
      <xdr:nvPicPr>
        <xdr:cNvPr id="98" name="Picture 228">
          <a:extLst>
            <a:ext uri="{FF2B5EF4-FFF2-40B4-BE49-F238E27FC236}">
              <a16:creationId xmlns:a16="http://schemas.microsoft.com/office/drawing/2014/main" id="{140E4B95-3693-4160-8156-BA5380E4C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436222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408214</xdr:colOff>
      <xdr:row>308</xdr:row>
      <xdr:rowOff>54429</xdr:rowOff>
    </xdr:from>
    <xdr:to>
      <xdr:col>0</xdr:col>
      <xdr:colOff>1062264</xdr:colOff>
      <xdr:row>308</xdr:row>
      <xdr:rowOff>854529</xdr:rowOff>
    </xdr:to>
    <xdr:pic>
      <xdr:nvPicPr>
        <xdr:cNvPr id="99" name="Picture 231">
          <a:extLst>
            <a:ext uri="{FF2B5EF4-FFF2-40B4-BE49-F238E27FC236}">
              <a16:creationId xmlns:a16="http://schemas.microsoft.com/office/drawing/2014/main" id="{9A891E6A-2E46-4B23-90F9-FA25DA8E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53908779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480786</xdr:colOff>
      <xdr:row>309</xdr:row>
      <xdr:rowOff>54429</xdr:rowOff>
    </xdr:from>
    <xdr:to>
      <xdr:col>0</xdr:col>
      <xdr:colOff>1134836</xdr:colOff>
      <xdr:row>309</xdr:row>
      <xdr:rowOff>854529</xdr:rowOff>
    </xdr:to>
    <xdr:pic>
      <xdr:nvPicPr>
        <xdr:cNvPr id="112" name="Picture 232">
          <a:extLst>
            <a:ext uri="{FF2B5EF4-FFF2-40B4-BE49-F238E27FC236}">
              <a16:creationId xmlns:a16="http://schemas.microsoft.com/office/drawing/2014/main" id="{EA477A07-E3EA-4367-BB28-8C9134401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786" y="54804129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326571</xdr:colOff>
      <xdr:row>310</xdr:row>
      <xdr:rowOff>63500</xdr:rowOff>
    </xdr:from>
    <xdr:to>
      <xdr:col>0</xdr:col>
      <xdr:colOff>980621</xdr:colOff>
      <xdr:row>310</xdr:row>
      <xdr:rowOff>863600</xdr:rowOff>
    </xdr:to>
    <xdr:pic>
      <xdr:nvPicPr>
        <xdr:cNvPr id="122" name="Picture 246">
          <a:extLst>
            <a:ext uri="{FF2B5EF4-FFF2-40B4-BE49-F238E27FC236}">
              <a16:creationId xmlns:a16="http://schemas.microsoft.com/office/drawing/2014/main" id="{6B66702C-06E1-47D2-A9FB-C30EEF0C2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5570855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299357</xdr:colOff>
      <xdr:row>311</xdr:row>
      <xdr:rowOff>54428</xdr:rowOff>
    </xdr:from>
    <xdr:to>
      <xdr:col>0</xdr:col>
      <xdr:colOff>953407</xdr:colOff>
      <xdr:row>311</xdr:row>
      <xdr:rowOff>854528</xdr:rowOff>
    </xdr:to>
    <xdr:pic>
      <xdr:nvPicPr>
        <xdr:cNvPr id="127" name="Picture 249">
          <a:extLst>
            <a:ext uri="{FF2B5EF4-FFF2-40B4-BE49-F238E27FC236}">
              <a16:creationId xmlns:a16="http://schemas.microsoft.com/office/drawing/2014/main" id="{639C6E29-A4FE-497A-B519-1FB2E5B71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5659482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198120</xdr:colOff>
      <xdr:row>313</xdr:row>
      <xdr:rowOff>121920</xdr:rowOff>
    </xdr:from>
    <xdr:to>
      <xdr:col>0</xdr:col>
      <xdr:colOff>1358438</xdr:colOff>
      <xdr:row>313</xdr:row>
      <xdr:rowOff>1282238</xdr:rowOff>
    </xdr:to>
    <xdr:pic>
      <xdr:nvPicPr>
        <xdr:cNvPr id="129" name="Immagine 766">
          <a:extLst>
            <a:ext uri="{FF2B5EF4-FFF2-40B4-BE49-F238E27FC236}">
              <a16:creationId xmlns:a16="http://schemas.microsoft.com/office/drawing/2014/main" id="{83559224-C4CB-42CB-BA79-B7EC6274D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20" y="58891170"/>
          <a:ext cx="1160318" cy="1160318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314</xdr:row>
      <xdr:rowOff>266700</xdr:rowOff>
    </xdr:from>
    <xdr:to>
      <xdr:col>0</xdr:col>
      <xdr:colOff>1626870</xdr:colOff>
      <xdr:row>314</xdr:row>
      <xdr:rowOff>1098550</xdr:rowOff>
    </xdr:to>
    <xdr:pic>
      <xdr:nvPicPr>
        <xdr:cNvPr id="130" name="Image 1765">
          <a:extLst>
            <a:ext uri="{FF2B5EF4-FFF2-40B4-BE49-F238E27FC236}">
              <a16:creationId xmlns:a16="http://schemas.microsoft.com/office/drawing/2014/main" id="{27D60F54-E00C-4F08-B42E-B47A83A0F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60369450"/>
          <a:ext cx="1276350" cy="83185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315</xdr:row>
      <xdr:rowOff>312420</xdr:rowOff>
    </xdr:from>
    <xdr:to>
      <xdr:col>0</xdr:col>
      <xdr:colOff>1733550</xdr:colOff>
      <xdr:row>315</xdr:row>
      <xdr:rowOff>1144270</xdr:rowOff>
    </xdr:to>
    <xdr:pic>
      <xdr:nvPicPr>
        <xdr:cNvPr id="131" name="Image 1765">
          <a:extLst>
            <a:ext uri="{FF2B5EF4-FFF2-40B4-BE49-F238E27FC236}">
              <a16:creationId xmlns:a16="http://schemas.microsoft.com/office/drawing/2014/main" id="{E4CE7DB3-85D7-4200-AED0-1C811F9D3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61748670"/>
          <a:ext cx="1171575" cy="831850"/>
        </a:xfrm>
        <a:prstGeom prst="rect">
          <a:avLst/>
        </a:prstGeom>
      </xdr:spPr>
    </xdr:pic>
    <xdr:clientData/>
  </xdr:twoCellAnchor>
  <xdr:twoCellAnchor>
    <xdr:from>
      <xdr:col>0</xdr:col>
      <xdr:colOff>373380</xdr:colOff>
      <xdr:row>316</xdr:row>
      <xdr:rowOff>327660</xdr:rowOff>
    </xdr:from>
    <xdr:to>
      <xdr:col>0</xdr:col>
      <xdr:colOff>1687830</xdr:colOff>
      <xdr:row>316</xdr:row>
      <xdr:rowOff>1159510</xdr:rowOff>
    </xdr:to>
    <xdr:pic>
      <xdr:nvPicPr>
        <xdr:cNvPr id="132" name="Image 1765">
          <a:extLst>
            <a:ext uri="{FF2B5EF4-FFF2-40B4-BE49-F238E27FC236}">
              <a16:creationId xmlns:a16="http://schemas.microsoft.com/office/drawing/2014/main" id="{827E4C49-A3A5-4067-BB31-04C5E37605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80" y="63097410"/>
          <a:ext cx="1219200" cy="83185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317</xdr:row>
      <xdr:rowOff>304800</xdr:rowOff>
    </xdr:from>
    <xdr:to>
      <xdr:col>0</xdr:col>
      <xdr:colOff>1710690</xdr:colOff>
      <xdr:row>317</xdr:row>
      <xdr:rowOff>1136650</xdr:rowOff>
    </xdr:to>
    <xdr:pic>
      <xdr:nvPicPr>
        <xdr:cNvPr id="133" name="Image 1765">
          <a:extLst>
            <a:ext uri="{FF2B5EF4-FFF2-40B4-BE49-F238E27FC236}">
              <a16:creationId xmlns:a16="http://schemas.microsoft.com/office/drawing/2014/main" id="{91E54723-D27D-42D5-A10B-ECFA23A5E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240" y="64408050"/>
          <a:ext cx="1195387" cy="83185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318</xdr:row>
      <xdr:rowOff>312420</xdr:rowOff>
    </xdr:from>
    <xdr:to>
      <xdr:col>0</xdr:col>
      <xdr:colOff>1631950</xdr:colOff>
      <xdr:row>318</xdr:row>
      <xdr:rowOff>1106170</xdr:rowOff>
    </xdr:to>
    <xdr:pic>
      <xdr:nvPicPr>
        <xdr:cNvPr id="134" name="Image 2366">
          <a:extLst>
            <a:ext uri="{FF2B5EF4-FFF2-40B4-BE49-F238E27FC236}">
              <a16:creationId xmlns:a16="http://schemas.microsoft.com/office/drawing/2014/main" id="{43C7EB8C-37A7-4294-9FA2-DE949158B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65749170"/>
          <a:ext cx="1169987" cy="79375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319</xdr:row>
      <xdr:rowOff>259080</xdr:rowOff>
    </xdr:from>
    <xdr:to>
      <xdr:col>0</xdr:col>
      <xdr:colOff>1548130</xdr:colOff>
      <xdr:row>319</xdr:row>
      <xdr:rowOff>1052830</xdr:rowOff>
    </xdr:to>
    <xdr:pic>
      <xdr:nvPicPr>
        <xdr:cNvPr id="135" name="Image 2366">
          <a:extLst>
            <a:ext uri="{FF2B5EF4-FFF2-40B4-BE49-F238E27FC236}">
              <a16:creationId xmlns:a16="http://schemas.microsoft.com/office/drawing/2014/main" id="{A6D52DD5-C7D7-4C79-9AE8-F645BA77C0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0" y="67029330"/>
          <a:ext cx="1212850" cy="79375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320</xdr:row>
      <xdr:rowOff>259080</xdr:rowOff>
    </xdr:from>
    <xdr:to>
      <xdr:col>0</xdr:col>
      <xdr:colOff>1625600</xdr:colOff>
      <xdr:row>320</xdr:row>
      <xdr:rowOff>1103630</xdr:rowOff>
    </xdr:to>
    <xdr:pic>
      <xdr:nvPicPr>
        <xdr:cNvPr id="136" name="Image 2592">
          <a:extLst>
            <a:ext uri="{FF2B5EF4-FFF2-40B4-BE49-F238E27FC236}">
              <a16:creationId xmlns:a16="http://schemas.microsoft.com/office/drawing/2014/main" id="{4DE1E844-D507-4E3A-8E04-6EE153B36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68362830"/>
          <a:ext cx="1173162" cy="844550"/>
        </a:xfrm>
        <a:prstGeom prst="rect">
          <a:avLst/>
        </a:prstGeom>
      </xdr:spPr>
    </xdr:pic>
    <xdr:clientData/>
  </xdr:twoCellAnchor>
  <xdr:twoCellAnchor>
    <xdr:from>
      <xdr:col>0</xdr:col>
      <xdr:colOff>274320</xdr:colOff>
      <xdr:row>321</xdr:row>
      <xdr:rowOff>251460</xdr:rowOff>
    </xdr:from>
    <xdr:to>
      <xdr:col>0</xdr:col>
      <xdr:colOff>1703070</xdr:colOff>
      <xdr:row>321</xdr:row>
      <xdr:rowOff>1121410</xdr:rowOff>
    </xdr:to>
    <xdr:pic>
      <xdr:nvPicPr>
        <xdr:cNvPr id="137" name="Image 1061">
          <a:extLst>
            <a:ext uri="{FF2B5EF4-FFF2-40B4-BE49-F238E27FC236}">
              <a16:creationId xmlns:a16="http://schemas.microsoft.com/office/drawing/2014/main" id="{3F4850BE-D526-4E3C-AA33-29F04D53A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" y="69688710"/>
          <a:ext cx="1314450" cy="869950"/>
        </a:xfrm>
        <a:prstGeom prst="rect">
          <a:avLst/>
        </a:prstGeom>
      </xdr:spPr>
    </xdr:pic>
    <xdr:clientData/>
  </xdr:twoCellAnchor>
  <xdr:twoCellAnchor>
    <xdr:from>
      <xdr:col>0</xdr:col>
      <xdr:colOff>274320</xdr:colOff>
      <xdr:row>322</xdr:row>
      <xdr:rowOff>236220</xdr:rowOff>
    </xdr:from>
    <xdr:to>
      <xdr:col>0</xdr:col>
      <xdr:colOff>1703070</xdr:colOff>
      <xdr:row>322</xdr:row>
      <xdr:rowOff>1106170</xdr:rowOff>
    </xdr:to>
    <xdr:pic>
      <xdr:nvPicPr>
        <xdr:cNvPr id="138" name="Image 1061">
          <a:extLst>
            <a:ext uri="{FF2B5EF4-FFF2-40B4-BE49-F238E27FC236}">
              <a16:creationId xmlns:a16="http://schemas.microsoft.com/office/drawing/2014/main" id="{ECEB25A0-F648-42ED-A174-87143F923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" y="71006970"/>
          <a:ext cx="1314450" cy="869950"/>
        </a:xfrm>
        <a:prstGeom prst="rect">
          <a:avLst/>
        </a:prstGeom>
      </xdr:spPr>
    </xdr:pic>
    <xdr:clientData/>
  </xdr:twoCellAnchor>
  <xdr:twoCellAnchor>
    <xdr:from>
      <xdr:col>0</xdr:col>
      <xdr:colOff>243840</xdr:colOff>
      <xdr:row>323</xdr:row>
      <xdr:rowOff>236220</xdr:rowOff>
    </xdr:from>
    <xdr:to>
      <xdr:col>0</xdr:col>
      <xdr:colOff>1672590</xdr:colOff>
      <xdr:row>323</xdr:row>
      <xdr:rowOff>1106170</xdr:rowOff>
    </xdr:to>
    <xdr:pic>
      <xdr:nvPicPr>
        <xdr:cNvPr id="139" name="Image 1061">
          <a:extLst>
            <a:ext uri="{FF2B5EF4-FFF2-40B4-BE49-F238E27FC236}">
              <a16:creationId xmlns:a16="http://schemas.microsoft.com/office/drawing/2014/main" id="{13BEF08A-41DD-4843-96B3-F9ABBAC6E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72340470"/>
          <a:ext cx="1347787" cy="869950"/>
        </a:xfrm>
        <a:prstGeom prst="rect">
          <a:avLst/>
        </a:prstGeom>
      </xdr:spPr>
    </xdr:pic>
    <xdr:clientData/>
  </xdr:twoCellAnchor>
  <xdr:twoCellAnchor>
    <xdr:from>
      <xdr:col>0</xdr:col>
      <xdr:colOff>251460</xdr:colOff>
      <xdr:row>324</xdr:row>
      <xdr:rowOff>236220</xdr:rowOff>
    </xdr:from>
    <xdr:to>
      <xdr:col>0</xdr:col>
      <xdr:colOff>1680210</xdr:colOff>
      <xdr:row>324</xdr:row>
      <xdr:rowOff>1106170</xdr:rowOff>
    </xdr:to>
    <xdr:pic>
      <xdr:nvPicPr>
        <xdr:cNvPr id="142" name="Image 1061">
          <a:extLst>
            <a:ext uri="{FF2B5EF4-FFF2-40B4-BE49-F238E27FC236}">
              <a16:creationId xmlns:a16="http://schemas.microsoft.com/office/drawing/2014/main" id="{215DEE77-D798-4EEE-8F28-EF3DE4CAC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460" y="73673970"/>
          <a:ext cx="1338262" cy="869950"/>
        </a:xfrm>
        <a:prstGeom prst="rect">
          <a:avLst/>
        </a:prstGeom>
      </xdr:spPr>
    </xdr:pic>
    <xdr:clientData/>
  </xdr:twoCellAnchor>
  <xdr:twoCellAnchor>
    <xdr:from>
      <xdr:col>0</xdr:col>
      <xdr:colOff>274320</xdr:colOff>
      <xdr:row>325</xdr:row>
      <xdr:rowOff>281940</xdr:rowOff>
    </xdr:from>
    <xdr:to>
      <xdr:col>0</xdr:col>
      <xdr:colOff>1703070</xdr:colOff>
      <xdr:row>325</xdr:row>
      <xdr:rowOff>1151890</xdr:rowOff>
    </xdr:to>
    <xdr:pic>
      <xdr:nvPicPr>
        <xdr:cNvPr id="144" name="Image 1061">
          <a:extLst>
            <a:ext uri="{FF2B5EF4-FFF2-40B4-BE49-F238E27FC236}">
              <a16:creationId xmlns:a16="http://schemas.microsoft.com/office/drawing/2014/main" id="{6D1F4D67-1C76-4E3C-97A3-EBBFB7906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" y="75053190"/>
          <a:ext cx="1314450" cy="869950"/>
        </a:xfrm>
        <a:prstGeom prst="rect">
          <a:avLst/>
        </a:prstGeom>
      </xdr:spPr>
    </xdr:pic>
    <xdr:clientData/>
  </xdr:twoCellAnchor>
  <xdr:twoCellAnchor>
    <xdr:from>
      <xdr:col>0</xdr:col>
      <xdr:colOff>259080</xdr:colOff>
      <xdr:row>326</xdr:row>
      <xdr:rowOff>243840</xdr:rowOff>
    </xdr:from>
    <xdr:to>
      <xdr:col>0</xdr:col>
      <xdr:colOff>1687830</xdr:colOff>
      <xdr:row>326</xdr:row>
      <xdr:rowOff>1113790</xdr:rowOff>
    </xdr:to>
    <xdr:pic>
      <xdr:nvPicPr>
        <xdr:cNvPr id="145" name="Image 1061">
          <a:extLst>
            <a:ext uri="{FF2B5EF4-FFF2-40B4-BE49-F238E27FC236}">
              <a16:creationId xmlns:a16="http://schemas.microsoft.com/office/drawing/2014/main" id="{F1137656-7A5F-48D8-BDCD-440988917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" y="76348590"/>
          <a:ext cx="1333500" cy="869950"/>
        </a:xfrm>
        <a:prstGeom prst="rect">
          <a:avLst/>
        </a:prstGeom>
      </xdr:spPr>
    </xdr:pic>
    <xdr:clientData/>
  </xdr:twoCellAnchor>
  <xdr:twoCellAnchor>
    <xdr:from>
      <xdr:col>0</xdr:col>
      <xdr:colOff>289560</xdr:colOff>
      <xdr:row>327</xdr:row>
      <xdr:rowOff>251460</xdr:rowOff>
    </xdr:from>
    <xdr:to>
      <xdr:col>0</xdr:col>
      <xdr:colOff>1718310</xdr:colOff>
      <xdr:row>327</xdr:row>
      <xdr:rowOff>1121410</xdr:rowOff>
    </xdr:to>
    <xdr:pic>
      <xdr:nvPicPr>
        <xdr:cNvPr id="146" name="Image 1061">
          <a:extLst>
            <a:ext uri="{FF2B5EF4-FFF2-40B4-BE49-F238E27FC236}">
              <a16:creationId xmlns:a16="http://schemas.microsoft.com/office/drawing/2014/main" id="{ABE26C97-1EF6-40B7-B188-E6409DC5F3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77689710"/>
          <a:ext cx="1300162" cy="86995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328</xdr:row>
      <xdr:rowOff>243840</xdr:rowOff>
    </xdr:from>
    <xdr:to>
      <xdr:col>0</xdr:col>
      <xdr:colOff>1244600</xdr:colOff>
      <xdr:row>328</xdr:row>
      <xdr:rowOff>1094740</xdr:rowOff>
    </xdr:to>
    <xdr:pic>
      <xdr:nvPicPr>
        <xdr:cNvPr id="147" name="Image 1028">
          <a:extLst>
            <a:ext uri="{FF2B5EF4-FFF2-40B4-BE49-F238E27FC236}">
              <a16:creationId xmlns:a16="http://schemas.microsoft.com/office/drawing/2014/main" id="{A3559386-F5F6-4EDA-9C71-BF34DDDC6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79015590"/>
          <a:ext cx="673100" cy="850900"/>
        </a:xfrm>
        <a:prstGeom prst="rect">
          <a:avLst/>
        </a:prstGeom>
      </xdr:spPr>
    </xdr:pic>
    <xdr:clientData/>
  </xdr:twoCellAnchor>
  <xdr:twoCellAnchor>
    <xdr:from>
      <xdr:col>0</xdr:col>
      <xdr:colOff>548640</xdr:colOff>
      <xdr:row>329</xdr:row>
      <xdr:rowOff>243840</xdr:rowOff>
    </xdr:from>
    <xdr:to>
      <xdr:col>0</xdr:col>
      <xdr:colOff>1221740</xdr:colOff>
      <xdr:row>329</xdr:row>
      <xdr:rowOff>1094740</xdr:rowOff>
    </xdr:to>
    <xdr:pic>
      <xdr:nvPicPr>
        <xdr:cNvPr id="148" name="Image 1028">
          <a:extLst>
            <a:ext uri="{FF2B5EF4-FFF2-40B4-BE49-F238E27FC236}">
              <a16:creationId xmlns:a16="http://schemas.microsoft.com/office/drawing/2014/main" id="{34F01AAF-FC97-4E58-9B3D-0BF06A51BC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" y="80349090"/>
          <a:ext cx="673100" cy="850900"/>
        </a:xfrm>
        <a:prstGeom prst="rect">
          <a:avLst/>
        </a:prstGeom>
      </xdr:spPr>
    </xdr:pic>
    <xdr:clientData/>
  </xdr:twoCellAnchor>
  <xdr:twoCellAnchor>
    <xdr:from>
      <xdr:col>0</xdr:col>
      <xdr:colOff>518160</xdr:colOff>
      <xdr:row>330</xdr:row>
      <xdr:rowOff>327660</xdr:rowOff>
    </xdr:from>
    <xdr:to>
      <xdr:col>0</xdr:col>
      <xdr:colOff>1191260</xdr:colOff>
      <xdr:row>330</xdr:row>
      <xdr:rowOff>1178560</xdr:rowOff>
    </xdr:to>
    <xdr:pic>
      <xdr:nvPicPr>
        <xdr:cNvPr id="153" name="Image 1028">
          <a:extLst>
            <a:ext uri="{FF2B5EF4-FFF2-40B4-BE49-F238E27FC236}">
              <a16:creationId xmlns:a16="http://schemas.microsoft.com/office/drawing/2014/main" id="{D3B2832D-9806-4DFD-B164-35281B187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160" y="81766410"/>
          <a:ext cx="673100" cy="850900"/>
        </a:xfrm>
        <a:prstGeom prst="rect">
          <a:avLst/>
        </a:prstGeom>
      </xdr:spPr>
    </xdr:pic>
    <xdr:clientData/>
  </xdr:twoCellAnchor>
  <xdr:twoCellAnchor>
    <xdr:from>
      <xdr:col>0</xdr:col>
      <xdr:colOff>541020</xdr:colOff>
      <xdr:row>331</xdr:row>
      <xdr:rowOff>243840</xdr:rowOff>
    </xdr:from>
    <xdr:to>
      <xdr:col>0</xdr:col>
      <xdr:colOff>1214120</xdr:colOff>
      <xdr:row>331</xdr:row>
      <xdr:rowOff>1094740</xdr:rowOff>
    </xdr:to>
    <xdr:pic>
      <xdr:nvPicPr>
        <xdr:cNvPr id="156" name="Image 1028">
          <a:extLst>
            <a:ext uri="{FF2B5EF4-FFF2-40B4-BE49-F238E27FC236}">
              <a16:creationId xmlns:a16="http://schemas.microsoft.com/office/drawing/2014/main" id="{91754989-775D-4822-BFD5-0ABD89ADB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020" y="83016090"/>
          <a:ext cx="673100" cy="850900"/>
        </a:xfrm>
        <a:prstGeom prst="rect">
          <a:avLst/>
        </a:prstGeom>
      </xdr:spPr>
    </xdr:pic>
    <xdr:clientData/>
  </xdr:twoCellAnchor>
  <xdr:twoCellAnchor>
    <xdr:from>
      <xdr:col>0</xdr:col>
      <xdr:colOff>556260</xdr:colOff>
      <xdr:row>332</xdr:row>
      <xdr:rowOff>236220</xdr:rowOff>
    </xdr:from>
    <xdr:to>
      <xdr:col>0</xdr:col>
      <xdr:colOff>1229360</xdr:colOff>
      <xdr:row>332</xdr:row>
      <xdr:rowOff>1087120</xdr:rowOff>
    </xdr:to>
    <xdr:pic>
      <xdr:nvPicPr>
        <xdr:cNvPr id="158" name="Image 1028">
          <a:extLst>
            <a:ext uri="{FF2B5EF4-FFF2-40B4-BE49-F238E27FC236}">
              <a16:creationId xmlns:a16="http://schemas.microsoft.com/office/drawing/2014/main" id="{F8F314D9-6404-4985-A0EF-05C14FBF8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260" y="84341970"/>
          <a:ext cx="673100" cy="850900"/>
        </a:xfrm>
        <a:prstGeom prst="rect">
          <a:avLst/>
        </a:prstGeom>
      </xdr:spPr>
    </xdr:pic>
    <xdr:clientData/>
  </xdr:twoCellAnchor>
  <xdr:twoCellAnchor>
    <xdr:from>
      <xdr:col>0</xdr:col>
      <xdr:colOff>579120</xdr:colOff>
      <xdr:row>333</xdr:row>
      <xdr:rowOff>213360</xdr:rowOff>
    </xdr:from>
    <xdr:to>
      <xdr:col>0</xdr:col>
      <xdr:colOff>1252220</xdr:colOff>
      <xdr:row>333</xdr:row>
      <xdr:rowOff>1064260</xdr:rowOff>
    </xdr:to>
    <xdr:pic>
      <xdr:nvPicPr>
        <xdr:cNvPr id="159" name="Image 1028">
          <a:extLst>
            <a:ext uri="{FF2B5EF4-FFF2-40B4-BE49-F238E27FC236}">
              <a16:creationId xmlns:a16="http://schemas.microsoft.com/office/drawing/2014/main" id="{62FF051B-E295-4FD5-B426-43065DA1C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120" y="85652610"/>
          <a:ext cx="673100" cy="850900"/>
        </a:xfrm>
        <a:prstGeom prst="rect">
          <a:avLst/>
        </a:prstGeom>
      </xdr:spPr>
    </xdr:pic>
    <xdr:clientData/>
  </xdr:twoCellAnchor>
  <xdr:twoCellAnchor>
    <xdr:from>
      <xdr:col>0</xdr:col>
      <xdr:colOff>594360</xdr:colOff>
      <xdr:row>334</xdr:row>
      <xdr:rowOff>266700</xdr:rowOff>
    </xdr:from>
    <xdr:to>
      <xdr:col>0</xdr:col>
      <xdr:colOff>1267460</xdr:colOff>
      <xdr:row>334</xdr:row>
      <xdr:rowOff>1117600</xdr:rowOff>
    </xdr:to>
    <xdr:pic>
      <xdr:nvPicPr>
        <xdr:cNvPr id="160" name="Image 1028">
          <a:extLst>
            <a:ext uri="{FF2B5EF4-FFF2-40B4-BE49-F238E27FC236}">
              <a16:creationId xmlns:a16="http://schemas.microsoft.com/office/drawing/2014/main" id="{DF25587F-B152-4E75-B9E4-E3F3C0217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360" y="87039450"/>
          <a:ext cx="673100" cy="85090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335</xdr:row>
      <xdr:rowOff>228600</xdr:rowOff>
    </xdr:from>
    <xdr:to>
      <xdr:col>0</xdr:col>
      <xdr:colOff>1244600</xdr:colOff>
      <xdr:row>335</xdr:row>
      <xdr:rowOff>1079500</xdr:rowOff>
    </xdr:to>
    <xdr:pic>
      <xdr:nvPicPr>
        <xdr:cNvPr id="161" name="Image 1028">
          <a:extLst>
            <a:ext uri="{FF2B5EF4-FFF2-40B4-BE49-F238E27FC236}">
              <a16:creationId xmlns:a16="http://schemas.microsoft.com/office/drawing/2014/main" id="{351E6831-709B-446F-9B41-CD3F168C1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88334850"/>
          <a:ext cx="673100" cy="850900"/>
        </a:xfrm>
        <a:prstGeom prst="rect">
          <a:avLst/>
        </a:prstGeom>
      </xdr:spPr>
    </xdr:pic>
    <xdr:clientData/>
  </xdr:twoCellAnchor>
  <xdr:twoCellAnchor>
    <xdr:from>
      <xdr:col>0</xdr:col>
      <xdr:colOff>556260</xdr:colOff>
      <xdr:row>336</xdr:row>
      <xdr:rowOff>297180</xdr:rowOff>
    </xdr:from>
    <xdr:to>
      <xdr:col>0</xdr:col>
      <xdr:colOff>1229360</xdr:colOff>
      <xdr:row>336</xdr:row>
      <xdr:rowOff>1148080</xdr:rowOff>
    </xdr:to>
    <xdr:pic>
      <xdr:nvPicPr>
        <xdr:cNvPr id="162" name="Image 1028">
          <a:extLst>
            <a:ext uri="{FF2B5EF4-FFF2-40B4-BE49-F238E27FC236}">
              <a16:creationId xmlns:a16="http://schemas.microsoft.com/office/drawing/2014/main" id="{9DC6E451-B4D7-475F-B800-0DAA86271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260" y="89736930"/>
          <a:ext cx="673100" cy="850900"/>
        </a:xfrm>
        <a:prstGeom prst="rect">
          <a:avLst/>
        </a:prstGeom>
      </xdr:spPr>
    </xdr:pic>
    <xdr:clientData/>
  </xdr:twoCellAnchor>
  <xdr:twoCellAnchor>
    <xdr:from>
      <xdr:col>0</xdr:col>
      <xdr:colOff>502920</xdr:colOff>
      <xdr:row>337</xdr:row>
      <xdr:rowOff>213360</xdr:rowOff>
    </xdr:from>
    <xdr:to>
      <xdr:col>0</xdr:col>
      <xdr:colOff>1176020</xdr:colOff>
      <xdr:row>337</xdr:row>
      <xdr:rowOff>1064260</xdr:rowOff>
    </xdr:to>
    <xdr:pic>
      <xdr:nvPicPr>
        <xdr:cNvPr id="163" name="Image 1028">
          <a:extLst>
            <a:ext uri="{FF2B5EF4-FFF2-40B4-BE49-F238E27FC236}">
              <a16:creationId xmlns:a16="http://schemas.microsoft.com/office/drawing/2014/main" id="{BE685BE3-E70F-4AB0-A94C-367688FFC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" y="90986610"/>
          <a:ext cx="673100" cy="850900"/>
        </a:xfrm>
        <a:prstGeom prst="rect">
          <a:avLst/>
        </a:prstGeom>
      </xdr:spPr>
    </xdr:pic>
    <xdr:clientData/>
  </xdr:twoCellAnchor>
  <xdr:twoCellAnchor>
    <xdr:from>
      <xdr:col>0</xdr:col>
      <xdr:colOff>373380</xdr:colOff>
      <xdr:row>338</xdr:row>
      <xdr:rowOff>297180</xdr:rowOff>
    </xdr:from>
    <xdr:to>
      <xdr:col>0</xdr:col>
      <xdr:colOff>1548130</xdr:colOff>
      <xdr:row>338</xdr:row>
      <xdr:rowOff>1097280</xdr:rowOff>
    </xdr:to>
    <xdr:pic>
      <xdr:nvPicPr>
        <xdr:cNvPr id="164" name="Image 1065">
          <a:extLst>
            <a:ext uri="{FF2B5EF4-FFF2-40B4-BE49-F238E27FC236}">
              <a16:creationId xmlns:a16="http://schemas.microsoft.com/office/drawing/2014/main" id="{2CF65BFD-5575-4277-B5E2-6E4BF2874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80" y="92403930"/>
          <a:ext cx="1174750" cy="80010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339</xdr:row>
      <xdr:rowOff>243840</xdr:rowOff>
    </xdr:from>
    <xdr:to>
      <xdr:col>0</xdr:col>
      <xdr:colOff>1496060</xdr:colOff>
      <xdr:row>339</xdr:row>
      <xdr:rowOff>1126490</xdr:rowOff>
    </xdr:to>
    <xdr:pic>
      <xdr:nvPicPr>
        <xdr:cNvPr id="320" name="Image 907">
          <a:extLst>
            <a:ext uri="{FF2B5EF4-FFF2-40B4-BE49-F238E27FC236}">
              <a16:creationId xmlns:a16="http://schemas.microsoft.com/office/drawing/2014/main" id="{8F35BF33-24F8-4A21-BC62-BC1917682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" y="93684090"/>
          <a:ext cx="1168400" cy="88265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340</xdr:row>
      <xdr:rowOff>213360</xdr:rowOff>
    </xdr:from>
    <xdr:to>
      <xdr:col>0</xdr:col>
      <xdr:colOff>1555750</xdr:colOff>
      <xdr:row>340</xdr:row>
      <xdr:rowOff>1076960</xdr:rowOff>
    </xdr:to>
    <xdr:pic>
      <xdr:nvPicPr>
        <xdr:cNvPr id="321" name="Image 2471">
          <a:extLst>
            <a:ext uri="{FF2B5EF4-FFF2-40B4-BE49-F238E27FC236}">
              <a16:creationId xmlns:a16="http://schemas.microsoft.com/office/drawing/2014/main" id="{70E1CBB9-FF9C-4FD4-9FC6-237536472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94987110"/>
          <a:ext cx="1289050" cy="863600"/>
        </a:xfrm>
        <a:prstGeom prst="rect">
          <a:avLst/>
        </a:prstGeom>
      </xdr:spPr>
    </xdr:pic>
    <xdr:clientData/>
  </xdr:twoCellAnchor>
  <xdr:twoCellAnchor>
    <xdr:from>
      <xdr:col>0</xdr:col>
      <xdr:colOff>259080</xdr:colOff>
      <xdr:row>341</xdr:row>
      <xdr:rowOff>205740</xdr:rowOff>
    </xdr:from>
    <xdr:to>
      <xdr:col>0</xdr:col>
      <xdr:colOff>1548130</xdr:colOff>
      <xdr:row>341</xdr:row>
      <xdr:rowOff>1069340</xdr:rowOff>
    </xdr:to>
    <xdr:pic>
      <xdr:nvPicPr>
        <xdr:cNvPr id="322" name="Image 2471">
          <a:extLst>
            <a:ext uri="{FF2B5EF4-FFF2-40B4-BE49-F238E27FC236}">
              <a16:creationId xmlns:a16="http://schemas.microsoft.com/office/drawing/2014/main" id="{59E253CA-F2B7-4F86-94CF-BE14A85A03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" y="96312990"/>
          <a:ext cx="1289050" cy="863600"/>
        </a:xfrm>
        <a:prstGeom prst="rect">
          <a:avLst/>
        </a:prstGeom>
      </xdr:spPr>
    </xdr:pic>
    <xdr:clientData/>
  </xdr:twoCellAnchor>
  <xdr:twoCellAnchor>
    <xdr:from>
      <xdr:col>0</xdr:col>
      <xdr:colOff>281940</xdr:colOff>
      <xdr:row>342</xdr:row>
      <xdr:rowOff>228600</xdr:rowOff>
    </xdr:from>
    <xdr:to>
      <xdr:col>0</xdr:col>
      <xdr:colOff>1570990</xdr:colOff>
      <xdr:row>342</xdr:row>
      <xdr:rowOff>1092200</xdr:rowOff>
    </xdr:to>
    <xdr:pic>
      <xdr:nvPicPr>
        <xdr:cNvPr id="323" name="Image 2471">
          <a:extLst>
            <a:ext uri="{FF2B5EF4-FFF2-40B4-BE49-F238E27FC236}">
              <a16:creationId xmlns:a16="http://schemas.microsoft.com/office/drawing/2014/main" id="{BEEDAC85-25F3-4586-8689-06BC462A2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97669350"/>
          <a:ext cx="1289050" cy="863600"/>
        </a:xfrm>
        <a:prstGeom prst="rect">
          <a:avLst/>
        </a:prstGeom>
      </xdr:spPr>
    </xdr:pic>
    <xdr:clientData/>
  </xdr:twoCellAnchor>
  <xdr:twoCellAnchor>
    <xdr:from>
      <xdr:col>0</xdr:col>
      <xdr:colOff>236220</xdr:colOff>
      <xdr:row>343</xdr:row>
      <xdr:rowOff>175260</xdr:rowOff>
    </xdr:from>
    <xdr:to>
      <xdr:col>0</xdr:col>
      <xdr:colOff>1601470</xdr:colOff>
      <xdr:row>343</xdr:row>
      <xdr:rowOff>1108710</xdr:rowOff>
    </xdr:to>
    <xdr:pic>
      <xdr:nvPicPr>
        <xdr:cNvPr id="324" name="Image 2382">
          <a:extLst>
            <a:ext uri="{FF2B5EF4-FFF2-40B4-BE49-F238E27FC236}">
              <a16:creationId xmlns:a16="http://schemas.microsoft.com/office/drawing/2014/main" id="{291BADFD-6A44-43C9-92AB-2B12AD1B7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220" y="98949510"/>
          <a:ext cx="1355725" cy="93345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344</xdr:row>
      <xdr:rowOff>281940</xdr:rowOff>
    </xdr:from>
    <xdr:to>
      <xdr:col>0</xdr:col>
      <xdr:colOff>1739900</xdr:colOff>
      <xdr:row>344</xdr:row>
      <xdr:rowOff>1037590</xdr:rowOff>
    </xdr:to>
    <xdr:pic>
      <xdr:nvPicPr>
        <xdr:cNvPr id="325" name="Image 2531">
          <a:extLst>
            <a:ext uri="{FF2B5EF4-FFF2-40B4-BE49-F238E27FC236}">
              <a16:creationId xmlns:a16="http://schemas.microsoft.com/office/drawing/2014/main" id="{9D898181-0D3E-4180-AD39-D8C9D5C889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00389690"/>
          <a:ext cx="1287462" cy="75565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345</xdr:row>
      <xdr:rowOff>274320</xdr:rowOff>
    </xdr:from>
    <xdr:to>
      <xdr:col>0</xdr:col>
      <xdr:colOff>1701800</xdr:colOff>
      <xdr:row>345</xdr:row>
      <xdr:rowOff>1029970</xdr:rowOff>
    </xdr:to>
    <xdr:pic>
      <xdr:nvPicPr>
        <xdr:cNvPr id="326" name="Image 2531">
          <a:extLst>
            <a:ext uri="{FF2B5EF4-FFF2-40B4-BE49-F238E27FC236}">
              <a16:creationId xmlns:a16="http://schemas.microsoft.com/office/drawing/2014/main" id="{9D1D2F66-4329-4A25-9B47-BCB3735DC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01715570"/>
          <a:ext cx="1325562" cy="75565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346</xdr:row>
      <xdr:rowOff>320040</xdr:rowOff>
    </xdr:from>
    <xdr:to>
      <xdr:col>0</xdr:col>
      <xdr:colOff>1785620</xdr:colOff>
      <xdr:row>346</xdr:row>
      <xdr:rowOff>1075690</xdr:rowOff>
    </xdr:to>
    <xdr:pic>
      <xdr:nvPicPr>
        <xdr:cNvPr id="327" name="Image 2531">
          <a:extLst>
            <a:ext uri="{FF2B5EF4-FFF2-40B4-BE49-F238E27FC236}">
              <a16:creationId xmlns:a16="http://schemas.microsoft.com/office/drawing/2014/main" id="{0D2B1DC4-E91D-4836-87F5-005CDF1C1C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520" y="103094790"/>
          <a:ext cx="1239837" cy="75565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347</xdr:row>
      <xdr:rowOff>251460</xdr:rowOff>
    </xdr:from>
    <xdr:to>
      <xdr:col>0</xdr:col>
      <xdr:colOff>1732280</xdr:colOff>
      <xdr:row>347</xdr:row>
      <xdr:rowOff>1007110</xdr:rowOff>
    </xdr:to>
    <xdr:pic>
      <xdr:nvPicPr>
        <xdr:cNvPr id="328" name="Image 2531">
          <a:extLst>
            <a:ext uri="{FF2B5EF4-FFF2-40B4-BE49-F238E27FC236}">
              <a16:creationId xmlns:a16="http://schemas.microsoft.com/office/drawing/2014/main" id="{7AB92635-BA57-4C0E-A06D-E421A424C9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104359710"/>
          <a:ext cx="1292225" cy="755650"/>
        </a:xfrm>
        <a:prstGeom prst="rect">
          <a:avLst/>
        </a:prstGeom>
      </xdr:spPr>
    </xdr:pic>
    <xdr:clientData/>
  </xdr:twoCellAnchor>
  <xdr:twoCellAnchor>
    <xdr:from>
      <xdr:col>0</xdr:col>
      <xdr:colOff>274320</xdr:colOff>
      <xdr:row>348</xdr:row>
      <xdr:rowOff>243840</xdr:rowOff>
    </xdr:from>
    <xdr:to>
      <xdr:col>0</xdr:col>
      <xdr:colOff>1709420</xdr:colOff>
      <xdr:row>348</xdr:row>
      <xdr:rowOff>999490</xdr:rowOff>
    </xdr:to>
    <xdr:pic>
      <xdr:nvPicPr>
        <xdr:cNvPr id="329" name="Image 2531">
          <a:extLst>
            <a:ext uri="{FF2B5EF4-FFF2-40B4-BE49-F238E27FC236}">
              <a16:creationId xmlns:a16="http://schemas.microsoft.com/office/drawing/2014/main" id="{8642C234-5FAF-4AF4-9CF5-402B23EEA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" y="105685590"/>
          <a:ext cx="1316037" cy="755650"/>
        </a:xfrm>
        <a:prstGeom prst="rect">
          <a:avLst/>
        </a:prstGeom>
      </xdr:spPr>
    </xdr:pic>
    <xdr:clientData/>
  </xdr:twoCellAnchor>
  <xdr:twoCellAnchor>
    <xdr:from>
      <xdr:col>0</xdr:col>
      <xdr:colOff>281940</xdr:colOff>
      <xdr:row>349</xdr:row>
      <xdr:rowOff>289560</xdr:rowOff>
    </xdr:from>
    <xdr:to>
      <xdr:col>0</xdr:col>
      <xdr:colOff>1717040</xdr:colOff>
      <xdr:row>349</xdr:row>
      <xdr:rowOff>1045210</xdr:rowOff>
    </xdr:to>
    <xdr:pic>
      <xdr:nvPicPr>
        <xdr:cNvPr id="330" name="Image 2531">
          <a:extLst>
            <a:ext uri="{FF2B5EF4-FFF2-40B4-BE49-F238E27FC236}">
              <a16:creationId xmlns:a16="http://schemas.microsoft.com/office/drawing/2014/main" id="{50E515B8-503E-4F18-8C88-7E0B1B586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107064810"/>
          <a:ext cx="1306512" cy="755650"/>
        </a:xfrm>
        <a:prstGeom prst="rect">
          <a:avLst/>
        </a:prstGeom>
      </xdr:spPr>
    </xdr:pic>
    <xdr:clientData/>
  </xdr:twoCellAnchor>
  <xdr:twoCellAnchor>
    <xdr:from>
      <xdr:col>0</xdr:col>
      <xdr:colOff>289560</xdr:colOff>
      <xdr:row>350</xdr:row>
      <xdr:rowOff>220980</xdr:rowOff>
    </xdr:from>
    <xdr:to>
      <xdr:col>0</xdr:col>
      <xdr:colOff>1724660</xdr:colOff>
      <xdr:row>350</xdr:row>
      <xdr:rowOff>976630</xdr:rowOff>
    </xdr:to>
    <xdr:pic>
      <xdr:nvPicPr>
        <xdr:cNvPr id="331" name="Image 2531">
          <a:extLst>
            <a:ext uri="{FF2B5EF4-FFF2-40B4-BE49-F238E27FC236}">
              <a16:creationId xmlns:a16="http://schemas.microsoft.com/office/drawing/2014/main" id="{6A79AC6B-C8E0-4D1F-8D26-45B1F50CD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108329730"/>
          <a:ext cx="1301750" cy="755650"/>
        </a:xfrm>
        <a:prstGeom prst="rect">
          <a:avLst/>
        </a:prstGeom>
      </xdr:spPr>
    </xdr:pic>
    <xdr:clientData/>
  </xdr:twoCellAnchor>
  <xdr:twoCellAnchor>
    <xdr:from>
      <xdr:col>0</xdr:col>
      <xdr:colOff>289560</xdr:colOff>
      <xdr:row>351</xdr:row>
      <xdr:rowOff>251460</xdr:rowOff>
    </xdr:from>
    <xdr:to>
      <xdr:col>0</xdr:col>
      <xdr:colOff>1724660</xdr:colOff>
      <xdr:row>351</xdr:row>
      <xdr:rowOff>1007110</xdr:rowOff>
    </xdr:to>
    <xdr:pic>
      <xdr:nvPicPr>
        <xdr:cNvPr id="332" name="Image 2531">
          <a:extLst>
            <a:ext uri="{FF2B5EF4-FFF2-40B4-BE49-F238E27FC236}">
              <a16:creationId xmlns:a16="http://schemas.microsoft.com/office/drawing/2014/main" id="{C2F08AC6-56FF-46A2-BEF3-ECB8A8608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109693710"/>
          <a:ext cx="1301750" cy="755650"/>
        </a:xfrm>
        <a:prstGeom prst="rect">
          <a:avLst/>
        </a:prstGeom>
      </xdr:spPr>
    </xdr:pic>
    <xdr:clientData/>
  </xdr:twoCellAnchor>
  <xdr:twoCellAnchor>
    <xdr:from>
      <xdr:col>0</xdr:col>
      <xdr:colOff>274320</xdr:colOff>
      <xdr:row>352</xdr:row>
      <xdr:rowOff>251460</xdr:rowOff>
    </xdr:from>
    <xdr:to>
      <xdr:col>0</xdr:col>
      <xdr:colOff>1709420</xdr:colOff>
      <xdr:row>352</xdr:row>
      <xdr:rowOff>1007110</xdr:rowOff>
    </xdr:to>
    <xdr:pic>
      <xdr:nvPicPr>
        <xdr:cNvPr id="333" name="Image 2531">
          <a:extLst>
            <a:ext uri="{FF2B5EF4-FFF2-40B4-BE49-F238E27FC236}">
              <a16:creationId xmlns:a16="http://schemas.microsoft.com/office/drawing/2014/main" id="{5539C127-0DC3-4405-A534-8DC2D5ACB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" y="111027210"/>
          <a:ext cx="1316037" cy="755650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353</xdr:row>
      <xdr:rowOff>274320</xdr:rowOff>
    </xdr:from>
    <xdr:to>
      <xdr:col>0</xdr:col>
      <xdr:colOff>1755140</xdr:colOff>
      <xdr:row>353</xdr:row>
      <xdr:rowOff>1029970</xdr:rowOff>
    </xdr:to>
    <xdr:pic>
      <xdr:nvPicPr>
        <xdr:cNvPr id="334" name="Image 2531">
          <a:extLst>
            <a:ext uri="{FF2B5EF4-FFF2-40B4-BE49-F238E27FC236}">
              <a16:creationId xmlns:a16="http://schemas.microsoft.com/office/drawing/2014/main" id="{2CEF622C-E476-407D-BF70-F3B18BB9A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112383570"/>
          <a:ext cx="1268412" cy="755650"/>
        </a:xfrm>
        <a:prstGeom prst="rect">
          <a:avLst/>
        </a:prstGeom>
      </xdr:spPr>
    </xdr:pic>
    <xdr:clientData/>
  </xdr:twoCellAnchor>
  <xdr:twoCellAnchor>
    <xdr:from>
      <xdr:col>0</xdr:col>
      <xdr:colOff>251460</xdr:colOff>
      <xdr:row>354</xdr:row>
      <xdr:rowOff>182880</xdr:rowOff>
    </xdr:from>
    <xdr:to>
      <xdr:col>0</xdr:col>
      <xdr:colOff>1711960</xdr:colOff>
      <xdr:row>354</xdr:row>
      <xdr:rowOff>1027430</xdr:rowOff>
    </xdr:to>
    <xdr:pic>
      <xdr:nvPicPr>
        <xdr:cNvPr id="335" name="Image 187">
          <a:extLst>
            <a:ext uri="{FF2B5EF4-FFF2-40B4-BE49-F238E27FC236}">
              <a16:creationId xmlns:a16="http://schemas.microsoft.com/office/drawing/2014/main" id="{506219B4-6CFC-4CB2-9DAC-75335A6D6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460" y="113625630"/>
          <a:ext cx="1341437" cy="844550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355</xdr:row>
      <xdr:rowOff>220980</xdr:rowOff>
    </xdr:from>
    <xdr:to>
      <xdr:col>0</xdr:col>
      <xdr:colOff>1818640</xdr:colOff>
      <xdr:row>355</xdr:row>
      <xdr:rowOff>1065530</xdr:rowOff>
    </xdr:to>
    <xdr:pic>
      <xdr:nvPicPr>
        <xdr:cNvPr id="336" name="Image 187">
          <a:extLst>
            <a:ext uri="{FF2B5EF4-FFF2-40B4-BE49-F238E27FC236}">
              <a16:creationId xmlns:a16="http://schemas.microsoft.com/office/drawing/2014/main" id="{22836F3B-0AD1-4DD6-94BC-E9CAC09839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114997230"/>
          <a:ext cx="1231900" cy="84455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356</xdr:row>
      <xdr:rowOff>220980</xdr:rowOff>
    </xdr:from>
    <xdr:to>
      <xdr:col>0</xdr:col>
      <xdr:colOff>1765300</xdr:colOff>
      <xdr:row>356</xdr:row>
      <xdr:rowOff>1065530</xdr:rowOff>
    </xdr:to>
    <xdr:pic>
      <xdr:nvPicPr>
        <xdr:cNvPr id="337" name="Image 187">
          <a:extLst>
            <a:ext uri="{FF2B5EF4-FFF2-40B4-BE49-F238E27FC236}">
              <a16:creationId xmlns:a16="http://schemas.microsoft.com/office/drawing/2014/main" id="{58C5E0E7-5806-46CE-94C0-97EA4F7D6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16330730"/>
          <a:ext cx="1284287" cy="84455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357</xdr:row>
      <xdr:rowOff>236220</xdr:rowOff>
    </xdr:from>
    <xdr:to>
      <xdr:col>0</xdr:col>
      <xdr:colOff>1788160</xdr:colOff>
      <xdr:row>357</xdr:row>
      <xdr:rowOff>1080770</xdr:rowOff>
    </xdr:to>
    <xdr:pic>
      <xdr:nvPicPr>
        <xdr:cNvPr id="338" name="Image 187">
          <a:extLst>
            <a:ext uri="{FF2B5EF4-FFF2-40B4-BE49-F238E27FC236}">
              <a16:creationId xmlns:a16="http://schemas.microsoft.com/office/drawing/2014/main" id="{6F5A2769-5F7E-4E50-8770-FB6706CD1F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" y="117679470"/>
          <a:ext cx="1265237" cy="84455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358</xdr:row>
      <xdr:rowOff>236220</xdr:rowOff>
    </xdr:from>
    <xdr:to>
      <xdr:col>0</xdr:col>
      <xdr:colOff>1811020</xdr:colOff>
      <xdr:row>358</xdr:row>
      <xdr:rowOff>1080770</xdr:rowOff>
    </xdr:to>
    <xdr:pic>
      <xdr:nvPicPr>
        <xdr:cNvPr id="339" name="Image 187">
          <a:extLst>
            <a:ext uri="{FF2B5EF4-FFF2-40B4-BE49-F238E27FC236}">
              <a16:creationId xmlns:a16="http://schemas.microsoft.com/office/drawing/2014/main" id="{B1871E46-809B-46A7-93BD-396A9A1F5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520" y="119012970"/>
          <a:ext cx="1241425" cy="84455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359</xdr:row>
      <xdr:rowOff>220980</xdr:rowOff>
    </xdr:from>
    <xdr:to>
      <xdr:col>0</xdr:col>
      <xdr:colOff>1511300</xdr:colOff>
      <xdr:row>359</xdr:row>
      <xdr:rowOff>1192530</xdr:rowOff>
    </xdr:to>
    <xdr:pic>
      <xdr:nvPicPr>
        <xdr:cNvPr id="340" name="Image 2413">
          <a:extLst>
            <a:ext uri="{FF2B5EF4-FFF2-40B4-BE49-F238E27FC236}">
              <a16:creationId xmlns:a16="http://schemas.microsoft.com/office/drawing/2014/main" id="{574B6E03-606C-445A-9141-45FA57FEC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120331230"/>
          <a:ext cx="1016000" cy="971550"/>
        </a:xfrm>
        <a:prstGeom prst="rect">
          <a:avLst/>
        </a:prstGeom>
      </xdr:spPr>
    </xdr:pic>
    <xdr:clientData/>
  </xdr:twoCellAnchor>
  <xdr:twoCellAnchor>
    <xdr:from>
      <xdr:col>0</xdr:col>
      <xdr:colOff>487680</xdr:colOff>
      <xdr:row>360</xdr:row>
      <xdr:rowOff>190500</xdr:rowOff>
    </xdr:from>
    <xdr:to>
      <xdr:col>0</xdr:col>
      <xdr:colOff>1503680</xdr:colOff>
      <xdr:row>360</xdr:row>
      <xdr:rowOff>1162050</xdr:rowOff>
    </xdr:to>
    <xdr:pic>
      <xdr:nvPicPr>
        <xdr:cNvPr id="341" name="Image 2413">
          <a:extLst>
            <a:ext uri="{FF2B5EF4-FFF2-40B4-BE49-F238E27FC236}">
              <a16:creationId xmlns:a16="http://schemas.microsoft.com/office/drawing/2014/main" id="{57A0D617-2899-4F2A-9294-97A5FDA6F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" y="121634250"/>
          <a:ext cx="1016000" cy="971550"/>
        </a:xfrm>
        <a:prstGeom prst="rect">
          <a:avLst/>
        </a:prstGeom>
      </xdr:spPr>
    </xdr:pic>
    <xdr:clientData/>
  </xdr:twoCellAnchor>
  <xdr:twoCellAnchor>
    <xdr:from>
      <xdr:col>0</xdr:col>
      <xdr:colOff>464820</xdr:colOff>
      <xdr:row>361</xdr:row>
      <xdr:rowOff>205740</xdr:rowOff>
    </xdr:from>
    <xdr:to>
      <xdr:col>0</xdr:col>
      <xdr:colOff>1480820</xdr:colOff>
      <xdr:row>361</xdr:row>
      <xdr:rowOff>1177290</xdr:rowOff>
    </xdr:to>
    <xdr:pic>
      <xdr:nvPicPr>
        <xdr:cNvPr id="342" name="Image 2413">
          <a:extLst>
            <a:ext uri="{FF2B5EF4-FFF2-40B4-BE49-F238E27FC236}">
              <a16:creationId xmlns:a16="http://schemas.microsoft.com/office/drawing/2014/main" id="{9360E1AA-AD54-4D62-AF45-85AF687965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820" y="122982990"/>
          <a:ext cx="1016000" cy="971550"/>
        </a:xfrm>
        <a:prstGeom prst="rect">
          <a:avLst/>
        </a:prstGeom>
      </xdr:spPr>
    </xdr:pic>
    <xdr:clientData/>
  </xdr:twoCellAnchor>
  <xdr:twoCellAnchor>
    <xdr:from>
      <xdr:col>0</xdr:col>
      <xdr:colOff>472440</xdr:colOff>
      <xdr:row>362</xdr:row>
      <xdr:rowOff>190500</xdr:rowOff>
    </xdr:from>
    <xdr:to>
      <xdr:col>0</xdr:col>
      <xdr:colOff>1488440</xdr:colOff>
      <xdr:row>362</xdr:row>
      <xdr:rowOff>1162050</xdr:rowOff>
    </xdr:to>
    <xdr:pic>
      <xdr:nvPicPr>
        <xdr:cNvPr id="343" name="Image 2413">
          <a:extLst>
            <a:ext uri="{FF2B5EF4-FFF2-40B4-BE49-F238E27FC236}">
              <a16:creationId xmlns:a16="http://schemas.microsoft.com/office/drawing/2014/main" id="{2A5B4396-596F-4D54-8AEB-58D1CD87B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440" y="124301250"/>
          <a:ext cx="1016000" cy="971550"/>
        </a:xfrm>
        <a:prstGeom prst="rect">
          <a:avLst/>
        </a:prstGeom>
      </xdr:spPr>
    </xdr:pic>
    <xdr:clientData/>
  </xdr:twoCellAnchor>
  <xdr:twoCellAnchor>
    <xdr:from>
      <xdr:col>0</xdr:col>
      <xdr:colOff>464820</xdr:colOff>
      <xdr:row>363</xdr:row>
      <xdr:rowOff>236220</xdr:rowOff>
    </xdr:from>
    <xdr:to>
      <xdr:col>0</xdr:col>
      <xdr:colOff>1480820</xdr:colOff>
      <xdr:row>363</xdr:row>
      <xdr:rowOff>1207770</xdr:rowOff>
    </xdr:to>
    <xdr:pic>
      <xdr:nvPicPr>
        <xdr:cNvPr id="344" name="Image 2413">
          <a:extLst>
            <a:ext uri="{FF2B5EF4-FFF2-40B4-BE49-F238E27FC236}">
              <a16:creationId xmlns:a16="http://schemas.microsoft.com/office/drawing/2014/main" id="{29A826C8-01AC-488C-A65C-6DFA64F22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820" y="125680470"/>
          <a:ext cx="1016000" cy="971550"/>
        </a:xfrm>
        <a:prstGeom prst="rect">
          <a:avLst/>
        </a:prstGeom>
      </xdr:spPr>
    </xdr:pic>
    <xdr:clientData/>
  </xdr:twoCellAnchor>
  <xdr:twoCellAnchor>
    <xdr:from>
      <xdr:col>0</xdr:col>
      <xdr:colOff>472440</xdr:colOff>
      <xdr:row>364</xdr:row>
      <xdr:rowOff>228600</xdr:rowOff>
    </xdr:from>
    <xdr:to>
      <xdr:col>0</xdr:col>
      <xdr:colOff>1336040</xdr:colOff>
      <xdr:row>364</xdr:row>
      <xdr:rowOff>1060450</xdr:rowOff>
    </xdr:to>
    <xdr:pic>
      <xdr:nvPicPr>
        <xdr:cNvPr id="345" name="Image 2418">
          <a:extLst>
            <a:ext uri="{FF2B5EF4-FFF2-40B4-BE49-F238E27FC236}">
              <a16:creationId xmlns:a16="http://schemas.microsoft.com/office/drawing/2014/main" id="{DEE96E5A-9F9B-43D8-B101-F6C9AE72E30C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440" y="127006350"/>
          <a:ext cx="863600" cy="83185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365</xdr:row>
      <xdr:rowOff>220980</xdr:rowOff>
    </xdr:from>
    <xdr:to>
      <xdr:col>0</xdr:col>
      <xdr:colOff>1397000</xdr:colOff>
      <xdr:row>365</xdr:row>
      <xdr:rowOff>1052830</xdr:rowOff>
    </xdr:to>
    <xdr:pic>
      <xdr:nvPicPr>
        <xdr:cNvPr id="346" name="Image 2418">
          <a:extLst>
            <a:ext uri="{FF2B5EF4-FFF2-40B4-BE49-F238E27FC236}">
              <a16:creationId xmlns:a16="http://schemas.microsoft.com/office/drawing/2014/main" id="{4DE8BF3A-80FF-44EE-822D-AE06B9DE1899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128332230"/>
          <a:ext cx="863600" cy="831850"/>
        </a:xfrm>
        <a:prstGeom prst="rect">
          <a:avLst/>
        </a:prstGeom>
      </xdr:spPr>
    </xdr:pic>
    <xdr:clientData/>
  </xdr:twoCellAnchor>
  <xdr:twoCellAnchor>
    <xdr:from>
      <xdr:col>0</xdr:col>
      <xdr:colOff>480060</xdr:colOff>
      <xdr:row>366</xdr:row>
      <xdr:rowOff>243840</xdr:rowOff>
    </xdr:from>
    <xdr:to>
      <xdr:col>0</xdr:col>
      <xdr:colOff>1343660</xdr:colOff>
      <xdr:row>366</xdr:row>
      <xdr:rowOff>1075690</xdr:rowOff>
    </xdr:to>
    <xdr:pic>
      <xdr:nvPicPr>
        <xdr:cNvPr id="347" name="Image 2418">
          <a:extLst>
            <a:ext uri="{FF2B5EF4-FFF2-40B4-BE49-F238E27FC236}">
              <a16:creationId xmlns:a16="http://schemas.microsoft.com/office/drawing/2014/main" id="{0F62408F-78F4-410F-9FDC-58BE48F8CD2F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060" y="129688590"/>
          <a:ext cx="863600" cy="831850"/>
        </a:xfrm>
        <a:prstGeom prst="rect">
          <a:avLst/>
        </a:prstGeom>
      </xdr:spPr>
    </xdr:pic>
    <xdr:clientData/>
  </xdr:twoCellAnchor>
  <xdr:twoCellAnchor>
    <xdr:from>
      <xdr:col>0</xdr:col>
      <xdr:colOff>541020</xdr:colOff>
      <xdr:row>367</xdr:row>
      <xdr:rowOff>259080</xdr:rowOff>
    </xdr:from>
    <xdr:to>
      <xdr:col>0</xdr:col>
      <xdr:colOff>1404620</xdr:colOff>
      <xdr:row>367</xdr:row>
      <xdr:rowOff>1090930</xdr:rowOff>
    </xdr:to>
    <xdr:pic>
      <xdr:nvPicPr>
        <xdr:cNvPr id="348" name="Image 2418">
          <a:extLst>
            <a:ext uri="{FF2B5EF4-FFF2-40B4-BE49-F238E27FC236}">
              <a16:creationId xmlns:a16="http://schemas.microsoft.com/office/drawing/2014/main" id="{B5EB47D3-08A1-4BB2-811B-DDC87415E8B8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020" y="131037330"/>
          <a:ext cx="863600" cy="83185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368</xdr:row>
      <xdr:rowOff>251460</xdr:rowOff>
    </xdr:from>
    <xdr:to>
      <xdr:col>0</xdr:col>
      <xdr:colOff>1416050</xdr:colOff>
      <xdr:row>368</xdr:row>
      <xdr:rowOff>1197610</xdr:rowOff>
    </xdr:to>
    <xdr:pic>
      <xdr:nvPicPr>
        <xdr:cNvPr id="349" name="Image 2548">
          <a:extLst>
            <a:ext uri="{FF2B5EF4-FFF2-40B4-BE49-F238E27FC236}">
              <a16:creationId xmlns:a16="http://schemas.microsoft.com/office/drawing/2014/main" id="{30520024-E1C6-44E2-976E-B52EAAB34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132363210"/>
          <a:ext cx="844550" cy="94615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369</xdr:row>
      <xdr:rowOff>236220</xdr:rowOff>
    </xdr:from>
    <xdr:to>
      <xdr:col>0</xdr:col>
      <xdr:colOff>1492250</xdr:colOff>
      <xdr:row>369</xdr:row>
      <xdr:rowOff>1182370</xdr:rowOff>
    </xdr:to>
    <xdr:pic>
      <xdr:nvPicPr>
        <xdr:cNvPr id="350" name="Image 2548">
          <a:extLst>
            <a:ext uri="{FF2B5EF4-FFF2-40B4-BE49-F238E27FC236}">
              <a16:creationId xmlns:a16="http://schemas.microsoft.com/office/drawing/2014/main" id="{D90EBAB9-B5CB-445C-B4C9-2DA183F6D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133681470"/>
          <a:ext cx="844550" cy="946150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370</xdr:row>
      <xdr:rowOff>228600</xdr:rowOff>
    </xdr:from>
    <xdr:to>
      <xdr:col>0</xdr:col>
      <xdr:colOff>1454150</xdr:colOff>
      <xdr:row>370</xdr:row>
      <xdr:rowOff>1174750</xdr:rowOff>
    </xdr:to>
    <xdr:pic>
      <xdr:nvPicPr>
        <xdr:cNvPr id="351" name="Image 2548">
          <a:extLst>
            <a:ext uri="{FF2B5EF4-FFF2-40B4-BE49-F238E27FC236}">
              <a16:creationId xmlns:a16="http://schemas.microsoft.com/office/drawing/2014/main" id="{155B5C51-53CA-48BB-B471-8A69C44DEC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135007350"/>
          <a:ext cx="844550" cy="946150"/>
        </a:xfrm>
        <a:prstGeom prst="rect">
          <a:avLst/>
        </a:prstGeom>
      </xdr:spPr>
    </xdr:pic>
    <xdr:clientData/>
  </xdr:twoCellAnchor>
  <xdr:twoCellAnchor>
    <xdr:from>
      <xdr:col>0</xdr:col>
      <xdr:colOff>617220</xdr:colOff>
      <xdr:row>371</xdr:row>
      <xdr:rowOff>274320</xdr:rowOff>
    </xdr:from>
    <xdr:to>
      <xdr:col>0</xdr:col>
      <xdr:colOff>1461770</xdr:colOff>
      <xdr:row>371</xdr:row>
      <xdr:rowOff>1220470</xdr:rowOff>
    </xdr:to>
    <xdr:pic>
      <xdr:nvPicPr>
        <xdr:cNvPr id="352" name="Image 2548">
          <a:extLst>
            <a:ext uri="{FF2B5EF4-FFF2-40B4-BE49-F238E27FC236}">
              <a16:creationId xmlns:a16="http://schemas.microsoft.com/office/drawing/2014/main" id="{105CE43F-E4F6-42A9-AE7A-AAF4DA126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0" y="136386570"/>
          <a:ext cx="844550" cy="946150"/>
        </a:xfrm>
        <a:prstGeom prst="rect">
          <a:avLst/>
        </a:prstGeom>
      </xdr:spPr>
    </xdr:pic>
    <xdr:clientData/>
  </xdr:twoCellAnchor>
  <xdr:twoCellAnchor>
    <xdr:from>
      <xdr:col>0</xdr:col>
      <xdr:colOff>548640</xdr:colOff>
      <xdr:row>372</xdr:row>
      <xdr:rowOff>213360</xdr:rowOff>
    </xdr:from>
    <xdr:to>
      <xdr:col>0</xdr:col>
      <xdr:colOff>1393190</xdr:colOff>
      <xdr:row>372</xdr:row>
      <xdr:rowOff>1159510</xdr:rowOff>
    </xdr:to>
    <xdr:pic>
      <xdr:nvPicPr>
        <xdr:cNvPr id="353" name="Image 2548">
          <a:extLst>
            <a:ext uri="{FF2B5EF4-FFF2-40B4-BE49-F238E27FC236}">
              <a16:creationId xmlns:a16="http://schemas.microsoft.com/office/drawing/2014/main" id="{CF78358D-0017-40D4-B3F1-FC4975665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" y="137659110"/>
          <a:ext cx="844550" cy="946150"/>
        </a:xfrm>
        <a:prstGeom prst="rect">
          <a:avLst/>
        </a:prstGeom>
      </xdr:spPr>
    </xdr:pic>
    <xdr:clientData/>
  </xdr:twoCellAnchor>
  <xdr:twoCellAnchor>
    <xdr:from>
      <xdr:col>0</xdr:col>
      <xdr:colOff>365760</xdr:colOff>
      <xdr:row>376</xdr:row>
      <xdr:rowOff>220980</xdr:rowOff>
    </xdr:from>
    <xdr:to>
      <xdr:col>0</xdr:col>
      <xdr:colOff>1699260</xdr:colOff>
      <xdr:row>376</xdr:row>
      <xdr:rowOff>1084579</xdr:rowOff>
    </xdr:to>
    <xdr:pic>
      <xdr:nvPicPr>
        <xdr:cNvPr id="354" name="Image 2349">
          <a:extLst>
            <a:ext uri="{FF2B5EF4-FFF2-40B4-BE49-F238E27FC236}">
              <a16:creationId xmlns:a16="http://schemas.microsoft.com/office/drawing/2014/main" id="{98FB3278-1AD3-4E90-B92D-8897B6E27FBE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" y="143000730"/>
          <a:ext cx="1223962" cy="863599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377</xdr:row>
      <xdr:rowOff>160020</xdr:rowOff>
    </xdr:from>
    <xdr:to>
      <xdr:col>0</xdr:col>
      <xdr:colOff>1638300</xdr:colOff>
      <xdr:row>377</xdr:row>
      <xdr:rowOff>1023619</xdr:rowOff>
    </xdr:to>
    <xdr:pic>
      <xdr:nvPicPr>
        <xdr:cNvPr id="355" name="Image 2349">
          <a:extLst>
            <a:ext uri="{FF2B5EF4-FFF2-40B4-BE49-F238E27FC236}">
              <a16:creationId xmlns:a16="http://schemas.microsoft.com/office/drawing/2014/main" id="{86322F4E-D132-40D5-9F6C-23E84FF79F5E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44273270"/>
          <a:ext cx="1285875" cy="863599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378</xdr:row>
      <xdr:rowOff>259080</xdr:rowOff>
    </xdr:from>
    <xdr:to>
      <xdr:col>0</xdr:col>
      <xdr:colOff>1653540</xdr:colOff>
      <xdr:row>378</xdr:row>
      <xdr:rowOff>1122679</xdr:rowOff>
    </xdr:to>
    <xdr:pic>
      <xdr:nvPicPr>
        <xdr:cNvPr id="356" name="Image 2349">
          <a:extLst>
            <a:ext uri="{FF2B5EF4-FFF2-40B4-BE49-F238E27FC236}">
              <a16:creationId xmlns:a16="http://schemas.microsoft.com/office/drawing/2014/main" id="{C865891E-15FA-45B2-8EA4-9E3512A36ADB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145705830"/>
          <a:ext cx="1271587" cy="863599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379</xdr:row>
      <xdr:rowOff>243840</xdr:rowOff>
    </xdr:from>
    <xdr:to>
      <xdr:col>0</xdr:col>
      <xdr:colOff>1590040</xdr:colOff>
      <xdr:row>379</xdr:row>
      <xdr:rowOff>1018540</xdr:rowOff>
    </xdr:to>
    <xdr:pic>
      <xdr:nvPicPr>
        <xdr:cNvPr id="357" name="Image 86">
          <a:extLst>
            <a:ext uri="{FF2B5EF4-FFF2-40B4-BE49-F238E27FC236}">
              <a16:creationId xmlns:a16="http://schemas.microsoft.com/office/drawing/2014/main" id="{95D8EF73-05B0-4AE4-92E6-60BA629CEA97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14702409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380</xdr:row>
      <xdr:rowOff>236220</xdr:rowOff>
    </xdr:from>
    <xdr:to>
      <xdr:col>0</xdr:col>
      <xdr:colOff>1567180</xdr:colOff>
      <xdr:row>380</xdr:row>
      <xdr:rowOff>1010920</xdr:rowOff>
    </xdr:to>
    <xdr:pic>
      <xdr:nvPicPr>
        <xdr:cNvPr id="358" name="Image 86">
          <a:extLst>
            <a:ext uri="{FF2B5EF4-FFF2-40B4-BE49-F238E27FC236}">
              <a16:creationId xmlns:a16="http://schemas.microsoft.com/office/drawing/2014/main" id="{BBB38C54-0003-45D0-B08B-DFE63E5A0126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0" y="14834997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381</xdr:row>
      <xdr:rowOff>251460</xdr:rowOff>
    </xdr:from>
    <xdr:to>
      <xdr:col>0</xdr:col>
      <xdr:colOff>1559560</xdr:colOff>
      <xdr:row>381</xdr:row>
      <xdr:rowOff>1026160</xdr:rowOff>
    </xdr:to>
    <xdr:pic>
      <xdr:nvPicPr>
        <xdr:cNvPr id="359" name="Image 86">
          <a:extLst>
            <a:ext uri="{FF2B5EF4-FFF2-40B4-BE49-F238E27FC236}">
              <a16:creationId xmlns:a16="http://schemas.microsoft.com/office/drawing/2014/main" id="{673C7EE8-B34B-4EBC-9A8B-569A9EEC9481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" y="14969871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382</xdr:row>
      <xdr:rowOff>297180</xdr:rowOff>
    </xdr:from>
    <xdr:to>
      <xdr:col>0</xdr:col>
      <xdr:colOff>1582420</xdr:colOff>
      <xdr:row>382</xdr:row>
      <xdr:rowOff>1071880</xdr:rowOff>
    </xdr:to>
    <xdr:pic>
      <xdr:nvPicPr>
        <xdr:cNvPr id="360" name="Image 86">
          <a:extLst>
            <a:ext uri="{FF2B5EF4-FFF2-40B4-BE49-F238E27FC236}">
              <a16:creationId xmlns:a16="http://schemas.microsoft.com/office/drawing/2014/main" id="{423064C1-21AB-4AAB-8C18-46E762B4B78F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520" y="15107793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281940</xdr:colOff>
      <xdr:row>383</xdr:row>
      <xdr:rowOff>289560</xdr:rowOff>
    </xdr:from>
    <xdr:to>
      <xdr:col>0</xdr:col>
      <xdr:colOff>1513840</xdr:colOff>
      <xdr:row>383</xdr:row>
      <xdr:rowOff>1064260</xdr:rowOff>
    </xdr:to>
    <xdr:pic>
      <xdr:nvPicPr>
        <xdr:cNvPr id="361" name="Image 86">
          <a:extLst>
            <a:ext uri="{FF2B5EF4-FFF2-40B4-BE49-F238E27FC236}">
              <a16:creationId xmlns:a16="http://schemas.microsoft.com/office/drawing/2014/main" id="{08A83394-96B3-4F22-B643-0362960EEC82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15240381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384</xdr:row>
      <xdr:rowOff>236220</xdr:rowOff>
    </xdr:from>
    <xdr:to>
      <xdr:col>0</xdr:col>
      <xdr:colOff>1536700</xdr:colOff>
      <xdr:row>384</xdr:row>
      <xdr:rowOff>1010920</xdr:rowOff>
    </xdr:to>
    <xdr:pic>
      <xdr:nvPicPr>
        <xdr:cNvPr id="362" name="Image 86">
          <a:extLst>
            <a:ext uri="{FF2B5EF4-FFF2-40B4-BE49-F238E27FC236}">
              <a16:creationId xmlns:a16="http://schemas.microsoft.com/office/drawing/2014/main" id="{F51A751C-609C-4CF9-A76F-272EE730B801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5368397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385</xdr:row>
      <xdr:rowOff>251460</xdr:rowOff>
    </xdr:from>
    <xdr:to>
      <xdr:col>0</xdr:col>
      <xdr:colOff>1544320</xdr:colOff>
      <xdr:row>385</xdr:row>
      <xdr:rowOff>1026160</xdr:rowOff>
    </xdr:to>
    <xdr:pic>
      <xdr:nvPicPr>
        <xdr:cNvPr id="363" name="Image 86">
          <a:extLst>
            <a:ext uri="{FF2B5EF4-FFF2-40B4-BE49-F238E27FC236}">
              <a16:creationId xmlns:a16="http://schemas.microsoft.com/office/drawing/2014/main" id="{01EC479A-6B9C-419A-A25F-F4F7334A532D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15503271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386</xdr:row>
      <xdr:rowOff>213360</xdr:rowOff>
    </xdr:from>
    <xdr:to>
      <xdr:col>0</xdr:col>
      <xdr:colOff>1630680</xdr:colOff>
      <xdr:row>386</xdr:row>
      <xdr:rowOff>1115060</xdr:rowOff>
    </xdr:to>
    <xdr:pic>
      <xdr:nvPicPr>
        <xdr:cNvPr id="364" name="Image 93">
          <a:extLst>
            <a:ext uri="{FF2B5EF4-FFF2-40B4-BE49-F238E27FC236}">
              <a16:creationId xmlns:a16="http://schemas.microsoft.com/office/drawing/2014/main" id="{51FBC799-D81E-4060-8F6D-386365652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156328110"/>
          <a:ext cx="1295400" cy="901700"/>
        </a:xfrm>
        <a:prstGeom prst="rect">
          <a:avLst/>
        </a:prstGeom>
      </xdr:spPr>
    </xdr:pic>
    <xdr:clientData/>
  </xdr:twoCellAnchor>
  <xdr:twoCellAnchor>
    <xdr:from>
      <xdr:col>0</xdr:col>
      <xdr:colOff>274320</xdr:colOff>
      <xdr:row>387</xdr:row>
      <xdr:rowOff>228600</xdr:rowOff>
    </xdr:from>
    <xdr:to>
      <xdr:col>0</xdr:col>
      <xdr:colOff>1607820</xdr:colOff>
      <xdr:row>387</xdr:row>
      <xdr:rowOff>1130300</xdr:rowOff>
    </xdr:to>
    <xdr:pic>
      <xdr:nvPicPr>
        <xdr:cNvPr id="365" name="Image 93">
          <a:extLst>
            <a:ext uri="{FF2B5EF4-FFF2-40B4-BE49-F238E27FC236}">
              <a16:creationId xmlns:a16="http://schemas.microsoft.com/office/drawing/2014/main" id="{224BACE7-42ED-424B-9A1E-92DE945A88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" y="157676850"/>
          <a:ext cx="1314450" cy="901700"/>
        </a:xfrm>
        <a:prstGeom prst="rect">
          <a:avLst/>
        </a:prstGeom>
      </xdr:spPr>
    </xdr:pic>
    <xdr:clientData/>
  </xdr:twoCellAnchor>
  <xdr:twoCellAnchor>
    <xdr:from>
      <xdr:col>0</xdr:col>
      <xdr:colOff>220980</xdr:colOff>
      <xdr:row>388</xdr:row>
      <xdr:rowOff>236220</xdr:rowOff>
    </xdr:from>
    <xdr:to>
      <xdr:col>0</xdr:col>
      <xdr:colOff>1554480</xdr:colOff>
      <xdr:row>388</xdr:row>
      <xdr:rowOff>1137920</xdr:rowOff>
    </xdr:to>
    <xdr:pic>
      <xdr:nvPicPr>
        <xdr:cNvPr id="366" name="Image 93">
          <a:extLst>
            <a:ext uri="{FF2B5EF4-FFF2-40B4-BE49-F238E27FC236}">
              <a16:creationId xmlns:a16="http://schemas.microsoft.com/office/drawing/2014/main" id="{757C465F-DD8A-4436-8511-5B875DCB8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" y="159017970"/>
          <a:ext cx="1333500" cy="901700"/>
        </a:xfrm>
        <a:prstGeom prst="rect">
          <a:avLst/>
        </a:prstGeom>
      </xdr:spPr>
    </xdr:pic>
    <xdr:clientData/>
  </xdr:twoCellAnchor>
  <xdr:twoCellAnchor>
    <xdr:from>
      <xdr:col>0</xdr:col>
      <xdr:colOff>236220</xdr:colOff>
      <xdr:row>389</xdr:row>
      <xdr:rowOff>167640</xdr:rowOff>
    </xdr:from>
    <xdr:to>
      <xdr:col>0</xdr:col>
      <xdr:colOff>1569720</xdr:colOff>
      <xdr:row>389</xdr:row>
      <xdr:rowOff>1069340</xdr:rowOff>
    </xdr:to>
    <xdr:pic>
      <xdr:nvPicPr>
        <xdr:cNvPr id="367" name="Image 93">
          <a:extLst>
            <a:ext uri="{FF2B5EF4-FFF2-40B4-BE49-F238E27FC236}">
              <a16:creationId xmlns:a16="http://schemas.microsoft.com/office/drawing/2014/main" id="{08DC578E-8511-45A3-B7A3-1A20FCBD6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220" y="160282890"/>
          <a:ext cx="1333500" cy="90170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390</xdr:row>
      <xdr:rowOff>213360</xdr:rowOff>
    </xdr:from>
    <xdr:to>
      <xdr:col>0</xdr:col>
      <xdr:colOff>1550670</xdr:colOff>
      <xdr:row>390</xdr:row>
      <xdr:rowOff>1121410</xdr:rowOff>
    </xdr:to>
    <xdr:pic>
      <xdr:nvPicPr>
        <xdr:cNvPr id="368" name="Image 2475">
          <a:extLst>
            <a:ext uri="{FF2B5EF4-FFF2-40B4-BE49-F238E27FC236}">
              <a16:creationId xmlns:a16="http://schemas.microsoft.com/office/drawing/2014/main" id="{474ECBCA-0765-4960-9575-EF8C8710F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161662110"/>
          <a:ext cx="1238250" cy="908050"/>
        </a:xfrm>
        <a:prstGeom prst="rect">
          <a:avLst/>
        </a:prstGeom>
      </xdr:spPr>
    </xdr:pic>
    <xdr:clientData/>
  </xdr:twoCellAnchor>
  <xdr:twoCellAnchor>
    <xdr:from>
      <xdr:col>0</xdr:col>
      <xdr:colOff>365760</xdr:colOff>
      <xdr:row>391</xdr:row>
      <xdr:rowOff>243840</xdr:rowOff>
    </xdr:from>
    <xdr:to>
      <xdr:col>0</xdr:col>
      <xdr:colOff>1604010</xdr:colOff>
      <xdr:row>391</xdr:row>
      <xdr:rowOff>1151890</xdr:rowOff>
    </xdr:to>
    <xdr:pic>
      <xdr:nvPicPr>
        <xdr:cNvPr id="369" name="Image 2475">
          <a:extLst>
            <a:ext uri="{FF2B5EF4-FFF2-40B4-BE49-F238E27FC236}">
              <a16:creationId xmlns:a16="http://schemas.microsoft.com/office/drawing/2014/main" id="{EE475993-1941-45E0-8C39-07463EA50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" y="163026090"/>
          <a:ext cx="1223962" cy="908050"/>
        </a:xfrm>
        <a:prstGeom prst="rect">
          <a:avLst/>
        </a:prstGeom>
      </xdr:spPr>
    </xdr:pic>
    <xdr:clientData/>
  </xdr:twoCellAnchor>
  <xdr:twoCellAnchor>
    <xdr:from>
      <xdr:col>0</xdr:col>
      <xdr:colOff>373380</xdr:colOff>
      <xdr:row>392</xdr:row>
      <xdr:rowOff>236220</xdr:rowOff>
    </xdr:from>
    <xdr:to>
      <xdr:col>0</xdr:col>
      <xdr:colOff>1611630</xdr:colOff>
      <xdr:row>392</xdr:row>
      <xdr:rowOff>1144270</xdr:rowOff>
    </xdr:to>
    <xdr:pic>
      <xdr:nvPicPr>
        <xdr:cNvPr id="370" name="Image 2475">
          <a:extLst>
            <a:ext uri="{FF2B5EF4-FFF2-40B4-BE49-F238E27FC236}">
              <a16:creationId xmlns:a16="http://schemas.microsoft.com/office/drawing/2014/main" id="{F666C03C-BAF4-4559-948B-839401480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80" y="164351970"/>
          <a:ext cx="1219200" cy="90805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393</xdr:row>
      <xdr:rowOff>236220</xdr:rowOff>
    </xdr:from>
    <xdr:to>
      <xdr:col>0</xdr:col>
      <xdr:colOff>1581150</xdr:colOff>
      <xdr:row>393</xdr:row>
      <xdr:rowOff>1144270</xdr:rowOff>
    </xdr:to>
    <xdr:pic>
      <xdr:nvPicPr>
        <xdr:cNvPr id="371" name="Image 2475">
          <a:extLst>
            <a:ext uri="{FF2B5EF4-FFF2-40B4-BE49-F238E27FC236}">
              <a16:creationId xmlns:a16="http://schemas.microsoft.com/office/drawing/2014/main" id="{2356A2B0-EC01-44B8-8BC7-1584046C4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65685470"/>
          <a:ext cx="1238250" cy="90805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394</xdr:row>
      <xdr:rowOff>213360</xdr:rowOff>
    </xdr:from>
    <xdr:to>
      <xdr:col>0</xdr:col>
      <xdr:colOff>1588770</xdr:colOff>
      <xdr:row>394</xdr:row>
      <xdr:rowOff>1121410</xdr:rowOff>
    </xdr:to>
    <xdr:pic>
      <xdr:nvPicPr>
        <xdr:cNvPr id="372" name="Image 2475">
          <a:extLst>
            <a:ext uri="{FF2B5EF4-FFF2-40B4-BE49-F238E27FC236}">
              <a16:creationId xmlns:a16="http://schemas.microsoft.com/office/drawing/2014/main" id="{707CB5A9-B564-4058-A03A-A4B24EE38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520" y="166996110"/>
          <a:ext cx="1238250" cy="9080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395</xdr:row>
      <xdr:rowOff>167640</xdr:rowOff>
    </xdr:from>
    <xdr:to>
      <xdr:col>0</xdr:col>
      <xdr:colOff>1619250</xdr:colOff>
      <xdr:row>395</xdr:row>
      <xdr:rowOff>1075690</xdr:rowOff>
    </xdr:to>
    <xdr:pic>
      <xdr:nvPicPr>
        <xdr:cNvPr id="373" name="Image 2475">
          <a:extLst>
            <a:ext uri="{FF2B5EF4-FFF2-40B4-BE49-F238E27FC236}">
              <a16:creationId xmlns:a16="http://schemas.microsoft.com/office/drawing/2014/main" id="{0E9354C0-BD46-4835-A5CE-222A98D7E5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68283890"/>
          <a:ext cx="1209675" cy="90805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396</xdr:row>
      <xdr:rowOff>236220</xdr:rowOff>
    </xdr:from>
    <xdr:to>
      <xdr:col>0</xdr:col>
      <xdr:colOff>1581150</xdr:colOff>
      <xdr:row>396</xdr:row>
      <xdr:rowOff>1144270</xdr:rowOff>
    </xdr:to>
    <xdr:pic>
      <xdr:nvPicPr>
        <xdr:cNvPr id="374" name="Image 2475">
          <a:extLst>
            <a:ext uri="{FF2B5EF4-FFF2-40B4-BE49-F238E27FC236}">
              <a16:creationId xmlns:a16="http://schemas.microsoft.com/office/drawing/2014/main" id="{8EB5957C-7735-459C-A2FE-8D51AE9F82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69685970"/>
          <a:ext cx="1238250" cy="90805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397</xdr:row>
      <xdr:rowOff>251460</xdr:rowOff>
    </xdr:from>
    <xdr:to>
      <xdr:col>0</xdr:col>
      <xdr:colOff>1581150</xdr:colOff>
      <xdr:row>397</xdr:row>
      <xdr:rowOff>1159510</xdr:rowOff>
    </xdr:to>
    <xdr:pic>
      <xdr:nvPicPr>
        <xdr:cNvPr id="375" name="Image 2475">
          <a:extLst>
            <a:ext uri="{FF2B5EF4-FFF2-40B4-BE49-F238E27FC236}">
              <a16:creationId xmlns:a16="http://schemas.microsoft.com/office/drawing/2014/main" id="{62C901E2-CC68-4819-981B-4D7B9F0CA9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71034710"/>
          <a:ext cx="1238250" cy="908050"/>
        </a:xfrm>
        <a:prstGeom prst="rect">
          <a:avLst/>
        </a:prstGeom>
      </xdr:spPr>
    </xdr:pic>
    <xdr:clientData/>
  </xdr:twoCellAnchor>
  <xdr:twoCellAnchor>
    <xdr:from>
      <xdr:col>0</xdr:col>
      <xdr:colOff>388620</xdr:colOff>
      <xdr:row>398</xdr:row>
      <xdr:rowOff>243840</xdr:rowOff>
    </xdr:from>
    <xdr:to>
      <xdr:col>0</xdr:col>
      <xdr:colOff>1626870</xdr:colOff>
      <xdr:row>398</xdr:row>
      <xdr:rowOff>1151890</xdr:rowOff>
    </xdr:to>
    <xdr:pic>
      <xdr:nvPicPr>
        <xdr:cNvPr id="376" name="Image 2475">
          <a:extLst>
            <a:ext uri="{FF2B5EF4-FFF2-40B4-BE49-F238E27FC236}">
              <a16:creationId xmlns:a16="http://schemas.microsoft.com/office/drawing/2014/main" id="{8B461073-D9A0-4551-9B19-13337BCDF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620" y="172360590"/>
          <a:ext cx="1200150" cy="908050"/>
        </a:xfrm>
        <a:prstGeom prst="rect">
          <a:avLst/>
        </a:prstGeom>
      </xdr:spPr>
    </xdr:pic>
    <xdr:clientData/>
  </xdr:twoCellAnchor>
  <xdr:twoCellAnchor>
    <xdr:from>
      <xdr:col>0</xdr:col>
      <xdr:colOff>449580</xdr:colOff>
      <xdr:row>399</xdr:row>
      <xdr:rowOff>205740</xdr:rowOff>
    </xdr:from>
    <xdr:to>
      <xdr:col>0</xdr:col>
      <xdr:colOff>1687830</xdr:colOff>
      <xdr:row>399</xdr:row>
      <xdr:rowOff>1113790</xdr:rowOff>
    </xdr:to>
    <xdr:pic>
      <xdr:nvPicPr>
        <xdr:cNvPr id="377" name="Image 2475">
          <a:extLst>
            <a:ext uri="{FF2B5EF4-FFF2-40B4-BE49-F238E27FC236}">
              <a16:creationId xmlns:a16="http://schemas.microsoft.com/office/drawing/2014/main" id="{A7C6F1C2-4026-4493-BEA7-5B2C9EC61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580" y="173655990"/>
          <a:ext cx="1143000" cy="908050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400</xdr:row>
      <xdr:rowOff>243840</xdr:rowOff>
    </xdr:from>
    <xdr:to>
      <xdr:col>0</xdr:col>
      <xdr:colOff>1640840</xdr:colOff>
      <xdr:row>400</xdr:row>
      <xdr:rowOff>1088390</xdr:rowOff>
    </xdr:to>
    <xdr:pic>
      <xdr:nvPicPr>
        <xdr:cNvPr id="378" name="Image 2558">
          <a:extLst>
            <a:ext uri="{FF2B5EF4-FFF2-40B4-BE49-F238E27FC236}">
              <a16:creationId xmlns:a16="http://schemas.microsoft.com/office/drawing/2014/main" id="{ECDE4769-608D-4494-9D76-6A2979D6F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175027590"/>
          <a:ext cx="1230312" cy="84455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401</xdr:row>
      <xdr:rowOff>243840</xdr:rowOff>
    </xdr:from>
    <xdr:to>
      <xdr:col>0</xdr:col>
      <xdr:colOff>1587500</xdr:colOff>
      <xdr:row>401</xdr:row>
      <xdr:rowOff>1088390</xdr:rowOff>
    </xdr:to>
    <xdr:pic>
      <xdr:nvPicPr>
        <xdr:cNvPr id="379" name="Image 2558">
          <a:extLst>
            <a:ext uri="{FF2B5EF4-FFF2-40B4-BE49-F238E27FC236}">
              <a16:creationId xmlns:a16="http://schemas.microsoft.com/office/drawing/2014/main" id="{8AAA13ED-72C9-42C0-896B-2C6766387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76361090"/>
          <a:ext cx="1282700" cy="84455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402</xdr:row>
      <xdr:rowOff>198120</xdr:rowOff>
    </xdr:from>
    <xdr:to>
      <xdr:col>0</xdr:col>
      <xdr:colOff>1595120</xdr:colOff>
      <xdr:row>402</xdr:row>
      <xdr:rowOff>1042670</xdr:rowOff>
    </xdr:to>
    <xdr:pic>
      <xdr:nvPicPr>
        <xdr:cNvPr id="380" name="Image 2558">
          <a:extLst>
            <a:ext uri="{FF2B5EF4-FFF2-40B4-BE49-F238E27FC236}">
              <a16:creationId xmlns:a16="http://schemas.microsoft.com/office/drawing/2014/main" id="{411C7F06-C40C-4CA2-8ED6-D12B60BCF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177648870"/>
          <a:ext cx="1277937" cy="84455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403</xdr:row>
      <xdr:rowOff>236220</xdr:rowOff>
    </xdr:from>
    <xdr:to>
      <xdr:col>0</xdr:col>
      <xdr:colOff>1617980</xdr:colOff>
      <xdr:row>403</xdr:row>
      <xdr:rowOff>1080770</xdr:rowOff>
    </xdr:to>
    <xdr:pic>
      <xdr:nvPicPr>
        <xdr:cNvPr id="381" name="Image 2558">
          <a:extLst>
            <a:ext uri="{FF2B5EF4-FFF2-40B4-BE49-F238E27FC236}">
              <a16:creationId xmlns:a16="http://schemas.microsoft.com/office/drawing/2014/main" id="{E492CD66-DA1F-4119-864B-ACC1852D7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0" y="179020470"/>
          <a:ext cx="1254125" cy="844550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404</xdr:row>
      <xdr:rowOff>198120</xdr:rowOff>
    </xdr:from>
    <xdr:to>
      <xdr:col>0</xdr:col>
      <xdr:colOff>1602740</xdr:colOff>
      <xdr:row>404</xdr:row>
      <xdr:rowOff>1042670</xdr:rowOff>
    </xdr:to>
    <xdr:pic>
      <xdr:nvPicPr>
        <xdr:cNvPr id="382" name="Image 2558">
          <a:extLst>
            <a:ext uri="{FF2B5EF4-FFF2-40B4-BE49-F238E27FC236}">
              <a16:creationId xmlns:a16="http://schemas.microsoft.com/office/drawing/2014/main" id="{61A1BB40-29EA-49B2-88BB-AB2224862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180315870"/>
          <a:ext cx="1268412" cy="84455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405</xdr:row>
      <xdr:rowOff>205740</xdr:rowOff>
    </xdr:from>
    <xdr:to>
      <xdr:col>0</xdr:col>
      <xdr:colOff>1709420</xdr:colOff>
      <xdr:row>405</xdr:row>
      <xdr:rowOff>1050290</xdr:rowOff>
    </xdr:to>
    <xdr:pic>
      <xdr:nvPicPr>
        <xdr:cNvPr id="383" name="Image 2558">
          <a:extLst>
            <a:ext uri="{FF2B5EF4-FFF2-40B4-BE49-F238E27FC236}">
              <a16:creationId xmlns:a16="http://schemas.microsoft.com/office/drawing/2014/main" id="{20363AD4-C8BB-4C82-A1DB-0254B41C5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720" y="181656990"/>
          <a:ext cx="1163637" cy="844550"/>
        </a:xfrm>
        <a:prstGeom prst="rect">
          <a:avLst/>
        </a:prstGeom>
      </xdr:spPr>
    </xdr:pic>
    <xdr:clientData/>
  </xdr:twoCellAnchor>
  <xdr:twoCellAnchor>
    <xdr:from>
      <xdr:col>0</xdr:col>
      <xdr:colOff>373380</xdr:colOff>
      <xdr:row>406</xdr:row>
      <xdr:rowOff>259080</xdr:rowOff>
    </xdr:from>
    <xdr:to>
      <xdr:col>0</xdr:col>
      <xdr:colOff>1656080</xdr:colOff>
      <xdr:row>406</xdr:row>
      <xdr:rowOff>1103630</xdr:rowOff>
    </xdr:to>
    <xdr:pic>
      <xdr:nvPicPr>
        <xdr:cNvPr id="384" name="Image 2558">
          <a:extLst>
            <a:ext uri="{FF2B5EF4-FFF2-40B4-BE49-F238E27FC236}">
              <a16:creationId xmlns:a16="http://schemas.microsoft.com/office/drawing/2014/main" id="{D3B9C5DE-8F65-45AF-852D-881A9E8F79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80" y="183043830"/>
          <a:ext cx="1216025" cy="84455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407</xdr:row>
      <xdr:rowOff>228600</xdr:rowOff>
    </xdr:from>
    <xdr:to>
      <xdr:col>0</xdr:col>
      <xdr:colOff>1617980</xdr:colOff>
      <xdr:row>407</xdr:row>
      <xdr:rowOff>1073150</xdr:rowOff>
    </xdr:to>
    <xdr:pic>
      <xdr:nvPicPr>
        <xdr:cNvPr id="385" name="Image 2558">
          <a:extLst>
            <a:ext uri="{FF2B5EF4-FFF2-40B4-BE49-F238E27FC236}">
              <a16:creationId xmlns:a16="http://schemas.microsoft.com/office/drawing/2014/main" id="{D904CF05-6E46-490F-AE5A-F7E1146DB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0" y="184346850"/>
          <a:ext cx="1254125" cy="84455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408</xdr:row>
      <xdr:rowOff>259080</xdr:rowOff>
    </xdr:from>
    <xdr:to>
      <xdr:col>0</xdr:col>
      <xdr:colOff>1403350</xdr:colOff>
      <xdr:row>408</xdr:row>
      <xdr:rowOff>1211580</xdr:rowOff>
    </xdr:to>
    <xdr:pic>
      <xdr:nvPicPr>
        <xdr:cNvPr id="386" name="Image 137">
          <a:extLst>
            <a:ext uri="{FF2B5EF4-FFF2-40B4-BE49-F238E27FC236}">
              <a16:creationId xmlns:a16="http://schemas.microsoft.com/office/drawing/2014/main" id="{53548CCB-CF36-49A8-A847-DD19D7B8EC73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85710830"/>
          <a:ext cx="946150" cy="952500"/>
        </a:xfrm>
        <a:prstGeom prst="rect">
          <a:avLst/>
        </a:prstGeom>
      </xdr:spPr>
    </xdr:pic>
    <xdr:clientData/>
  </xdr:twoCellAnchor>
  <xdr:twoCellAnchor>
    <xdr:from>
      <xdr:col>0</xdr:col>
      <xdr:colOff>480060</xdr:colOff>
      <xdr:row>409</xdr:row>
      <xdr:rowOff>266700</xdr:rowOff>
    </xdr:from>
    <xdr:to>
      <xdr:col>0</xdr:col>
      <xdr:colOff>1381760</xdr:colOff>
      <xdr:row>409</xdr:row>
      <xdr:rowOff>1098550</xdr:rowOff>
    </xdr:to>
    <xdr:pic>
      <xdr:nvPicPr>
        <xdr:cNvPr id="387" name="Image 54">
          <a:extLst>
            <a:ext uri="{FF2B5EF4-FFF2-40B4-BE49-F238E27FC236}">
              <a16:creationId xmlns:a16="http://schemas.microsoft.com/office/drawing/2014/main" id="{7AB7ED45-F2C3-42BE-AE96-9877AA4428E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060" y="187051950"/>
          <a:ext cx="901700" cy="83185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410</xdr:row>
      <xdr:rowOff>220980</xdr:rowOff>
    </xdr:from>
    <xdr:to>
      <xdr:col>0</xdr:col>
      <xdr:colOff>1270000</xdr:colOff>
      <xdr:row>410</xdr:row>
      <xdr:rowOff>1078230</xdr:rowOff>
    </xdr:to>
    <xdr:pic>
      <xdr:nvPicPr>
        <xdr:cNvPr id="388" name="Image 2568">
          <a:extLst>
            <a:ext uri="{FF2B5EF4-FFF2-40B4-BE49-F238E27FC236}">
              <a16:creationId xmlns:a16="http://schemas.microsoft.com/office/drawing/2014/main" id="{250FE244-E5B5-45C9-BD5F-556341B8F619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188339730"/>
          <a:ext cx="698500" cy="857250"/>
        </a:xfrm>
        <a:prstGeom prst="rect">
          <a:avLst/>
        </a:prstGeom>
      </xdr:spPr>
    </xdr:pic>
    <xdr:clientData/>
  </xdr:twoCellAnchor>
  <xdr:twoCellAnchor>
    <xdr:from>
      <xdr:col>0</xdr:col>
      <xdr:colOff>617220</xdr:colOff>
      <xdr:row>411</xdr:row>
      <xdr:rowOff>289560</xdr:rowOff>
    </xdr:from>
    <xdr:to>
      <xdr:col>0</xdr:col>
      <xdr:colOff>1315720</xdr:colOff>
      <xdr:row>411</xdr:row>
      <xdr:rowOff>1146810</xdr:rowOff>
    </xdr:to>
    <xdr:pic>
      <xdr:nvPicPr>
        <xdr:cNvPr id="389" name="Image 2568">
          <a:extLst>
            <a:ext uri="{FF2B5EF4-FFF2-40B4-BE49-F238E27FC236}">
              <a16:creationId xmlns:a16="http://schemas.microsoft.com/office/drawing/2014/main" id="{2A4C3F70-CFCD-403D-987D-FB9272A13C12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0" y="189741810"/>
          <a:ext cx="698500" cy="857250"/>
        </a:xfrm>
        <a:prstGeom prst="rect">
          <a:avLst/>
        </a:prstGeom>
      </xdr:spPr>
    </xdr:pic>
    <xdr:clientData/>
  </xdr:twoCellAnchor>
  <xdr:twoCellAnchor>
    <xdr:from>
      <xdr:col>0</xdr:col>
      <xdr:colOff>601980</xdr:colOff>
      <xdr:row>412</xdr:row>
      <xdr:rowOff>198120</xdr:rowOff>
    </xdr:from>
    <xdr:to>
      <xdr:col>0</xdr:col>
      <xdr:colOff>1357630</xdr:colOff>
      <xdr:row>412</xdr:row>
      <xdr:rowOff>1099820</xdr:rowOff>
    </xdr:to>
    <xdr:pic>
      <xdr:nvPicPr>
        <xdr:cNvPr id="390" name="Image 2563">
          <a:extLst>
            <a:ext uri="{FF2B5EF4-FFF2-40B4-BE49-F238E27FC236}">
              <a16:creationId xmlns:a16="http://schemas.microsoft.com/office/drawing/2014/main" id="{4666B885-3DC9-4E41-A834-90BDBE6FF8E2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" y="190983870"/>
          <a:ext cx="755650" cy="901700"/>
        </a:xfrm>
        <a:prstGeom prst="rect">
          <a:avLst/>
        </a:prstGeom>
      </xdr:spPr>
    </xdr:pic>
    <xdr:clientData/>
  </xdr:twoCellAnchor>
  <xdr:twoCellAnchor>
    <xdr:from>
      <xdr:col>0</xdr:col>
      <xdr:colOff>617220</xdr:colOff>
      <xdr:row>413</xdr:row>
      <xdr:rowOff>243840</xdr:rowOff>
    </xdr:from>
    <xdr:to>
      <xdr:col>0</xdr:col>
      <xdr:colOff>1372870</xdr:colOff>
      <xdr:row>413</xdr:row>
      <xdr:rowOff>1145540</xdr:rowOff>
    </xdr:to>
    <xdr:pic>
      <xdr:nvPicPr>
        <xdr:cNvPr id="391" name="Image 2563">
          <a:extLst>
            <a:ext uri="{FF2B5EF4-FFF2-40B4-BE49-F238E27FC236}">
              <a16:creationId xmlns:a16="http://schemas.microsoft.com/office/drawing/2014/main" id="{AAFFDF4F-BBFD-40B7-B80D-48909DF88851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0" y="192363090"/>
          <a:ext cx="755650" cy="90170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414</xdr:row>
      <xdr:rowOff>297180</xdr:rowOff>
    </xdr:from>
    <xdr:to>
      <xdr:col>0</xdr:col>
      <xdr:colOff>1403350</xdr:colOff>
      <xdr:row>414</xdr:row>
      <xdr:rowOff>1198880</xdr:rowOff>
    </xdr:to>
    <xdr:pic>
      <xdr:nvPicPr>
        <xdr:cNvPr id="392" name="Image 2563">
          <a:extLst>
            <a:ext uri="{FF2B5EF4-FFF2-40B4-BE49-F238E27FC236}">
              <a16:creationId xmlns:a16="http://schemas.microsoft.com/office/drawing/2014/main" id="{F4D29DC4-D38E-400C-8621-10F4EE4AB1BF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193749930"/>
          <a:ext cx="755650" cy="9017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415</xdr:row>
      <xdr:rowOff>251460</xdr:rowOff>
    </xdr:from>
    <xdr:to>
      <xdr:col>0</xdr:col>
      <xdr:colOff>1384300</xdr:colOff>
      <xdr:row>415</xdr:row>
      <xdr:rowOff>1127760</xdr:rowOff>
    </xdr:to>
    <xdr:pic>
      <xdr:nvPicPr>
        <xdr:cNvPr id="393" name="Image 162">
          <a:extLst>
            <a:ext uri="{FF2B5EF4-FFF2-40B4-BE49-F238E27FC236}">
              <a16:creationId xmlns:a16="http://schemas.microsoft.com/office/drawing/2014/main" id="{A9DBC08F-745D-490C-813B-633F3F2085C4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9503771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502920</xdr:colOff>
      <xdr:row>416</xdr:row>
      <xdr:rowOff>228600</xdr:rowOff>
    </xdr:from>
    <xdr:to>
      <xdr:col>0</xdr:col>
      <xdr:colOff>1430020</xdr:colOff>
      <xdr:row>416</xdr:row>
      <xdr:rowOff>1104900</xdr:rowOff>
    </xdr:to>
    <xdr:pic>
      <xdr:nvPicPr>
        <xdr:cNvPr id="394" name="Image 162">
          <a:extLst>
            <a:ext uri="{FF2B5EF4-FFF2-40B4-BE49-F238E27FC236}">
              <a16:creationId xmlns:a16="http://schemas.microsoft.com/office/drawing/2014/main" id="{1AED1A85-65C3-402A-BFD1-1D0D709C0959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" y="19634835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541020</xdr:colOff>
      <xdr:row>417</xdr:row>
      <xdr:rowOff>304800</xdr:rowOff>
    </xdr:from>
    <xdr:to>
      <xdr:col>0</xdr:col>
      <xdr:colOff>1468120</xdr:colOff>
      <xdr:row>417</xdr:row>
      <xdr:rowOff>1181100</xdr:rowOff>
    </xdr:to>
    <xdr:pic>
      <xdr:nvPicPr>
        <xdr:cNvPr id="395" name="Image 162">
          <a:extLst>
            <a:ext uri="{FF2B5EF4-FFF2-40B4-BE49-F238E27FC236}">
              <a16:creationId xmlns:a16="http://schemas.microsoft.com/office/drawing/2014/main" id="{06B5990C-0846-4897-B28D-23522E0B41CE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020" y="19775805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418</xdr:row>
      <xdr:rowOff>304800</xdr:rowOff>
    </xdr:from>
    <xdr:to>
      <xdr:col>0</xdr:col>
      <xdr:colOff>1574800</xdr:colOff>
      <xdr:row>418</xdr:row>
      <xdr:rowOff>1181100</xdr:rowOff>
    </xdr:to>
    <xdr:pic>
      <xdr:nvPicPr>
        <xdr:cNvPr id="396" name="Image 162">
          <a:extLst>
            <a:ext uri="{FF2B5EF4-FFF2-40B4-BE49-F238E27FC236}">
              <a16:creationId xmlns:a16="http://schemas.microsoft.com/office/drawing/2014/main" id="{034701A8-CC55-4332-A475-9AA38C3F0CEF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19909155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419</xdr:row>
      <xdr:rowOff>251460</xdr:rowOff>
    </xdr:from>
    <xdr:to>
      <xdr:col>0</xdr:col>
      <xdr:colOff>1498600</xdr:colOff>
      <xdr:row>419</xdr:row>
      <xdr:rowOff>1127760</xdr:rowOff>
    </xdr:to>
    <xdr:pic>
      <xdr:nvPicPr>
        <xdr:cNvPr id="397" name="Image 162">
          <a:extLst>
            <a:ext uri="{FF2B5EF4-FFF2-40B4-BE49-F238E27FC236}">
              <a16:creationId xmlns:a16="http://schemas.microsoft.com/office/drawing/2014/main" id="{63574C93-7C48-48E0-832E-E750EE9288BB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20037171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579120</xdr:colOff>
      <xdr:row>420</xdr:row>
      <xdr:rowOff>236220</xdr:rowOff>
    </xdr:from>
    <xdr:to>
      <xdr:col>0</xdr:col>
      <xdr:colOff>1506220</xdr:colOff>
      <xdr:row>420</xdr:row>
      <xdr:rowOff>1112520</xdr:rowOff>
    </xdr:to>
    <xdr:pic>
      <xdr:nvPicPr>
        <xdr:cNvPr id="398" name="Image 162">
          <a:extLst>
            <a:ext uri="{FF2B5EF4-FFF2-40B4-BE49-F238E27FC236}">
              <a16:creationId xmlns:a16="http://schemas.microsoft.com/office/drawing/2014/main" id="{0A806460-EF0A-4531-AEB1-74A2AEF4824C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120" y="20168997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525780</xdr:colOff>
      <xdr:row>421</xdr:row>
      <xdr:rowOff>243840</xdr:rowOff>
    </xdr:from>
    <xdr:to>
      <xdr:col>0</xdr:col>
      <xdr:colOff>1452880</xdr:colOff>
      <xdr:row>421</xdr:row>
      <xdr:rowOff>1120140</xdr:rowOff>
    </xdr:to>
    <xdr:pic>
      <xdr:nvPicPr>
        <xdr:cNvPr id="399" name="Image 162">
          <a:extLst>
            <a:ext uri="{FF2B5EF4-FFF2-40B4-BE49-F238E27FC236}">
              <a16:creationId xmlns:a16="http://schemas.microsoft.com/office/drawing/2014/main" id="{EAD6F304-8E09-47EE-B95D-8B9F9D53EC67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780" y="20303109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586740</xdr:colOff>
      <xdr:row>422</xdr:row>
      <xdr:rowOff>236220</xdr:rowOff>
    </xdr:from>
    <xdr:to>
      <xdr:col>0</xdr:col>
      <xdr:colOff>1513840</xdr:colOff>
      <xdr:row>422</xdr:row>
      <xdr:rowOff>1112520</xdr:rowOff>
    </xdr:to>
    <xdr:pic>
      <xdr:nvPicPr>
        <xdr:cNvPr id="400" name="Image 162">
          <a:extLst>
            <a:ext uri="{FF2B5EF4-FFF2-40B4-BE49-F238E27FC236}">
              <a16:creationId xmlns:a16="http://schemas.microsoft.com/office/drawing/2014/main" id="{3E798E75-1F3E-4D08-850F-512E8A660D95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740" y="20435697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586740</xdr:colOff>
      <xdr:row>423</xdr:row>
      <xdr:rowOff>220980</xdr:rowOff>
    </xdr:from>
    <xdr:to>
      <xdr:col>0</xdr:col>
      <xdr:colOff>1513840</xdr:colOff>
      <xdr:row>423</xdr:row>
      <xdr:rowOff>1097280</xdr:rowOff>
    </xdr:to>
    <xdr:pic>
      <xdr:nvPicPr>
        <xdr:cNvPr id="401" name="Image 162">
          <a:extLst>
            <a:ext uri="{FF2B5EF4-FFF2-40B4-BE49-F238E27FC236}">
              <a16:creationId xmlns:a16="http://schemas.microsoft.com/office/drawing/2014/main" id="{40381E54-10FB-4A0C-8385-8757F8D8749E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740" y="20567523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525780</xdr:colOff>
      <xdr:row>424</xdr:row>
      <xdr:rowOff>236220</xdr:rowOff>
    </xdr:from>
    <xdr:to>
      <xdr:col>0</xdr:col>
      <xdr:colOff>1452880</xdr:colOff>
      <xdr:row>424</xdr:row>
      <xdr:rowOff>1112520</xdr:rowOff>
    </xdr:to>
    <xdr:pic>
      <xdr:nvPicPr>
        <xdr:cNvPr id="402" name="Image 162">
          <a:extLst>
            <a:ext uri="{FF2B5EF4-FFF2-40B4-BE49-F238E27FC236}">
              <a16:creationId xmlns:a16="http://schemas.microsoft.com/office/drawing/2014/main" id="{FF5ACC41-EBB9-43C3-9C45-C53538D6EBED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780" y="20702397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487680</xdr:colOff>
      <xdr:row>425</xdr:row>
      <xdr:rowOff>243840</xdr:rowOff>
    </xdr:from>
    <xdr:to>
      <xdr:col>0</xdr:col>
      <xdr:colOff>1402080</xdr:colOff>
      <xdr:row>425</xdr:row>
      <xdr:rowOff>1120140</xdr:rowOff>
    </xdr:to>
    <xdr:pic>
      <xdr:nvPicPr>
        <xdr:cNvPr id="403" name="Image 2496">
          <a:extLst>
            <a:ext uri="{FF2B5EF4-FFF2-40B4-BE49-F238E27FC236}">
              <a16:creationId xmlns:a16="http://schemas.microsoft.com/office/drawing/2014/main" id="{A849A9BF-A4A9-4643-BA9B-41247BE4859C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" y="208365090"/>
          <a:ext cx="914400" cy="876300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426</xdr:row>
      <xdr:rowOff>274320</xdr:rowOff>
    </xdr:from>
    <xdr:to>
      <xdr:col>0</xdr:col>
      <xdr:colOff>1501140</xdr:colOff>
      <xdr:row>426</xdr:row>
      <xdr:rowOff>1080770</xdr:rowOff>
    </xdr:to>
    <xdr:pic>
      <xdr:nvPicPr>
        <xdr:cNvPr id="404" name="Image 2769">
          <a:extLst>
            <a:ext uri="{FF2B5EF4-FFF2-40B4-BE49-F238E27FC236}">
              <a16:creationId xmlns:a16="http://schemas.microsoft.com/office/drawing/2014/main" id="{4C80C607-5948-4813-AD5C-ED1A7E0C9808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209729070"/>
          <a:ext cx="1143000" cy="80645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427</xdr:row>
      <xdr:rowOff>190500</xdr:rowOff>
    </xdr:from>
    <xdr:to>
      <xdr:col>0</xdr:col>
      <xdr:colOff>1537970</xdr:colOff>
      <xdr:row>427</xdr:row>
      <xdr:rowOff>1130300</xdr:rowOff>
    </xdr:to>
    <xdr:pic>
      <xdr:nvPicPr>
        <xdr:cNvPr id="405" name="Image 281">
          <a:extLst>
            <a:ext uri="{FF2B5EF4-FFF2-40B4-BE49-F238E27FC236}">
              <a16:creationId xmlns:a16="http://schemas.microsoft.com/office/drawing/2014/main" id="{CB2CF3AD-B1EF-4C4D-847A-4545C1119FE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520" y="210978750"/>
          <a:ext cx="1187450" cy="939800"/>
        </a:xfrm>
        <a:prstGeom prst="rect">
          <a:avLst/>
        </a:prstGeom>
      </xdr:spPr>
    </xdr:pic>
    <xdr:clientData/>
  </xdr:twoCellAnchor>
  <xdr:twoCellAnchor>
    <xdr:from>
      <xdr:col>0</xdr:col>
      <xdr:colOff>541020</xdr:colOff>
      <xdr:row>428</xdr:row>
      <xdr:rowOff>259080</xdr:rowOff>
    </xdr:from>
    <xdr:to>
      <xdr:col>0</xdr:col>
      <xdr:colOff>1271270</xdr:colOff>
      <xdr:row>428</xdr:row>
      <xdr:rowOff>1103630</xdr:rowOff>
    </xdr:to>
    <xdr:pic>
      <xdr:nvPicPr>
        <xdr:cNvPr id="406" name="Image 2491">
          <a:extLst>
            <a:ext uri="{FF2B5EF4-FFF2-40B4-BE49-F238E27FC236}">
              <a16:creationId xmlns:a16="http://schemas.microsoft.com/office/drawing/2014/main" id="{0C57CBAC-08D1-4EDE-A5B9-231A001ED2AD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020" y="212380830"/>
          <a:ext cx="730250" cy="844550"/>
        </a:xfrm>
        <a:prstGeom prst="rect">
          <a:avLst/>
        </a:prstGeom>
      </xdr:spPr>
    </xdr:pic>
    <xdr:clientData/>
  </xdr:twoCellAnchor>
  <xdr:twoCellAnchor>
    <xdr:from>
      <xdr:col>0</xdr:col>
      <xdr:colOff>541020</xdr:colOff>
      <xdr:row>429</xdr:row>
      <xdr:rowOff>259080</xdr:rowOff>
    </xdr:from>
    <xdr:to>
      <xdr:col>0</xdr:col>
      <xdr:colOff>1271270</xdr:colOff>
      <xdr:row>429</xdr:row>
      <xdr:rowOff>1103630</xdr:rowOff>
    </xdr:to>
    <xdr:pic>
      <xdr:nvPicPr>
        <xdr:cNvPr id="407" name="Image 2491">
          <a:extLst>
            <a:ext uri="{FF2B5EF4-FFF2-40B4-BE49-F238E27FC236}">
              <a16:creationId xmlns:a16="http://schemas.microsoft.com/office/drawing/2014/main" id="{B9221E82-B6F8-4C8F-8675-3288B6898E42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020" y="213714330"/>
          <a:ext cx="730250" cy="8445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1014413</xdr:colOff>
      <xdr:row>374</xdr:row>
      <xdr:rowOff>19050</xdr:rowOff>
    </xdr:to>
    <xdr:pic>
      <xdr:nvPicPr>
        <xdr:cNvPr id="408" name="Immagine 407">
          <a:extLst>
            <a:ext uri="{FF2B5EF4-FFF2-40B4-BE49-F238E27FC236}">
              <a16:creationId xmlns:a16="http://schemas.microsoft.com/office/drawing/2014/main" id="{892D93A3-5934-4314-8A57-5297EA9FC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8779250"/>
          <a:ext cx="1014413" cy="13525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1014413</xdr:colOff>
      <xdr:row>375</xdr:row>
      <xdr:rowOff>19050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488F3214-58F5-4314-8ED4-EC69F2603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0112750"/>
          <a:ext cx="1014413" cy="1352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1028700</xdr:colOff>
      <xdr:row>382</xdr:row>
      <xdr:rowOff>104775</xdr:rowOff>
    </xdr:to>
    <xdr:pic>
      <xdr:nvPicPr>
        <xdr:cNvPr id="410" name="Immagine 409">
          <a:extLst>
            <a:ext uri="{FF2B5EF4-FFF2-40B4-BE49-F238E27FC236}">
              <a16:creationId xmlns:a16="http://schemas.microsoft.com/office/drawing/2014/main" id="{57F74302-A36A-42DF-9CFC-5F84056E6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1446250"/>
          <a:ext cx="1028700" cy="1371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9525</xdr:rowOff>
    </xdr:from>
    <xdr:to>
      <xdr:col>0</xdr:col>
      <xdr:colOff>647700</xdr:colOff>
      <xdr:row>248</xdr:row>
      <xdr:rowOff>873125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0CFAF9F5-D9D2-4E12-AEB0-4A80B9110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875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647700</xdr:colOff>
      <xdr:row>249</xdr:row>
      <xdr:rowOff>863600</xdr:rowOff>
    </xdr:to>
    <xdr:pic>
      <xdr:nvPicPr>
        <xdr:cNvPr id="412" name="Immagine 411">
          <a:extLst>
            <a:ext uri="{FF2B5EF4-FFF2-40B4-BE49-F238E27FC236}">
              <a16:creationId xmlns:a16="http://schemas.microsoft.com/office/drawing/2014/main" id="{F572D91D-4ECB-4B07-A1A5-73BA3477B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2870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647700</xdr:colOff>
      <xdr:row>251</xdr:row>
      <xdr:rowOff>863600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06477758-8E85-47D7-B338-C384465DF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1940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647700</xdr:colOff>
      <xdr:row>250</xdr:row>
      <xdr:rowOff>863600</xdr:rowOff>
    </xdr:to>
    <xdr:pic>
      <xdr:nvPicPr>
        <xdr:cNvPr id="414" name="Immagine 413">
          <a:extLst>
            <a:ext uri="{FF2B5EF4-FFF2-40B4-BE49-F238E27FC236}">
              <a16:creationId xmlns:a16="http://schemas.microsoft.com/office/drawing/2014/main" id="{8902843C-5828-4BE5-B526-7FF89C01B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2405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647700</xdr:colOff>
      <xdr:row>252</xdr:row>
      <xdr:rowOff>863600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4541F913-05E4-43BB-809C-A39687962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1475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647700</xdr:colOff>
      <xdr:row>253</xdr:row>
      <xdr:rowOff>863600</xdr:rowOff>
    </xdr:to>
    <xdr:pic>
      <xdr:nvPicPr>
        <xdr:cNvPr id="416" name="Immagine 415">
          <a:extLst>
            <a:ext uri="{FF2B5EF4-FFF2-40B4-BE49-F238E27FC236}">
              <a16:creationId xmlns:a16="http://schemas.microsoft.com/office/drawing/2014/main" id="{0B561EED-7F46-43BB-8C9D-7EEBE455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1010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647700</xdr:colOff>
      <xdr:row>254</xdr:row>
      <xdr:rowOff>863600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8A5DE17D-2FD5-412E-85AD-D1AFDF930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0545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647700</xdr:colOff>
      <xdr:row>255</xdr:row>
      <xdr:rowOff>863600</xdr:rowOff>
    </xdr:to>
    <xdr:pic>
      <xdr:nvPicPr>
        <xdr:cNvPr id="418" name="Immagine 417">
          <a:extLst>
            <a:ext uri="{FF2B5EF4-FFF2-40B4-BE49-F238E27FC236}">
              <a16:creationId xmlns:a16="http://schemas.microsoft.com/office/drawing/2014/main" id="{C695AFA3-2C34-46A4-89C9-C0CB19881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0080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647700</xdr:colOff>
      <xdr:row>256</xdr:row>
      <xdr:rowOff>863600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AC161D16-4B15-4AA7-929D-004CA0413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9615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18</xdr:row>
      <xdr:rowOff>117928</xdr:rowOff>
    </xdr:from>
    <xdr:to>
      <xdr:col>0</xdr:col>
      <xdr:colOff>908050</xdr:colOff>
      <xdr:row>19</xdr:row>
      <xdr:rowOff>19957</xdr:rowOff>
    </xdr:to>
    <xdr:pic>
      <xdr:nvPicPr>
        <xdr:cNvPr id="420" name="Picture 202">
          <a:extLst>
            <a:ext uri="{FF2B5EF4-FFF2-40B4-BE49-F238E27FC236}">
              <a16:creationId xmlns:a16="http://schemas.microsoft.com/office/drawing/2014/main" id="{3F27FA25-7F21-4CC5-A5E0-405F3A092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2833803"/>
          <a:ext cx="654050" cy="797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72571</xdr:colOff>
      <xdr:row>15</xdr:row>
      <xdr:rowOff>72572</xdr:rowOff>
    </xdr:from>
    <xdr:to>
      <xdr:col>0</xdr:col>
      <xdr:colOff>1511785</xdr:colOff>
      <xdr:row>15</xdr:row>
      <xdr:rowOff>734787</xdr:rowOff>
    </xdr:to>
    <xdr:pic>
      <xdr:nvPicPr>
        <xdr:cNvPr id="421" name="Picture 306">
          <a:extLst>
            <a:ext uri="{FF2B5EF4-FFF2-40B4-BE49-F238E27FC236}">
              <a16:creationId xmlns:a16="http://schemas.microsoft.com/office/drawing/2014/main" id="{F062C625-7463-48D6-8975-56F36D84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71" y="10102397"/>
          <a:ext cx="1277289" cy="662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18</xdr:row>
      <xdr:rowOff>90715</xdr:rowOff>
    </xdr:from>
    <xdr:to>
      <xdr:col>0</xdr:col>
      <xdr:colOff>1477857</xdr:colOff>
      <xdr:row>18</xdr:row>
      <xdr:rowOff>762000</xdr:rowOff>
    </xdr:to>
    <xdr:pic>
      <xdr:nvPicPr>
        <xdr:cNvPr id="422" name="Picture 355">
          <a:extLst>
            <a:ext uri="{FF2B5EF4-FFF2-40B4-BE49-F238E27FC236}">
              <a16:creationId xmlns:a16="http://schemas.microsoft.com/office/drawing/2014/main" id="{3F2F9B21-01C4-431A-A35A-CB20A00A8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2806590"/>
          <a:ext cx="1222270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90714</xdr:colOff>
      <xdr:row>17</xdr:row>
      <xdr:rowOff>136072</xdr:rowOff>
    </xdr:from>
    <xdr:to>
      <xdr:col>0</xdr:col>
      <xdr:colOff>1441571</xdr:colOff>
      <xdr:row>17</xdr:row>
      <xdr:rowOff>807357</xdr:rowOff>
    </xdr:to>
    <xdr:pic>
      <xdr:nvPicPr>
        <xdr:cNvPr id="423" name="Picture 356">
          <a:extLst>
            <a:ext uri="{FF2B5EF4-FFF2-40B4-BE49-F238E27FC236}">
              <a16:creationId xmlns:a16="http://schemas.microsoft.com/office/drawing/2014/main" id="{49E63411-5878-4204-8A3D-92815FD99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4" y="11956597"/>
          <a:ext cx="1255607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54429</xdr:colOff>
      <xdr:row>16</xdr:row>
      <xdr:rowOff>127000</xdr:rowOff>
    </xdr:from>
    <xdr:to>
      <xdr:col>0</xdr:col>
      <xdr:colOff>1405286</xdr:colOff>
      <xdr:row>16</xdr:row>
      <xdr:rowOff>798285</xdr:rowOff>
    </xdr:to>
    <xdr:pic>
      <xdr:nvPicPr>
        <xdr:cNvPr id="424" name="Picture 357">
          <a:extLst>
            <a:ext uri="{FF2B5EF4-FFF2-40B4-BE49-F238E27FC236}">
              <a16:creationId xmlns:a16="http://schemas.microsoft.com/office/drawing/2014/main" id="{EF19907F-5B02-4995-91E8-053D0F1F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11052175"/>
          <a:ext cx="1293707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90714</xdr:colOff>
      <xdr:row>21</xdr:row>
      <xdr:rowOff>108857</xdr:rowOff>
    </xdr:from>
    <xdr:to>
      <xdr:col>0</xdr:col>
      <xdr:colOff>1441571</xdr:colOff>
      <xdr:row>21</xdr:row>
      <xdr:rowOff>780142</xdr:rowOff>
    </xdr:to>
    <xdr:pic>
      <xdr:nvPicPr>
        <xdr:cNvPr id="425" name="Picture 358">
          <a:extLst>
            <a:ext uri="{FF2B5EF4-FFF2-40B4-BE49-F238E27FC236}">
              <a16:creationId xmlns:a16="http://schemas.microsoft.com/office/drawing/2014/main" id="{3BE78406-C3B2-4734-B8F6-F392F0C83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4" y="15510782"/>
          <a:ext cx="1255607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108857</xdr:colOff>
      <xdr:row>20</xdr:row>
      <xdr:rowOff>108857</xdr:rowOff>
    </xdr:from>
    <xdr:to>
      <xdr:col>0</xdr:col>
      <xdr:colOff>1459714</xdr:colOff>
      <xdr:row>20</xdr:row>
      <xdr:rowOff>780142</xdr:rowOff>
    </xdr:to>
    <xdr:pic>
      <xdr:nvPicPr>
        <xdr:cNvPr id="426" name="Picture 359">
          <a:extLst>
            <a:ext uri="{FF2B5EF4-FFF2-40B4-BE49-F238E27FC236}">
              <a16:creationId xmlns:a16="http://schemas.microsoft.com/office/drawing/2014/main" id="{05DEF571-8023-4D23-B787-AEF8E12D3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14615432"/>
          <a:ext cx="1236557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145143</xdr:colOff>
      <xdr:row>19</xdr:row>
      <xdr:rowOff>90714</xdr:rowOff>
    </xdr:from>
    <xdr:to>
      <xdr:col>0</xdr:col>
      <xdr:colOff>1496000</xdr:colOff>
      <xdr:row>19</xdr:row>
      <xdr:rowOff>761999</xdr:rowOff>
    </xdr:to>
    <xdr:pic>
      <xdr:nvPicPr>
        <xdr:cNvPr id="427" name="Picture 360">
          <a:extLst>
            <a:ext uri="{FF2B5EF4-FFF2-40B4-BE49-F238E27FC236}">
              <a16:creationId xmlns:a16="http://schemas.microsoft.com/office/drawing/2014/main" id="{3CEAE564-F33C-4E67-80E4-E2375C484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43" y="13701939"/>
          <a:ext cx="1203220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117928</xdr:colOff>
      <xdr:row>22</xdr:row>
      <xdr:rowOff>117929</xdr:rowOff>
    </xdr:from>
    <xdr:to>
      <xdr:col>0</xdr:col>
      <xdr:colOff>1468785</xdr:colOff>
      <xdr:row>22</xdr:row>
      <xdr:rowOff>789214</xdr:rowOff>
    </xdr:to>
    <xdr:pic>
      <xdr:nvPicPr>
        <xdr:cNvPr id="428" name="Picture 361">
          <a:extLst>
            <a:ext uri="{FF2B5EF4-FFF2-40B4-BE49-F238E27FC236}">
              <a16:creationId xmlns:a16="http://schemas.microsoft.com/office/drawing/2014/main" id="{7D163BAA-8F91-4135-A391-94BF9AA14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28" y="16415204"/>
          <a:ext cx="1231795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866775</xdr:colOff>
      <xdr:row>14</xdr:row>
      <xdr:rowOff>866775</xdr:rowOff>
    </xdr:to>
    <xdr:pic>
      <xdr:nvPicPr>
        <xdr:cNvPr id="429" name="Immagine 428" descr="Buty Puma Sf R-Cat 339937 03 - 44,5 : Amazon.it: Moda">
          <a:extLst>
            <a:ext uri="{FF2B5EF4-FFF2-40B4-BE49-F238E27FC236}">
              <a16:creationId xmlns:a16="http://schemas.microsoft.com/office/drawing/2014/main" id="{41360FBB-CF1E-4C8B-BB50-8F31E342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4475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FF93F-999D-4C2D-AD13-8FDBE093E1EB}">
  <dimension ref="A1:T435"/>
  <sheetViews>
    <sheetView tabSelected="1" workbookViewId="0">
      <pane ySplit="14" topLeftCell="A15" activePane="bottomLeft" state="frozen"/>
      <selection pane="bottomLeft" activeCell="C10" sqref="C10"/>
    </sheetView>
  </sheetViews>
  <sheetFormatPr defaultColWidth="9.1328125" defaultRowHeight="15.75" x14ac:dyDescent="0.45"/>
  <cols>
    <col min="1" max="1" width="40.73046875" style="1" customWidth="1"/>
    <col min="2" max="2" width="10.1328125" style="1" bestFit="1" customWidth="1"/>
    <col min="3" max="3" width="22.3984375" style="1" customWidth="1"/>
    <col min="4" max="4" width="9.265625" style="1" bestFit="1" customWidth="1"/>
    <col min="5" max="13" width="9.1328125" style="1"/>
    <col min="14" max="14" width="9.265625" style="1" bestFit="1" customWidth="1"/>
    <col min="15" max="18" width="12.73046875" style="1" bestFit="1" customWidth="1"/>
    <col min="19" max="20" width="12.73046875" style="10" bestFit="1" customWidth="1"/>
    <col min="21" max="16384" width="9.1328125" style="1"/>
  </cols>
  <sheetData>
    <row r="1" spans="1:20" x14ac:dyDescent="0.45">
      <c r="A1" s="14" t="s">
        <v>0</v>
      </c>
    </row>
    <row r="2" spans="1:20" x14ac:dyDescent="0.45">
      <c r="A2" s="13" t="s">
        <v>1</v>
      </c>
    </row>
    <row r="3" spans="1:20" x14ac:dyDescent="0.45">
      <c r="A3" s="13" t="s">
        <v>2</v>
      </c>
    </row>
    <row r="4" spans="1:20" x14ac:dyDescent="0.45">
      <c r="A4" s="13" t="s">
        <v>3</v>
      </c>
    </row>
    <row r="5" spans="1:20" x14ac:dyDescent="0.45">
      <c r="A5" s="13" t="s">
        <v>4</v>
      </c>
    </row>
    <row r="6" spans="1:20" x14ac:dyDescent="0.45">
      <c r="A6" s="13" t="s">
        <v>5</v>
      </c>
    </row>
    <row r="7" spans="1:20" x14ac:dyDescent="0.45">
      <c r="A7" s="13" t="s">
        <v>6</v>
      </c>
    </row>
    <row r="8" spans="1:20" x14ac:dyDescent="0.45">
      <c r="A8" s="13" t="s">
        <v>7</v>
      </c>
    </row>
    <row r="9" spans="1:20" x14ac:dyDescent="0.45">
      <c r="A9" s="13" t="s">
        <v>8</v>
      </c>
    </row>
    <row r="10" spans="1:20" x14ac:dyDescent="0.45">
      <c r="A10" s="13" t="s">
        <v>9</v>
      </c>
    </row>
    <row r="11" spans="1:20" x14ac:dyDescent="0.45">
      <c r="A11" s="13" t="s">
        <v>10</v>
      </c>
    </row>
    <row r="12" spans="1:20" x14ac:dyDescent="0.45">
      <c r="A12" s="13" t="s">
        <v>11</v>
      </c>
    </row>
    <row r="14" spans="1:20" ht="31.5" x14ac:dyDescent="0.45">
      <c r="A14" s="2" t="s">
        <v>12</v>
      </c>
      <c r="B14" s="2" t="s">
        <v>13</v>
      </c>
      <c r="C14" s="2" t="s">
        <v>14</v>
      </c>
      <c r="D14" s="2" t="s">
        <v>15</v>
      </c>
      <c r="E14" s="2" t="s">
        <v>16</v>
      </c>
      <c r="F14" s="2" t="s">
        <v>17</v>
      </c>
      <c r="G14" s="2" t="s">
        <v>18</v>
      </c>
      <c r="H14" s="2" t="s">
        <v>19</v>
      </c>
      <c r="I14" s="2" t="s">
        <v>20</v>
      </c>
      <c r="J14" s="2" t="s">
        <v>21</v>
      </c>
      <c r="K14" s="2" t="s">
        <v>22</v>
      </c>
      <c r="L14" s="3" t="s">
        <v>23</v>
      </c>
      <c r="M14" s="2" t="s">
        <v>24</v>
      </c>
      <c r="N14" s="2" t="s">
        <v>25</v>
      </c>
      <c r="O14" s="4" t="s">
        <v>26</v>
      </c>
      <c r="P14" s="4" t="s">
        <v>27</v>
      </c>
      <c r="Q14" s="4" t="s">
        <v>28</v>
      </c>
      <c r="R14" s="4" t="s">
        <v>29</v>
      </c>
      <c r="S14" s="12" t="s">
        <v>30</v>
      </c>
      <c r="T14" s="12" t="s">
        <v>31</v>
      </c>
    </row>
    <row r="15" spans="1:20" ht="70.5" customHeight="1" x14ac:dyDescent="0.45">
      <c r="A15" s="5"/>
      <c r="B15" s="5" t="s">
        <v>32</v>
      </c>
      <c r="C15" s="5" t="s">
        <v>33</v>
      </c>
      <c r="D15" s="5" t="s">
        <v>34</v>
      </c>
      <c r="E15" s="5" t="s">
        <v>35</v>
      </c>
      <c r="F15" s="5" t="s">
        <v>36</v>
      </c>
      <c r="G15" s="5" t="s">
        <v>37</v>
      </c>
      <c r="H15" s="5" t="s">
        <v>38</v>
      </c>
      <c r="I15" s="5" t="s">
        <v>39</v>
      </c>
      <c r="J15" s="5" t="s">
        <v>40</v>
      </c>
      <c r="K15" s="6" t="s">
        <v>41</v>
      </c>
      <c r="L15" s="7" t="s">
        <v>42</v>
      </c>
      <c r="M15" s="6" t="s">
        <v>43</v>
      </c>
      <c r="N15" s="5">
        <v>1</v>
      </c>
      <c r="O15" s="8">
        <v>156</v>
      </c>
      <c r="P15" s="8">
        <f t="shared" ref="P15:P78" si="0">SUM(O15*N15)</f>
        <v>156</v>
      </c>
      <c r="Q15" s="8">
        <f t="shared" ref="Q15:Q78" si="1">SUM(O15*0.135)</f>
        <v>21.060000000000002</v>
      </c>
      <c r="R15" s="8">
        <f t="shared" ref="R15:R78" si="2">SUM(Q15*N15)</f>
        <v>21.060000000000002</v>
      </c>
      <c r="S15" s="11">
        <f>SUM(Q15/1.12)</f>
        <v>18.803571428571427</v>
      </c>
      <c r="T15" s="11">
        <f t="shared" ref="T15:T78" si="3">SUM(S15*N15)</f>
        <v>18.803571428571427</v>
      </c>
    </row>
    <row r="16" spans="1:20" ht="70.5" customHeight="1" x14ac:dyDescent="0.45">
      <c r="A16" s="5"/>
      <c r="B16" s="5" t="s">
        <v>44</v>
      </c>
      <c r="C16" s="5" t="s">
        <v>45</v>
      </c>
      <c r="D16" s="5" t="s">
        <v>46</v>
      </c>
      <c r="E16" s="5" t="s">
        <v>47</v>
      </c>
      <c r="F16" s="5" t="s">
        <v>48</v>
      </c>
      <c r="G16" s="5" t="s">
        <v>49</v>
      </c>
      <c r="H16" s="5" t="s">
        <v>38</v>
      </c>
      <c r="I16" s="5" t="s">
        <v>50</v>
      </c>
      <c r="J16" s="5" t="s">
        <v>51</v>
      </c>
      <c r="K16" s="6" t="s">
        <v>52</v>
      </c>
      <c r="L16" s="7" t="s">
        <v>53</v>
      </c>
      <c r="M16" s="6" t="s">
        <v>43</v>
      </c>
      <c r="N16" s="5">
        <v>1</v>
      </c>
      <c r="O16" s="8">
        <v>108</v>
      </c>
      <c r="P16" s="8">
        <f t="shared" si="0"/>
        <v>108</v>
      </c>
      <c r="Q16" s="8">
        <f t="shared" si="1"/>
        <v>14.580000000000002</v>
      </c>
      <c r="R16" s="8">
        <f t="shared" si="2"/>
        <v>14.580000000000002</v>
      </c>
      <c r="S16" s="11">
        <f t="shared" ref="S16:S79" si="4">SUM(Q16/1.12)</f>
        <v>13.017857142857144</v>
      </c>
      <c r="T16" s="11">
        <f t="shared" si="3"/>
        <v>13.017857142857144</v>
      </c>
    </row>
    <row r="17" spans="1:20" ht="70.5" customHeight="1" x14ac:dyDescent="0.45">
      <c r="A17" s="5"/>
      <c r="B17" s="5" t="s">
        <v>54</v>
      </c>
      <c r="C17" s="5" t="s">
        <v>55</v>
      </c>
      <c r="D17" s="5" t="s">
        <v>56</v>
      </c>
      <c r="E17" s="5" t="s">
        <v>35</v>
      </c>
      <c r="F17" s="5" t="s">
        <v>48</v>
      </c>
      <c r="G17" s="5" t="s">
        <v>57</v>
      </c>
      <c r="H17" s="5" t="s">
        <v>38</v>
      </c>
      <c r="I17" s="5" t="s">
        <v>39</v>
      </c>
      <c r="J17" s="5" t="s">
        <v>58</v>
      </c>
      <c r="K17" s="6" t="s">
        <v>59</v>
      </c>
      <c r="L17" s="7" t="s">
        <v>60</v>
      </c>
      <c r="M17" s="6" t="s">
        <v>43</v>
      </c>
      <c r="N17" s="5">
        <v>22</v>
      </c>
      <c r="O17" s="8">
        <v>108</v>
      </c>
      <c r="P17" s="8">
        <f t="shared" si="0"/>
        <v>2376</v>
      </c>
      <c r="Q17" s="8">
        <f t="shared" si="1"/>
        <v>14.580000000000002</v>
      </c>
      <c r="R17" s="8">
        <f t="shared" si="2"/>
        <v>320.76000000000005</v>
      </c>
      <c r="S17" s="11">
        <f t="shared" si="4"/>
        <v>13.017857142857144</v>
      </c>
      <c r="T17" s="11">
        <f t="shared" si="3"/>
        <v>286.39285714285717</v>
      </c>
    </row>
    <row r="18" spans="1:20" ht="70.5" customHeight="1" x14ac:dyDescent="0.45">
      <c r="A18" s="5"/>
      <c r="B18" s="5" t="s">
        <v>61</v>
      </c>
      <c r="C18" s="5" t="s">
        <v>55</v>
      </c>
      <c r="D18" s="5" t="s">
        <v>56</v>
      </c>
      <c r="E18" s="5" t="s">
        <v>35</v>
      </c>
      <c r="F18" s="5" t="s">
        <v>48</v>
      </c>
      <c r="G18" s="5" t="s">
        <v>62</v>
      </c>
      <c r="H18" s="5" t="s">
        <v>38</v>
      </c>
      <c r="I18" s="5" t="s">
        <v>39</v>
      </c>
      <c r="J18" s="5" t="s">
        <v>63</v>
      </c>
      <c r="K18" s="6" t="s">
        <v>59</v>
      </c>
      <c r="L18" s="7" t="s">
        <v>60</v>
      </c>
      <c r="M18" s="6" t="s">
        <v>43</v>
      </c>
      <c r="N18" s="5">
        <v>27</v>
      </c>
      <c r="O18" s="8">
        <v>108</v>
      </c>
      <c r="P18" s="8">
        <f t="shared" si="0"/>
        <v>2916</v>
      </c>
      <c r="Q18" s="8">
        <f t="shared" si="1"/>
        <v>14.580000000000002</v>
      </c>
      <c r="R18" s="8">
        <f t="shared" si="2"/>
        <v>393.66</v>
      </c>
      <c r="S18" s="11">
        <f t="shared" si="4"/>
        <v>13.017857142857144</v>
      </c>
      <c r="T18" s="11">
        <f t="shared" si="3"/>
        <v>351.48214285714289</v>
      </c>
    </row>
    <row r="19" spans="1:20" ht="70.5" customHeight="1" x14ac:dyDescent="0.45">
      <c r="A19" s="5"/>
      <c r="B19" s="5" t="s">
        <v>64</v>
      </c>
      <c r="C19" s="5" t="s">
        <v>55</v>
      </c>
      <c r="D19" s="5" t="s">
        <v>56</v>
      </c>
      <c r="E19" s="5" t="s">
        <v>35</v>
      </c>
      <c r="F19" s="5" t="s">
        <v>48</v>
      </c>
      <c r="G19" s="5" t="s">
        <v>65</v>
      </c>
      <c r="H19" s="5" t="s">
        <v>38</v>
      </c>
      <c r="I19" s="5" t="s">
        <v>39</v>
      </c>
      <c r="J19" s="5" t="s">
        <v>66</v>
      </c>
      <c r="K19" s="6" t="s">
        <v>59</v>
      </c>
      <c r="L19" s="7" t="s">
        <v>60</v>
      </c>
      <c r="M19" s="6" t="s">
        <v>43</v>
      </c>
      <c r="N19" s="5">
        <v>6</v>
      </c>
      <c r="O19" s="8">
        <v>108</v>
      </c>
      <c r="P19" s="8">
        <f t="shared" si="0"/>
        <v>648</v>
      </c>
      <c r="Q19" s="8">
        <f t="shared" si="1"/>
        <v>14.580000000000002</v>
      </c>
      <c r="R19" s="8">
        <f t="shared" si="2"/>
        <v>87.480000000000018</v>
      </c>
      <c r="S19" s="11">
        <f t="shared" si="4"/>
        <v>13.017857142857144</v>
      </c>
      <c r="T19" s="11">
        <f t="shared" si="3"/>
        <v>78.107142857142861</v>
      </c>
    </row>
    <row r="20" spans="1:20" ht="70.5" customHeight="1" x14ac:dyDescent="0.45">
      <c r="A20" s="5"/>
      <c r="B20" s="5" t="s">
        <v>67</v>
      </c>
      <c r="C20" s="5" t="s">
        <v>55</v>
      </c>
      <c r="D20" s="5" t="s">
        <v>56</v>
      </c>
      <c r="E20" s="5" t="s">
        <v>35</v>
      </c>
      <c r="F20" s="5" t="s">
        <v>48</v>
      </c>
      <c r="G20" s="5" t="s">
        <v>68</v>
      </c>
      <c r="H20" s="5" t="s">
        <v>38</v>
      </c>
      <c r="I20" s="5" t="s">
        <v>39</v>
      </c>
      <c r="J20" s="5" t="s">
        <v>69</v>
      </c>
      <c r="K20" s="6" t="s">
        <v>59</v>
      </c>
      <c r="L20" s="7" t="s">
        <v>60</v>
      </c>
      <c r="M20" s="6" t="s">
        <v>43</v>
      </c>
      <c r="N20" s="5">
        <v>1</v>
      </c>
      <c r="O20" s="8">
        <v>108</v>
      </c>
      <c r="P20" s="8">
        <f t="shared" si="0"/>
        <v>108</v>
      </c>
      <c r="Q20" s="8">
        <f t="shared" si="1"/>
        <v>14.580000000000002</v>
      </c>
      <c r="R20" s="8">
        <f t="shared" si="2"/>
        <v>14.580000000000002</v>
      </c>
      <c r="S20" s="11">
        <f t="shared" si="4"/>
        <v>13.017857142857144</v>
      </c>
      <c r="T20" s="11">
        <f t="shared" si="3"/>
        <v>13.017857142857144</v>
      </c>
    </row>
    <row r="21" spans="1:20" ht="70.5" customHeight="1" x14ac:dyDescent="0.45">
      <c r="A21" s="5"/>
      <c r="B21" s="5" t="s">
        <v>70</v>
      </c>
      <c r="C21" s="5" t="s">
        <v>55</v>
      </c>
      <c r="D21" s="5" t="s">
        <v>56</v>
      </c>
      <c r="E21" s="5" t="s">
        <v>35</v>
      </c>
      <c r="F21" s="5" t="s">
        <v>48</v>
      </c>
      <c r="G21" s="5" t="s">
        <v>71</v>
      </c>
      <c r="H21" s="5" t="s">
        <v>38</v>
      </c>
      <c r="I21" s="5" t="s">
        <v>39</v>
      </c>
      <c r="J21" s="5" t="s">
        <v>72</v>
      </c>
      <c r="K21" s="6" t="s">
        <v>59</v>
      </c>
      <c r="L21" s="7" t="s">
        <v>60</v>
      </c>
      <c r="M21" s="6" t="s">
        <v>43</v>
      </c>
      <c r="N21" s="5">
        <v>9</v>
      </c>
      <c r="O21" s="8">
        <v>108</v>
      </c>
      <c r="P21" s="8">
        <f t="shared" si="0"/>
        <v>972</v>
      </c>
      <c r="Q21" s="8">
        <f t="shared" si="1"/>
        <v>14.580000000000002</v>
      </c>
      <c r="R21" s="8">
        <f t="shared" si="2"/>
        <v>131.22000000000003</v>
      </c>
      <c r="S21" s="11">
        <f t="shared" si="4"/>
        <v>13.017857142857144</v>
      </c>
      <c r="T21" s="11">
        <f t="shared" si="3"/>
        <v>117.16071428571429</v>
      </c>
    </row>
    <row r="22" spans="1:20" ht="70.5" customHeight="1" x14ac:dyDescent="0.45">
      <c r="A22" s="5"/>
      <c r="B22" s="5" t="s">
        <v>73</v>
      </c>
      <c r="C22" s="5" t="s">
        <v>55</v>
      </c>
      <c r="D22" s="5" t="s">
        <v>56</v>
      </c>
      <c r="E22" s="5" t="s">
        <v>35</v>
      </c>
      <c r="F22" s="5" t="s">
        <v>48</v>
      </c>
      <c r="G22" s="5" t="s">
        <v>74</v>
      </c>
      <c r="H22" s="5" t="s">
        <v>38</v>
      </c>
      <c r="I22" s="5" t="s">
        <v>39</v>
      </c>
      <c r="J22" s="5" t="s">
        <v>75</v>
      </c>
      <c r="K22" s="6" t="s">
        <v>59</v>
      </c>
      <c r="L22" s="7" t="s">
        <v>60</v>
      </c>
      <c r="M22" s="6" t="s">
        <v>43</v>
      </c>
      <c r="N22" s="5">
        <v>22</v>
      </c>
      <c r="O22" s="8">
        <v>108</v>
      </c>
      <c r="P22" s="8">
        <f t="shared" si="0"/>
        <v>2376</v>
      </c>
      <c r="Q22" s="8">
        <f t="shared" si="1"/>
        <v>14.580000000000002</v>
      </c>
      <c r="R22" s="8">
        <f t="shared" si="2"/>
        <v>320.76000000000005</v>
      </c>
      <c r="S22" s="11">
        <f t="shared" si="4"/>
        <v>13.017857142857144</v>
      </c>
      <c r="T22" s="11">
        <f t="shared" si="3"/>
        <v>286.39285714285717</v>
      </c>
    </row>
    <row r="23" spans="1:20" ht="70.5" customHeight="1" x14ac:dyDescent="0.45">
      <c r="A23" s="5"/>
      <c r="B23" s="5" t="s">
        <v>76</v>
      </c>
      <c r="C23" s="5" t="s">
        <v>55</v>
      </c>
      <c r="D23" s="5" t="s">
        <v>56</v>
      </c>
      <c r="E23" s="5" t="s">
        <v>35</v>
      </c>
      <c r="F23" s="5" t="s">
        <v>77</v>
      </c>
      <c r="G23" s="5" t="s">
        <v>78</v>
      </c>
      <c r="H23" s="5" t="s">
        <v>38</v>
      </c>
      <c r="I23" s="5" t="s">
        <v>39</v>
      </c>
      <c r="J23" s="5" t="s">
        <v>79</v>
      </c>
      <c r="K23" s="6" t="s">
        <v>59</v>
      </c>
      <c r="L23" s="7" t="s">
        <v>60</v>
      </c>
      <c r="M23" s="6" t="s">
        <v>43</v>
      </c>
      <c r="N23" s="5">
        <v>5</v>
      </c>
      <c r="O23" s="8">
        <v>108</v>
      </c>
      <c r="P23" s="8">
        <f t="shared" si="0"/>
        <v>540</v>
      </c>
      <c r="Q23" s="8">
        <f t="shared" si="1"/>
        <v>14.580000000000002</v>
      </c>
      <c r="R23" s="8">
        <f t="shared" si="2"/>
        <v>72.900000000000006</v>
      </c>
      <c r="S23" s="11">
        <f t="shared" si="4"/>
        <v>13.017857142857144</v>
      </c>
      <c r="T23" s="11">
        <f t="shared" si="3"/>
        <v>65.089285714285722</v>
      </c>
    </row>
    <row r="24" spans="1:20" ht="79.5" customHeight="1" x14ac:dyDescent="0.45">
      <c r="A24" s="5"/>
      <c r="B24" s="5" t="s">
        <v>80</v>
      </c>
      <c r="C24" s="5" t="s">
        <v>81</v>
      </c>
      <c r="D24" s="5" t="s">
        <v>82</v>
      </c>
      <c r="E24" s="5" t="s">
        <v>47</v>
      </c>
      <c r="F24" s="5" t="s">
        <v>36</v>
      </c>
      <c r="G24" s="5" t="s">
        <v>83</v>
      </c>
      <c r="H24" s="5" t="s">
        <v>84</v>
      </c>
      <c r="I24" s="5" t="s">
        <v>85</v>
      </c>
      <c r="J24" s="5" t="s">
        <v>86</v>
      </c>
      <c r="K24" s="6" t="s">
        <v>87</v>
      </c>
      <c r="L24" s="7" t="s">
        <v>88</v>
      </c>
      <c r="M24" s="6" t="s">
        <v>89</v>
      </c>
      <c r="N24" s="5">
        <v>70</v>
      </c>
      <c r="O24" s="8">
        <v>78</v>
      </c>
      <c r="P24" s="8">
        <f t="shared" si="0"/>
        <v>5460</v>
      </c>
      <c r="Q24" s="8">
        <f t="shared" si="1"/>
        <v>10.530000000000001</v>
      </c>
      <c r="R24" s="8">
        <f t="shared" si="2"/>
        <v>737.10000000000014</v>
      </c>
      <c r="S24" s="11">
        <f t="shared" si="4"/>
        <v>9.4017857142857135</v>
      </c>
      <c r="T24" s="11">
        <f t="shared" si="3"/>
        <v>658.125</v>
      </c>
    </row>
    <row r="25" spans="1:20" ht="79.5" customHeight="1" x14ac:dyDescent="0.45">
      <c r="A25" s="5"/>
      <c r="B25" s="5" t="s">
        <v>90</v>
      </c>
      <c r="C25" s="5" t="s">
        <v>81</v>
      </c>
      <c r="D25" s="5" t="s">
        <v>82</v>
      </c>
      <c r="E25" s="5" t="s">
        <v>47</v>
      </c>
      <c r="F25" s="5" t="s">
        <v>36</v>
      </c>
      <c r="G25" s="5" t="s">
        <v>91</v>
      </c>
      <c r="H25" s="5" t="s">
        <v>84</v>
      </c>
      <c r="I25" s="5" t="s">
        <v>85</v>
      </c>
      <c r="J25" s="5" t="s">
        <v>92</v>
      </c>
      <c r="K25" s="6" t="s">
        <v>87</v>
      </c>
      <c r="L25" s="7" t="s">
        <v>88</v>
      </c>
      <c r="M25" s="6" t="s">
        <v>89</v>
      </c>
      <c r="N25" s="5">
        <v>240</v>
      </c>
      <c r="O25" s="8">
        <v>78</v>
      </c>
      <c r="P25" s="8">
        <f t="shared" si="0"/>
        <v>18720</v>
      </c>
      <c r="Q25" s="8">
        <f t="shared" si="1"/>
        <v>10.530000000000001</v>
      </c>
      <c r="R25" s="8">
        <f t="shared" si="2"/>
        <v>2527.2000000000003</v>
      </c>
      <c r="S25" s="11">
        <f t="shared" si="4"/>
        <v>9.4017857142857135</v>
      </c>
      <c r="T25" s="11">
        <f t="shared" si="3"/>
        <v>2256.4285714285711</v>
      </c>
    </row>
    <row r="26" spans="1:20" ht="79.5" customHeight="1" x14ac:dyDescent="0.45">
      <c r="A26" s="5"/>
      <c r="B26" s="5" t="s">
        <v>80</v>
      </c>
      <c r="C26" s="5" t="s">
        <v>81</v>
      </c>
      <c r="D26" s="5" t="s">
        <v>82</v>
      </c>
      <c r="E26" s="5" t="s">
        <v>47</v>
      </c>
      <c r="F26" s="5" t="s">
        <v>36</v>
      </c>
      <c r="G26" s="5" t="s">
        <v>83</v>
      </c>
      <c r="H26" s="5" t="s">
        <v>84</v>
      </c>
      <c r="I26" s="5" t="s">
        <v>85</v>
      </c>
      <c r="J26" s="5" t="s">
        <v>86</v>
      </c>
      <c r="K26" s="6" t="s">
        <v>87</v>
      </c>
      <c r="L26" s="7" t="s">
        <v>88</v>
      </c>
      <c r="M26" s="6" t="s">
        <v>89</v>
      </c>
      <c r="N26" s="5">
        <v>353</v>
      </c>
      <c r="O26" s="8">
        <v>78</v>
      </c>
      <c r="P26" s="8">
        <f t="shared" si="0"/>
        <v>27534</v>
      </c>
      <c r="Q26" s="8">
        <f t="shared" si="1"/>
        <v>10.530000000000001</v>
      </c>
      <c r="R26" s="8">
        <f t="shared" si="2"/>
        <v>3717.0900000000006</v>
      </c>
      <c r="S26" s="11">
        <f t="shared" si="4"/>
        <v>9.4017857142857135</v>
      </c>
      <c r="T26" s="11">
        <f t="shared" si="3"/>
        <v>3318.8303571428569</v>
      </c>
    </row>
    <row r="27" spans="1:20" ht="79.5" customHeight="1" x14ac:dyDescent="0.45">
      <c r="A27" s="5"/>
      <c r="B27" s="5" t="s">
        <v>90</v>
      </c>
      <c r="C27" s="5" t="s">
        <v>81</v>
      </c>
      <c r="D27" s="5" t="s">
        <v>82</v>
      </c>
      <c r="E27" s="5" t="s">
        <v>47</v>
      </c>
      <c r="F27" s="5" t="s">
        <v>36</v>
      </c>
      <c r="G27" s="5" t="s">
        <v>91</v>
      </c>
      <c r="H27" s="5" t="s">
        <v>84</v>
      </c>
      <c r="I27" s="5" t="s">
        <v>85</v>
      </c>
      <c r="J27" s="5" t="s">
        <v>92</v>
      </c>
      <c r="K27" s="6" t="s">
        <v>87</v>
      </c>
      <c r="L27" s="7" t="s">
        <v>88</v>
      </c>
      <c r="M27" s="6" t="s">
        <v>89</v>
      </c>
      <c r="N27" s="5">
        <v>328</v>
      </c>
      <c r="O27" s="8">
        <v>78</v>
      </c>
      <c r="P27" s="8">
        <f t="shared" si="0"/>
        <v>25584</v>
      </c>
      <c r="Q27" s="8">
        <f t="shared" si="1"/>
        <v>10.530000000000001</v>
      </c>
      <c r="R27" s="8">
        <f t="shared" si="2"/>
        <v>3453.84</v>
      </c>
      <c r="S27" s="11">
        <f t="shared" si="4"/>
        <v>9.4017857142857135</v>
      </c>
      <c r="T27" s="11">
        <f t="shared" si="3"/>
        <v>3083.7857142857142</v>
      </c>
    </row>
    <row r="28" spans="1:20" ht="79.5" customHeight="1" x14ac:dyDescent="0.45">
      <c r="A28" s="5"/>
      <c r="B28" s="5" t="s">
        <v>90</v>
      </c>
      <c r="C28" s="5" t="s">
        <v>81</v>
      </c>
      <c r="D28" s="5" t="s">
        <v>82</v>
      </c>
      <c r="E28" s="5" t="s">
        <v>47</v>
      </c>
      <c r="F28" s="5" t="s">
        <v>36</v>
      </c>
      <c r="G28" s="5" t="s">
        <v>91</v>
      </c>
      <c r="H28" s="5" t="s">
        <v>84</v>
      </c>
      <c r="I28" s="5" t="s">
        <v>85</v>
      </c>
      <c r="J28" s="5" t="s">
        <v>92</v>
      </c>
      <c r="K28" s="6" t="s">
        <v>87</v>
      </c>
      <c r="L28" s="7" t="s">
        <v>88</v>
      </c>
      <c r="M28" s="6" t="s">
        <v>89</v>
      </c>
      <c r="N28" s="5">
        <v>350</v>
      </c>
      <c r="O28" s="8">
        <v>78</v>
      </c>
      <c r="P28" s="8">
        <f t="shared" si="0"/>
        <v>27300</v>
      </c>
      <c r="Q28" s="8">
        <f t="shared" si="1"/>
        <v>10.530000000000001</v>
      </c>
      <c r="R28" s="8">
        <f t="shared" si="2"/>
        <v>3685.5000000000005</v>
      </c>
      <c r="S28" s="11">
        <f t="shared" si="4"/>
        <v>9.4017857142857135</v>
      </c>
      <c r="T28" s="11">
        <f t="shared" si="3"/>
        <v>3290.6249999999995</v>
      </c>
    </row>
    <row r="29" spans="1:20" ht="79.5" customHeight="1" x14ac:dyDescent="0.45">
      <c r="A29" s="5"/>
      <c r="B29" s="5" t="s">
        <v>90</v>
      </c>
      <c r="C29" s="5" t="s">
        <v>81</v>
      </c>
      <c r="D29" s="5" t="s">
        <v>82</v>
      </c>
      <c r="E29" s="5" t="s">
        <v>47</v>
      </c>
      <c r="F29" s="5" t="s">
        <v>36</v>
      </c>
      <c r="G29" s="5" t="s">
        <v>91</v>
      </c>
      <c r="H29" s="5" t="s">
        <v>84</v>
      </c>
      <c r="I29" s="5" t="s">
        <v>85</v>
      </c>
      <c r="J29" s="5" t="s">
        <v>92</v>
      </c>
      <c r="K29" s="6" t="s">
        <v>87</v>
      </c>
      <c r="L29" s="7" t="s">
        <v>88</v>
      </c>
      <c r="M29" s="6" t="s">
        <v>89</v>
      </c>
      <c r="N29" s="5">
        <v>340</v>
      </c>
      <c r="O29" s="8">
        <v>78</v>
      </c>
      <c r="P29" s="8">
        <f t="shared" si="0"/>
        <v>26520</v>
      </c>
      <c r="Q29" s="8">
        <f t="shared" si="1"/>
        <v>10.530000000000001</v>
      </c>
      <c r="R29" s="8">
        <f t="shared" si="2"/>
        <v>3580.2000000000003</v>
      </c>
      <c r="S29" s="11">
        <f t="shared" si="4"/>
        <v>9.4017857142857135</v>
      </c>
      <c r="T29" s="11">
        <f t="shared" si="3"/>
        <v>3196.6071428571427</v>
      </c>
    </row>
    <row r="30" spans="1:20" ht="79.5" customHeight="1" x14ac:dyDescent="0.45">
      <c r="A30" s="5"/>
      <c r="B30" s="5" t="s">
        <v>93</v>
      </c>
      <c r="C30" s="5" t="s">
        <v>81</v>
      </c>
      <c r="D30" s="5" t="s">
        <v>82</v>
      </c>
      <c r="E30" s="5" t="s">
        <v>47</v>
      </c>
      <c r="F30" s="5" t="s">
        <v>36</v>
      </c>
      <c r="G30" s="5" t="s">
        <v>94</v>
      </c>
      <c r="H30" s="5" t="s">
        <v>84</v>
      </c>
      <c r="I30" s="5" t="s">
        <v>85</v>
      </c>
      <c r="J30" s="5" t="s">
        <v>95</v>
      </c>
      <c r="K30" s="6" t="s">
        <v>87</v>
      </c>
      <c r="L30" s="7" t="s">
        <v>88</v>
      </c>
      <c r="M30" s="6" t="s">
        <v>89</v>
      </c>
      <c r="N30" s="5">
        <v>224</v>
      </c>
      <c r="O30" s="8">
        <v>78</v>
      </c>
      <c r="P30" s="8">
        <f t="shared" si="0"/>
        <v>17472</v>
      </c>
      <c r="Q30" s="8">
        <f t="shared" si="1"/>
        <v>10.530000000000001</v>
      </c>
      <c r="R30" s="8">
        <f t="shared" si="2"/>
        <v>2358.7200000000003</v>
      </c>
      <c r="S30" s="11">
        <f t="shared" si="4"/>
        <v>9.4017857142857135</v>
      </c>
      <c r="T30" s="11">
        <f t="shared" si="3"/>
        <v>2106</v>
      </c>
    </row>
    <row r="31" spans="1:20" ht="79.5" customHeight="1" x14ac:dyDescent="0.45">
      <c r="A31" s="5"/>
      <c r="B31" s="5" t="s">
        <v>96</v>
      </c>
      <c r="C31" s="5" t="s">
        <v>97</v>
      </c>
      <c r="D31" s="5" t="s">
        <v>98</v>
      </c>
      <c r="E31" s="5" t="s">
        <v>47</v>
      </c>
      <c r="F31" s="5" t="s">
        <v>48</v>
      </c>
      <c r="G31" s="5" t="s">
        <v>94</v>
      </c>
      <c r="H31" s="5" t="s">
        <v>84</v>
      </c>
      <c r="I31" s="5" t="s">
        <v>85</v>
      </c>
      <c r="J31" s="5" t="s">
        <v>99</v>
      </c>
      <c r="K31" s="6" t="s">
        <v>87</v>
      </c>
      <c r="L31" s="7" t="s">
        <v>88</v>
      </c>
      <c r="M31" s="6" t="s">
        <v>100</v>
      </c>
      <c r="N31" s="5">
        <v>65</v>
      </c>
      <c r="O31" s="8">
        <v>108</v>
      </c>
      <c r="P31" s="8">
        <f t="shared" si="0"/>
        <v>7020</v>
      </c>
      <c r="Q31" s="8">
        <f t="shared" si="1"/>
        <v>14.580000000000002</v>
      </c>
      <c r="R31" s="8">
        <f t="shared" si="2"/>
        <v>947.70000000000016</v>
      </c>
      <c r="S31" s="11">
        <f t="shared" si="4"/>
        <v>13.017857142857144</v>
      </c>
      <c r="T31" s="11">
        <f t="shared" si="3"/>
        <v>846.16071428571433</v>
      </c>
    </row>
    <row r="32" spans="1:20" ht="79.5" customHeight="1" x14ac:dyDescent="0.45">
      <c r="A32" s="5"/>
      <c r="B32" s="5" t="s">
        <v>101</v>
      </c>
      <c r="C32" s="5" t="s">
        <v>97</v>
      </c>
      <c r="D32" s="5" t="s">
        <v>98</v>
      </c>
      <c r="E32" s="5" t="s">
        <v>47</v>
      </c>
      <c r="F32" s="5" t="s">
        <v>77</v>
      </c>
      <c r="G32" s="5" t="s">
        <v>94</v>
      </c>
      <c r="H32" s="5" t="s">
        <v>84</v>
      </c>
      <c r="I32" s="5" t="s">
        <v>85</v>
      </c>
      <c r="J32" s="5" t="s">
        <v>102</v>
      </c>
      <c r="K32" s="6" t="s">
        <v>87</v>
      </c>
      <c r="L32" s="7" t="s">
        <v>88</v>
      </c>
      <c r="M32" s="6" t="s">
        <v>100</v>
      </c>
      <c r="N32" s="5">
        <v>1</v>
      </c>
      <c r="O32" s="8">
        <v>108</v>
      </c>
      <c r="P32" s="8">
        <f t="shared" si="0"/>
        <v>108</v>
      </c>
      <c r="Q32" s="8">
        <f t="shared" si="1"/>
        <v>14.580000000000002</v>
      </c>
      <c r="R32" s="8">
        <f t="shared" si="2"/>
        <v>14.580000000000002</v>
      </c>
      <c r="S32" s="11">
        <f t="shared" si="4"/>
        <v>13.017857142857144</v>
      </c>
      <c r="T32" s="11">
        <f t="shared" si="3"/>
        <v>13.017857142857144</v>
      </c>
    </row>
    <row r="33" spans="1:20" ht="79.5" customHeight="1" x14ac:dyDescent="0.45">
      <c r="A33" s="5"/>
      <c r="B33" s="5" t="s">
        <v>103</v>
      </c>
      <c r="C33" s="5" t="s">
        <v>97</v>
      </c>
      <c r="D33" s="5" t="s">
        <v>98</v>
      </c>
      <c r="E33" s="5" t="s">
        <v>47</v>
      </c>
      <c r="F33" s="5" t="s">
        <v>104</v>
      </c>
      <c r="G33" s="5" t="s">
        <v>94</v>
      </c>
      <c r="H33" s="5" t="s">
        <v>84</v>
      </c>
      <c r="I33" s="5" t="s">
        <v>85</v>
      </c>
      <c r="J33" s="5" t="s">
        <v>105</v>
      </c>
      <c r="K33" s="6" t="s">
        <v>87</v>
      </c>
      <c r="L33" s="7" t="s">
        <v>88</v>
      </c>
      <c r="M33" s="6" t="s">
        <v>100</v>
      </c>
      <c r="N33" s="5">
        <v>74</v>
      </c>
      <c r="O33" s="8">
        <v>108</v>
      </c>
      <c r="P33" s="8">
        <f t="shared" si="0"/>
        <v>7992</v>
      </c>
      <c r="Q33" s="8">
        <f t="shared" si="1"/>
        <v>14.580000000000002</v>
      </c>
      <c r="R33" s="8">
        <f t="shared" si="2"/>
        <v>1078.92</v>
      </c>
      <c r="S33" s="11">
        <f t="shared" si="4"/>
        <v>13.017857142857144</v>
      </c>
      <c r="T33" s="11">
        <f t="shared" si="3"/>
        <v>963.32142857142867</v>
      </c>
    </row>
    <row r="34" spans="1:20" ht="79.5" customHeight="1" x14ac:dyDescent="0.45">
      <c r="A34" s="5"/>
      <c r="B34" s="5" t="s">
        <v>106</v>
      </c>
      <c r="C34" s="5" t="s">
        <v>97</v>
      </c>
      <c r="D34" s="5" t="s">
        <v>98</v>
      </c>
      <c r="E34" s="5" t="s">
        <v>47</v>
      </c>
      <c r="F34" s="5" t="s">
        <v>104</v>
      </c>
      <c r="G34" s="5" t="s">
        <v>107</v>
      </c>
      <c r="H34" s="5" t="s">
        <v>84</v>
      </c>
      <c r="I34" s="5" t="s">
        <v>85</v>
      </c>
      <c r="J34" s="5" t="s">
        <v>108</v>
      </c>
      <c r="K34" s="6" t="s">
        <v>87</v>
      </c>
      <c r="L34" s="7" t="s">
        <v>88</v>
      </c>
      <c r="M34" s="6" t="s">
        <v>100</v>
      </c>
      <c r="N34" s="5">
        <v>16</v>
      </c>
      <c r="O34" s="8">
        <v>108</v>
      </c>
      <c r="P34" s="8">
        <f t="shared" si="0"/>
        <v>1728</v>
      </c>
      <c r="Q34" s="8">
        <f t="shared" si="1"/>
        <v>14.580000000000002</v>
      </c>
      <c r="R34" s="8">
        <f t="shared" si="2"/>
        <v>233.28000000000003</v>
      </c>
      <c r="S34" s="11">
        <f t="shared" si="4"/>
        <v>13.017857142857144</v>
      </c>
      <c r="T34" s="11">
        <f t="shared" si="3"/>
        <v>208.28571428571431</v>
      </c>
    </row>
    <row r="35" spans="1:20" ht="79.5" customHeight="1" x14ac:dyDescent="0.45">
      <c r="A35" s="5"/>
      <c r="B35" s="5" t="s">
        <v>109</v>
      </c>
      <c r="C35" s="5" t="s">
        <v>81</v>
      </c>
      <c r="D35" s="5" t="s">
        <v>82</v>
      </c>
      <c r="E35" s="5" t="s">
        <v>47</v>
      </c>
      <c r="F35" s="5" t="s">
        <v>36</v>
      </c>
      <c r="G35" s="5" t="s">
        <v>107</v>
      </c>
      <c r="H35" s="5" t="s">
        <v>84</v>
      </c>
      <c r="I35" s="5" t="s">
        <v>85</v>
      </c>
      <c r="J35" s="5" t="s">
        <v>110</v>
      </c>
      <c r="K35" s="6" t="s">
        <v>87</v>
      </c>
      <c r="L35" s="7" t="s">
        <v>88</v>
      </c>
      <c r="M35" s="6" t="s">
        <v>89</v>
      </c>
      <c r="N35" s="5">
        <v>300</v>
      </c>
      <c r="O35" s="8">
        <v>78</v>
      </c>
      <c r="P35" s="8">
        <f t="shared" si="0"/>
        <v>23400</v>
      </c>
      <c r="Q35" s="8">
        <f t="shared" si="1"/>
        <v>10.530000000000001</v>
      </c>
      <c r="R35" s="8">
        <f t="shared" si="2"/>
        <v>3159.0000000000005</v>
      </c>
      <c r="S35" s="11">
        <f t="shared" si="4"/>
        <v>9.4017857142857135</v>
      </c>
      <c r="T35" s="11">
        <f t="shared" si="3"/>
        <v>2820.5357142857142</v>
      </c>
    </row>
    <row r="36" spans="1:20" ht="79.5" customHeight="1" x14ac:dyDescent="0.45">
      <c r="A36" s="5"/>
      <c r="B36" s="5" t="s">
        <v>109</v>
      </c>
      <c r="C36" s="5" t="s">
        <v>81</v>
      </c>
      <c r="D36" s="5" t="s">
        <v>82</v>
      </c>
      <c r="E36" s="5" t="s">
        <v>47</v>
      </c>
      <c r="F36" s="5" t="s">
        <v>36</v>
      </c>
      <c r="G36" s="5" t="s">
        <v>107</v>
      </c>
      <c r="H36" s="5" t="s">
        <v>84</v>
      </c>
      <c r="I36" s="5" t="s">
        <v>85</v>
      </c>
      <c r="J36" s="5" t="s">
        <v>110</v>
      </c>
      <c r="K36" s="6" t="s">
        <v>87</v>
      </c>
      <c r="L36" s="7" t="s">
        <v>88</v>
      </c>
      <c r="M36" s="6" t="s">
        <v>89</v>
      </c>
      <c r="N36" s="5">
        <v>284</v>
      </c>
      <c r="O36" s="8">
        <v>78</v>
      </c>
      <c r="P36" s="8">
        <f t="shared" si="0"/>
        <v>22152</v>
      </c>
      <c r="Q36" s="8">
        <f t="shared" si="1"/>
        <v>10.530000000000001</v>
      </c>
      <c r="R36" s="8">
        <f t="shared" si="2"/>
        <v>2990.5200000000004</v>
      </c>
      <c r="S36" s="11">
        <f t="shared" si="4"/>
        <v>9.4017857142857135</v>
      </c>
      <c r="T36" s="11">
        <f t="shared" si="3"/>
        <v>2670.1071428571427</v>
      </c>
    </row>
    <row r="37" spans="1:20" ht="79.5" customHeight="1" x14ac:dyDescent="0.45">
      <c r="A37" s="5"/>
      <c r="B37" s="5" t="s">
        <v>111</v>
      </c>
      <c r="C37" s="5" t="s">
        <v>112</v>
      </c>
      <c r="D37" s="5" t="s">
        <v>113</v>
      </c>
      <c r="E37" s="5" t="s">
        <v>47</v>
      </c>
      <c r="F37" s="5" t="s">
        <v>48</v>
      </c>
      <c r="G37" s="5" t="s">
        <v>107</v>
      </c>
      <c r="H37" s="5" t="s">
        <v>84</v>
      </c>
      <c r="I37" s="5" t="s">
        <v>114</v>
      </c>
      <c r="J37" s="5" t="s">
        <v>115</v>
      </c>
      <c r="K37" s="6" t="s">
        <v>116</v>
      </c>
      <c r="L37" s="7" t="s">
        <v>88</v>
      </c>
      <c r="M37" s="6" t="s">
        <v>117</v>
      </c>
      <c r="N37" s="5">
        <v>44</v>
      </c>
      <c r="O37" s="8">
        <v>84</v>
      </c>
      <c r="P37" s="8">
        <f t="shared" si="0"/>
        <v>3696</v>
      </c>
      <c r="Q37" s="8">
        <f t="shared" si="1"/>
        <v>11.34</v>
      </c>
      <c r="R37" s="8">
        <f t="shared" si="2"/>
        <v>498.96</v>
      </c>
      <c r="S37" s="11">
        <f t="shared" si="4"/>
        <v>10.124999999999998</v>
      </c>
      <c r="T37" s="11">
        <f t="shared" si="3"/>
        <v>445.49999999999994</v>
      </c>
    </row>
    <row r="38" spans="1:20" ht="79.5" customHeight="1" x14ac:dyDescent="0.45">
      <c r="A38" s="5"/>
      <c r="B38" s="5" t="s">
        <v>118</v>
      </c>
      <c r="C38" s="5" t="s">
        <v>112</v>
      </c>
      <c r="D38" s="5" t="s">
        <v>113</v>
      </c>
      <c r="E38" s="5" t="s">
        <v>47</v>
      </c>
      <c r="F38" s="5" t="s">
        <v>77</v>
      </c>
      <c r="G38" s="5" t="s">
        <v>91</v>
      </c>
      <c r="H38" s="5" t="s">
        <v>84</v>
      </c>
      <c r="I38" s="5" t="s">
        <v>114</v>
      </c>
      <c r="J38" s="5" t="s">
        <v>119</v>
      </c>
      <c r="K38" s="6" t="s">
        <v>116</v>
      </c>
      <c r="L38" s="7" t="s">
        <v>88</v>
      </c>
      <c r="M38" s="6" t="s">
        <v>117</v>
      </c>
      <c r="N38" s="5">
        <v>140</v>
      </c>
      <c r="O38" s="8">
        <v>84</v>
      </c>
      <c r="P38" s="8">
        <f t="shared" si="0"/>
        <v>11760</v>
      </c>
      <c r="Q38" s="8">
        <f t="shared" si="1"/>
        <v>11.34</v>
      </c>
      <c r="R38" s="8">
        <f t="shared" si="2"/>
        <v>1587.6</v>
      </c>
      <c r="S38" s="11">
        <f t="shared" si="4"/>
        <v>10.124999999999998</v>
      </c>
      <c r="T38" s="11">
        <f t="shared" si="3"/>
        <v>1417.4999999999998</v>
      </c>
    </row>
    <row r="39" spans="1:20" ht="79.5" customHeight="1" x14ac:dyDescent="0.45">
      <c r="A39" s="5"/>
      <c r="B39" s="5" t="s">
        <v>120</v>
      </c>
      <c r="C39" s="5" t="s">
        <v>112</v>
      </c>
      <c r="D39" s="5" t="s">
        <v>113</v>
      </c>
      <c r="E39" s="5" t="s">
        <v>47</v>
      </c>
      <c r="F39" s="5" t="s">
        <v>77</v>
      </c>
      <c r="G39" s="5" t="s">
        <v>107</v>
      </c>
      <c r="H39" s="5" t="s">
        <v>84</v>
      </c>
      <c r="I39" s="5" t="s">
        <v>114</v>
      </c>
      <c r="J39" s="5" t="s">
        <v>121</v>
      </c>
      <c r="K39" s="6" t="s">
        <v>116</v>
      </c>
      <c r="L39" s="7" t="s">
        <v>88</v>
      </c>
      <c r="M39" s="6" t="s">
        <v>117</v>
      </c>
      <c r="N39" s="5">
        <v>160</v>
      </c>
      <c r="O39" s="8">
        <v>84</v>
      </c>
      <c r="P39" s="8">
        <f t="shared" si="0"/>
        <v>13440</v>
      </c>
      <c r="Q39" s="8">
        <f t="shared" si="1"/>
        <v>11.34</v>
      </c>
      <c r="R39" s="8">
        <f t="shared" si="2"/>
        <v>1814.4</v>
      </c>
      <c r="S39" s="11">
        <f t="shared" si="4"/>
        <v>10.124999999999998</v>
      </c>
      <c r="T39" s="11">
        <f t="shared" si="3"/>
        <v>1619.9999999999998</v>
      </c>
    </row>
    <row r="40" spans="1:20" ht="79.5" customHeight="1" x14ac:dyDescent="0.45">
      <c r="A40" s="5"/>
      <c r="B40" s="5" t="s">
        <v>122</v>
      </c>
      <c r="C40" s="5" t="s">
        <v>112</v>
      </c>
      <c r="D40" s="5" t="s">
        <v>113</v>
      </c>
      <c r="E40" s="5" t="s">
        <v>47</v>
      </c>
      <c r="F40" s="5" t="s">
        <v>104</v>
      </c>
      <c r="G40" s="5" t="s">
        <v>91</v>
      </c>
      <c r="H40" s="5" t="s">
        <v>84</v>
      </c>
      <c r="I40" s="5" t="s">
        <v>114</v>
      </c>
      <c r="J40" s="5" t="s">
        <v>123</v>
      </c>
      <c r="K40" s="6" t="s">
        <v>116</v>
      </c>
      <c r="L40" s="7" t="s">
        <v>88</v>
      </c>
      <c r="M40" s="6" t="s">
        <v>117</v>
      </c>
      <c r="N40" s="5">
        <v>44</v>
      </c>
      <c r="O40" s="8">
        <v>84</v>
      </c>
      <c r="P40" s="8">
        <f t="shared" si="0"/>
        <v>3696</v>
      </c>
      <c r="Q40" s="8">
        <f t="shared" si="1"/>
        <v>11.34</v>
      </c>
      <c r="R40" s="8">
        <f t="shared" si="2"/>
        <v>498.96</v>
      </c>
      <c r="S40" s="11">
        <f t="shared" si="4"/>
        <v>10.124999999999998</v>
      </c>
      <c r="T40" s="11">
        <f t="shared" si="3"/>
        <v>445.49999999999994</v>
      </c>
    </row>
    <row r="41" spans="1:20" ht="79.5" customHeight="1" x14ac:dyDescent="0.45">
      <c r="A41" s="5"/>
      <c r="B41" s="5" t="s">
        <v>124</v>
      </c>
      <c r="C41" s="5" t="s">
        <v>112</v>
      </c>
      <c r="D41" s="5" t="s">
        <v>113</v>
      </c>
      <c r="E41" s="5" t="s">
        <v>47</v>
      </c>
      <c r="F41" s="5" t="s">
        <v>104</v>
      </c>
      <c r="G41" s="5" t="s">
        <v>107</v>
      </c>
      <c r="H41" s="5" t="s">
        <v>84</v>
      </c>
      <c r="I41" s="5" t="s">
        <v>114</v>
      </c>
      <c r="J41" s="5" t="s">
        <v>125</v>
      </c>
      <c r="K41" s="6" t="s">
        <v>116</v>
      </c>
      <c r="L41" s="7" t="s">
        <v>88</v>
      </c>
      <c r="M41" s="6" t="s">
        <v>117</v>
      </c>
      <c r="N41" s="5">
        <v>73</v>
      </c>
      <c r="O41" s="8">
        <v>84</v>
      </c>
      <c r="P41" s="8">
        <f t="shared" si="0"/>
        <v>6132</v>
      </c>
      <c r="Q41" s="8">
        <f t="shared" si="1"/>
        <v>11.34</v>
      </c>
      <c r="R41" s="8">
        <f t="shared" si="2"/>
        <v>827.81999999999994</v>
      </c>
      <c r="S41" s="11">
        <f t="shared" si="4"/>
        <v>10.124999999999998</v>
      </c>
      <c r="T41" s="11">
        <f t="shared" si="3"/>
        <v>739.12499999999989</v>
      </c>
    </row>
    <row r="42" spans="1:20" ht="79.5" customHeight="1" x14ac:dyDescent="0.45">
      <c r="A42" s="5"/>
      <c r="B42" s="5" t="s">
        <v>109</v>
      </c>
      <c r="C42" s="5" t="s">
        <v>81</v>
      </c>
      <c r="D42" s="5" t="s">
        <v>82</v>
      </c>
      <c r="E42" s="5" t="s">
        <v>47</v>
      </c>
      <c r="F42" s="5" t="s">
        <v>36</v>
      </c>
      <c r="G42" s="5" t="s">
        <v>107</v>
      </c>
      <c r="H42" s="5" t="s">
        <v>84</v>
      </c>
      <c r="I42" s="5" t="s">
        <v>85</v>
      </c>
      <c r="J42" s="5" t="s">
        <v>110</v>
      </c>
      <c r="K42" s="6" t="s">
        <v>87</v>
      </c>
      <c r="L42" s="7" t="s">
        <v>88</v>
      </c>
      <c r="M42" s="6" t="s">
        <v>89</v>
      </c>
      <c r="N42" s="5">
        <v>310</v>
      </c>
      <c r="O42" s="8">
        <v>78</v>
      </c>
      <c r="P42" s="8">
        <f t="shared" si="0"/>
        <v>24180</v>
      </c>
      <c r="Q42" s="8">
        <f t="shared" si="1"/>
        <v>10.530000000000001</v>
      </c>
      <c r="R42" s="8">
        <f t="shared" si="2"/>
        <v>3264.3</v>
      </c>
      <c r="S42" s="11">
        <f t="shared" si="4"/>
        <v>9.4017857142857135</v>
      </c>
      <c r="T42" s="11">
        <f t="shared" si="3"/>
        <v>2914.5535714285711</v>
      </c>
    </row>
    <row r="43" spans="1:20" ht="79.5" customHeight="1" x14ac:dyDescent="0.45">
      <c r="A43" s="5"/>
      <c r="B43" s="5" t="s">
        <v>109</v>
      </c>
      <c r="C43" s="5" t="s">
        <v>81</v>
      </c>
      <c r="D43" s="5" t="s">
        <v>82</v>
      </c>
      <c r="E43" s="5" t="s">
        <v>47</v>
      </c>
      <c r="F43" s="5" t="s">
        <v>36</v>
      </c>
      <c r="G43" s="5" t="s">
        <v>107</v>
      </c>
      <c r="H43" s="5" t="s">
        <v>84</v>
      </c>
      <c r="I43" s="5" t="s">
        <v>85</v>
      </c>
      <c r="J43" s="5" t="s">
        <v>110</v>
      </c>
      <c r="K43" s="6" t="s">
        <v>87</v>
      </c>
      <c r="L43" s="7" t="s">
        <v>88</v>
      </c>
      <c r="M43" s="6" t="s">
        <v>89</v>
      </c>
      <c r="N43" s="5">
        <v>222</v>
      </c>
      <c r="O43" s="8">
        <v>78</v>
      </c>
      <c r="P43" s="8">
        <f t="shared" si="0"/>
        <v>17316</v>
      </c>
      <c r="Q43" s="8">
        <f t="shared" si="1"/>
        <v>10.530000000000001</v>
      </c>
      <c r="R43" s="8">
        <f t="shared" si="2"/>
        <v>2337.6600000000003</v>
      </c>
      <c r="S43" s="11">
        <f t="shared" si="4"/>
        <v>9.4017857142857135</v>
      </c>
      <c r="T43" s="11">
        <f t="shared" si="3"/>
        <v>2087.1964285714284</v>
      </c>
    </row>
    <row r="44" spans="1:20" ht="79.5" customHeight="1" x14ac:dyDescent="0.45">
      <c r="A44" s="5"/>
      <c r="B44" s="5" t="s">
        <v>126</v>
      </c>
      <c r="C44" s="5" t="s">
        <v>127</v>
      </c>
      <c r="D44" s="5" t="s">
        <v>128</v>
      </c>
      <c r="E44" s="5" t="s">
        <v>129</v>
      </c>
      <c r="F44" s="5" t="s">
        <v>77</v>
      </c>
      <c r="G44" s="5" t="s">
        <v>130</v>
      </c>
      <c r="H44" s="5" t="s">
        <v>84</v>
      </c>
      <c r="I44" s="5" t="s">
        <v>114</v>
      </c>
      <c r="J44" s="5" t="s">
        <v>131</v>
      </c>
      <c r="K44" s="6" t="s">
        <v>116</v>
      </c>
      <c r="L44" s="7" t="s">
        <v>132</v>
      </c>
      <c r="M44" s="6" t="s">
        <v>100</v>
      </c>
      <c r="N44" s="5">
        <v>10</v>
      </c>
      <c r="O44" s="8">
        <v>51</v>
      </c>
      <c r="P44" s="8">
        <f t="shared" si="0"/>
        <v>510</v>
      </c>
      <c r="Q44" s="8">
        <f t="shared" si="1"/>
        <v>6.8850000000000007</v>
      </c>
      <c r="R44" s="8">
        <f t="shared" si="2"/>
        <v>68.850000000000009</v>
      </c>
      <c r="S44" s="11">
        <f t="shared" si="4"/>
        <v>6.1473214285714288</v>
      </c>
      <c r="T44" s="11">
        <f t="shared" si="3"/>
        <v>61.473214285714292</v>
      </c>
    </row>
    <row r="45" spans="1:20" ht="79.5" customHeight="1" x14ac:dyDescent="0.45">
      <c r="A45" s="5"/>
      <c r="B45" s="5" t="s">
        <v>133</v>
      </c>
      <c r="C45" s="5" t="s">
        <v>127</v>
      </c>
      <c r="D45" s="5" t="s">
        <v>128</v>
      </c>
      <c r="E45" s="5" t="s">
        <v>129</v>
      </c>
      <c r="F45" s="5" t="s">
        <v>77</v>
      </c>
      <c r="G45" s="5" t="s">
        <v>83</v>
      </c>
      <c r="H45" s="5" t="s">
        <v>84</v>
      </c>
      <c r="I45" s="5" t="s">
        <v>114</v>
      </c>
      <c r="J45" s="5" t="s">
        <v>134</v>
      </c>
      <c r="K45" s="6" t="s">
        <v>116</v>
      </c>
      <c r="L45" s="7" t="s">
        <v>132</v>
      </c>
      <c r="M45" s="6" t="s">
        <v>100</v>
      </c>
      <c r="N45" s="5">
        <v>51</v>
      </c>
      <c r="O45" s="8">
        <v>51</v>
      </c>
      <c r="P45" s="8">
        <f t="shared" si="0"/>
        <v>2601</v>
      </c>
      <c r="Q45" s="8">
        <f t="shared" si="1"/>
        <v>6.8850000000000007</v>
      </c>
      <c r="R45" s="8">
        <f t="shared" si="2"/>
        <v>351.13500000000005</v>
      </c>
      <c r="S45" s="11">
        <f t="shared" si="4"/>
        <v>6.1473214285714288</v>
      </c>
      <c r="T45" s="11">
        <f t="shared" si="3"/>
        <v>313.51339285714289</v>
      </c>
    </row>
    <row r="46" spans="1:20" ht="79.5" customHeight="1" x14ac:dyDescent="0.45">
      <c r="A46" s="5"/>
      <c r="B46" s="5" t="s">
        <v>135</v>
      </c>
      <c r="C46" s="5" t="s">
        <v>127</v>
      </c>
      <c r="D46" s="5" t="s">
        <v>128</v>
      </c>
      <c r="E46" s="5" t="s">
        <v>129</v>
      </c>
      <c r="F46" s="5" t="s">
        <v>77</v>
      </c>
      <c r="G46" s="5" t="s">
        <v>91</v>
      </c>
      <c r="H46" s="5" t="s">
        <v>84</v>
      </c>
      <c r="I46" s="5" t="s">
        <v>114</v>
      </c>
      <c r="J46" s="5" t="s">
        <v>136</v>
      </c>
      <c r="K46" s="6" t="s">
        <v>116</v>
      </c>
      <c r="L46" s="7" t="s">
        <v>132</v>
      </c>
      <c r="M46" s="6" t="s">
        <v>100</v>
      </c>
      <c r="N46" s="5">
        <v>44</v>
      </c>
      <c r="O46" s="8">
        <v>51</v>
      </c>
      <c r="P46" s="8">
        <f t="shared" si="0"/>
        <v>2244</v>
      </c>
      <c r="Q46" s="8">
        <f t="shared" si="1"/>
        <v>6.8850000000000007</v>
      </c>
      <c r="R46" s="8">
        <f t="shared" si="2"/>
        <v>302.94000000000005</v>
      </c>
      <c r="S46" s="11">
        <f t="shared" si="4"/>
        <v>6.1473214285714288</v>
      </c>
      <c r="T46" s="11">
        <f t="shared" si="3"/>
        <v>270.48214285714289</v>
      </c>
    </row>
    <row r="47" spans="1:20" ht="79.5" customHeight="1" x14ac:dyDescent="0.45">
      <c r="A47" s="5"/>
      <c r="B47" s="5" t="s">
        <v>137</v>
      </c>
      <c r="C47" s="5" t="s">
        <v>127</v>
      </c>
      <c r="D47" s="5" t="s">
        <v>128</v>
      </c>
      <c r="E47" s="5" t="s">
        <v>129</v>
      </c>
      <c r="F47" s="5" t="s">
        <v>104</v>
      </c>
      <c r="G47" s="5" t="s">
        <v>138</v>
      </c>
      <c r="H47" s="5" t="s">
        <v>84</v>
      </c>
      <c r="I47" s="5" t="s">
        <v>114</v>
      </c>
      <c r="J47" s="5" t="s">
        <v>139</v>
      </c>
      <c r="K47" s="6" t="s">
        <v>116</v>
      </c>
      <c r="L47" s="7" t="s">
        <v>132</v>
      </c>
      <c r="M47" s="6" t="s">
        <v>100</v>
      </c>
      <c r="N47" s="5">
        <v>13</v>
      </c>
      <c r="O47" s="8">
        <v>72</v>
      </c>
      <c r="P47" s="8">
        <f t="shared" si="0"/>
        <v>936</v>
      </c>
      <c r="Q47" s="8">
        <f t="shared" si="1"/>
        <v>9.7200000000000006</v>
      </c>
      <c r="R47" s="8">
        <f t="shared" si="2"/>
        <v>126.36000000000001</v>
      </c>
      <c r="S47" s="11">
        <f t="shared" si="4"/>
        <v>8.6785714285714288</v>
      </c>
      <c r="T47" s="11">
        <f t="shared" si="3"/>
        <v>112.82142857142857</v>
      </c>
    </row>
    <row r="48" spans="1:20" ht="79.5" customHeight="1" x14ac:dyDescent="0.45">
      <c r="A48" s="5"/>
      <c r="B48" s="5" t="s">
        <v>140</v>
      </c>
      <c r="C48" s="5" t="s">
        <v>127</v>
      </c>
      <c r="D48" s="5" t="s">
        <v>128</v>
      </c>
      <c r="E48" s="5" t="s">
        <v>129</v>
      </c>
      <c r="F48" s="5" t="s">
        <v>104</v>
      </c>
      <c r="G48" s="5" t="s">
        <v>83</v>
      </c>
      <c r="H48" s="5" t="s">
        <v>84</v>
      </c>
      <c r="I48" s="5" t="s">
        <v>114</v>
      </c>
      <c r="J48" s="5" t="s">
        <v>141</v>
      </c>
      <c r="K48" s="6" t="s">
        <v>116</v>
      </c>
      <c r="L48" s="7" t="s">
        <v>132</v>
      </c>
      <c r="M48" s="6" t="s">
        <v>100</v>
      </c>
      <c r="N48" s="5">
        <v>21</v>
      </c>
      <c r="O48" s="8">
        <v>72</v>
      </c>
      <c r="P48" s="8">
        <f t="shared" si="0"/>
        <v>1512</v>
      </c>
      <c r="Q48" s="8">
        <f t="shared" si="1"/>
        <v>9.7200000000000006</v>
      </c>
      <c r="R48" s="8">
        <f t="shared" si="2"/>
        <v>204.12</v>
      </c>
      <c r="S48" s="11">
        <f t="shared" si="4"/>
        <v>8.6785714285714288</v>
      </c>
      <c r="T48" s="11">
        <f t="shared" si="3"/>
        <v>182.25</v>
      </c>
    </row>
    <row r="49" spans="1:20" ht="79.5" customHeight="1" x14ac:dyDescent="0.45">
      <c r="A49" s="5"/>
      <c r="B49" s="5" t="s">
        <v>142</v>
      </c>
      <c r="C49" s="5" t="s">
        <v>127</v>
      </c>
      <c r="D49" s="5" t="s">
        <v>128</v>
      </c>
      <c r="E49" s="5" t="s">
        <v>129</v>
      </c>
      <c r="F49" s="5" t="s">
        <v>104</v>
      </c>
      <c r="G49" s="5" t="s">
        <v>91</v>
      </c>
      <c r="H49" s="5" t="s">
        <v>84</v>
      </c>
      <c r="I49" s="5" t="s">
        <v>114</v>
      </c>
      <c r="J49" s="5" t="s">
        <v>143</v>
      </c>
      <c r="K49" s="6" t="s">
        <v>116</v>
      </c>
      <c r="L49" s="7" t="s">
        <v>132</v>
      </c>
      <c r="M49" s="6" t="s">
        <v>100</v>
      </c>
      <c r="N49" s="5">
        <v>19</v>
      </c>
      <c r="O49" s="8">
        <v>72</v>
      </c>
      <c r="P49" s="8">
        <f t="shared" si="0"/>
        <v>1368</v>
      </c>
      <c r="Q49" s="8">
        <f t="shared" si="1"/>
        <v>9.7200000000000006</v>
      </c>
      <c r="R49" s="8">
        <f t="shared" si="2"/>
        <v>184.68</v>
      </c>
      <c r="S49" s="11">
        <f t="shared" si="4"/>
        <v>8.6785714285714288</v>
      </c>
      <c r="T49" s="11">
        <f t="shared" si="3"/>
        <v>164.89285714285714</v>
      </c>
    </row>
    <row r="50" spans="1:20" ht="117" customHeight="1" x14ac:dyDescent="0.45">
      <c r="A50" s="5"/>
      <c r="B50" s="5" t="s">
        <v>144</v>
      </c>
      <c r="C50" s="5" t="s">
        <v>145</v>
      </c>
      <c r="D50" s="5" t="s">
        <v>146</v>
      </c>
      <c r="E50" s="5" t="s">
        <v>129</v>
      </c>
      <c r="F50" s="5" t="s">
        <v>77</v>
      </c>
      <c r="G50" s="5" t="s">
        <v>83</v>
      </c>
      <c r="H50" s="5" t="s">
        <v>84</v>
      </c>
      <c r="I50" s="5" t="s">
        <v>147</v>
      </c>
      <c r="J50" s="5" t="s">
        <v>148</v>
      </c>
      <c r="K50" s="5" t="s">
        <v>149</v>
      </c>
      <c r="L50" s="5" t="s">
        <v>150</v>
      </c>
      <c r="M50" s="5" t="s">
        <v>151</v>
      </c>
      <c r="N50" s="5">
        <v>1</v>
      </c>
      <c r="O50" s="9">
        <v>102</v>
      </c>
      <c r="P50" s="8">
        <f t="shared" si="0"/>
        <v>102</v>
      </c>
      <c r="Q50" s="8">
        <f t="shared" si="1"/>
        <v>13.770000000000001</v>
      </c>
      <c r="R50" s="8">
        <f t="shared" si="2"/>
        <v>13.770000000000001</v>
      </c>
      <c r="S50" s="11">
        <f t="shared" si="4"/>
        <v>12.294642857142858</v>
      </c>
      <c r="T50" s="11">
        <f t="shared" si="3"/>
        <v>12.294642857142858</v>
      </c>
    </row>
    <row r="51" spans="1:20" ht="117" customHeight="1" x14ac:dyDescent="0.45">
      <c r="A51" s="5"/>
      <c r="B51" s="5" t="s">
        <v>152</v>
      </c>
      <c r="C51" s="5" t="s">
        <v>153</v>
      </c>
      <c r="D51" s="5" t="s">
        <v>154</v>
      </c>
      <c r="E51" s="5" t="s">
        <v>129</v>
      </c>
      <c r="F51" s="5" t="s">
        <v>155</v>
      </c>
      <c r="G51" s="5" t="s">
        <v>94</v>
      </c>
      <c r="H51" s="5" t="s">
        <v>84</v>
      </c>
      <c r="I51" s="5" t="s">
        <v>114</v>
      </c>
      <c r="J51" s="5" t="s">
        <v>156</v>
      </c>
      <c r="K51" s="5" t="s">
        <v>116</v>
      </c>
      <c r="L51" s="5" t="s">
        <v>157</v>
      </c>
      <c r="M51" s="5" t="s">
        <v>89</v>
      </c>
      <c r="N51" s="5">
        <v>1</v>
      </c>
      <c r="O51" s="9">
        <v>102</v>
      </c>
      <c r="P51" s="8">
        <f t="shared" si="0"/>
        <v>102</v>
      </c>
      <c r="Q51" s="8">
        <f t="shared" si="1"/>
        <v>13.770000000000001</v>
      </c>
      <c r="R51" s="8">
        <f t="shared" si="2"/>
        <v>13.770000000000001</v>
      </c>
      <c r="S51" s="11">
        <f t="shared" si="4"/>
        <v>12.294642857142858</v>
      </c>
      <c r="T51" s="11">
        <f t="shared" si="3"/>
        <v>12.294642857142858</v>
      </c>
    </row>
    <row r="52" spans="1:20" ht="117" customHeight="1" x14ac:dyDescent="0.45">
      <c r="A52" s="5"/>
      <c r="B52" s="5" t="s">
        <v>158</v>
      </c>
      <c r="C52" s="5" t="s">
        <v>153</v>
      </c>
      <c r="D52" s="5" t="s">
        <v>154</v>
      </c>
      <c r="E52" s="5" t="s">
        <v>129</v>
      </c>
      <c r="F52" s="5" t="s">
        <v>155</v>
      </c>
      <c r="G52" s="5" t="s">
        <v>138</v>
      </c>
      <c r="H52" s="5" t="s">
        <v>84</v>
      </c>
      <c r="I52" s="5" t="s">
        <v>114</v>
      </c>
      <c r="J52" s="5" t="s">
        <v>159</v>
      </c>
      <c r="K52" s="5" t="s">
        <v>116</v>
      </c>
      <c r="L52" s="5" t="s">
        <v>157</v>
      </c>
      <c r="M52" s="5" t="s">
        <v>89</v>
      </c>
      <c r="N52" s="5">
        <v>2</v>
      </c>
      <c r="O52" s="9">
        <v>102</v>
      </c>
      <c r="P52" s="8">
        <f t="shared" si="0"/>
        <v>204</v>
      </c>
      <c r="Q52" s="8">
        <f t="shared" si="1"/>
        <v>13.770000000000001</v>
      </c>
      <c r="R52" s="8">
        <f t="shared" si="2"/>
        <v>27.540000000000003</v>
      </c>
      <c r="S52" s="11">
        <f t="shared" si="4"/>
        <v>12.294642857142858</v>
      </c>
      <c r="T52" s="11">
        <f t="shared" si="3"/>
        <v>24.589285714285715</v>
      </c>
    </row>
    <row r="53" spans="1:20" ht="117" customHeight="1" x14ac:dyDescent="0.45">
      <c r="A53" s="5"/>
      <c r="B53" s="5" t="s">
        <v>160</v>
      </c>
      <c r="C53" s="5" t="s">
        <v>153</v>
      </c>
      <c r="D53" s="5" t="s">
        <v>154</v>
      </c>
      <c r="E53" s="5" t="s">
        <v>129</v>
      </c>
      <c r="F53" s="5" t="s">
        <v>155</v>
      </c>
      <c r="G53" s="5" t="s">
        <v>83</v>
      </c>
      <c r="H53" s="5" t="s">
        <v>84</v>
      </c>
      <c r="I53" s="5" t="s">
        <v>114</v>
      </c>
      <c r="J53" s="5" t="s">
        <v>161</v>
      </c>
      <c r="K53" s="5" t="s">
        <v>116</v>
      </c>
      <c r="L53" s="5" t="s">
        <v>157</v>
      </c>
      <c r="M53" s="5" t="s">
        <v>89</v>
      </c>
      <c r="N53" s="5">
        <v>2</v>
      </c>
      <c r="O53" s="9">
        <v>102</v>
      </c>
      <c r="P53" s="8">
        <f t="shared" si="0"/>
        <v>204</v>
      </c>
      <c r="Q53" s="8">
        <f t="shared" si="1"/>
        <v>13.770000000000001</v>
      </c>
      <c r="R53" s="8">
        <f t="shared" si="2"/>
        <v>27.540000000000003</v>
      </c>
      <c r="S53" s="11">
        <f t="shared" si="4"/>
        <v>12.294642857142858</v>
      </c>
      <c r="T53" s="11">
        <f t="shared" si="3"/>
        <v>24.589285714285715</v>
      </c>
    </row>
    <row r="54" spans="1:20" ht="117" customHeight="1" x14ac:dyDescent="0.45">
      <c r="A54" s="5"/>
      <c r="B54" s="5" t="s">
        <v>162</v>
      </c>
      <c r="C54" s="5" t="s">
        <v>153</v>
      </c>
      <c r="D54" s="5" t="s">
        <v>154</v>
      </c>
      <c r="E54" s="5" t="s">
        <v>129</v>
      </c>
      <c r="F54" s="5" t="s">
        <v>155</v>
      </c>
      <c r="G54" s="5" t="s">
        <v>91</v>
      </c>
      <c r="H54" s="5" t="s">
        <v>84</v>
      </c>
      <c r="I54" s="5" t="s">
        <v>114</v>
      </c>
      <c r="J54" s="5" t="s">
        <v>163</v>
      </c>
      <c r="K54" s="5" t="s">
        <v>116</v>
      </c>
      <c r="L54" s="5" t="s">
        <v>157</v>
      </c>
      <c r="M54" s="5" t="s">
        <v>89</v>
      </c>
      <c r="N54" s="5">
        <v>2</v>
      </c>
      <c r="O54" s="9">
        <v>102</v>
      </c>
      <c r="P54" s="8">
        <f t="shared" si="0"/>
        <v>204</v>
      </c>
      <c r="Q54" s="8">
        <f t="shared" si="1"/>
        <v>13.770000000000001</v>
      </c>
      <c r="R54" s="8">
        <f t="shared" si="2"/>
        <v>27.540000000000003</v>
      </c>
      <c r="S54" s="11">
        <f t="shared" si="4"/>
        <v>12.294642857142858</v>
      </c>
      <c r="T54" s="11">
        <f t="shared" si="3"/>
        <v>24.589285714285715</v>
      </c>
    </row>
    <row r="55" spans="1:20" ht="117" customHeight="1" x14ac:dyDescent="0.45">
      <c r="A55" s="5"/>
      <c r="B55" s="5" t="s">
        <v>164</v>
      </c>
      <c r="C55" s="5" t="s">
        <v>165</v>
      </c>
      <c r="D55" s="5" t="s">
        <v>166</v>
      </c>
      <c r="E55" s="5" t="s">
        <v>129</v>
      </c>
      <c r="F55" s="5" t="s">
        <v>36</v>
      </c>
      <c r="G55" s="5" t="s">
        <v>83</v>
      </c>
      <c r="H55" s="5" t="s">
        <v>84</v>
      </c>
      <c r="I55" s="5" t="s">
        <v>167</v>
      </c>
      <c r="J55" s="5" t="s">
        <v>168</v>
      </c>
      <c r="K55" s="5" t="s">
        <v>169</v>
      </c>
      <c r="L55" s="5" t="s">
        <v>170</v>
      </c>
      <c r="M55" s="5" t="s">
        <v>151</v>
      </c>
      <c r="N55" s="5">
        <v>4</v>
      </c>
      <c r="O55" s="9">
        <v>138</v>
      </c>
      <c r="P55" s="8">
        <f t="shared" si="0"/>
        <v>552</v>
      </c>
      <c r="Q55" s="8">
        <f t="shared" si="1"/>
        <v>18.630000000000003</v>
      </c>
      <c r="R55" s="8">
        <f t="shared" si="2"/>
        <v>74.52000000000001</v>
      </c>
      <c r="S55" s="11">
        <f t="shared" si="4"/>
        <v>16.633928571428573</v>
      </c>
      <c r="T55" s="11">
        <f t="shared" si="3"/>
        <v>66.535714285714292</v>
      </c>
    </row>
    <row r="56" spans="1:20" ht="117" customHeight="1" x14ac:dyDescent="0.45">
      <c r="A56" s="5"/>
      <c r="B56" s="5" t="s">
        <v>171</v>
      </c>
      <c r="C56" s="5" t="s">
        <v>165</v>
      </c>
      <c r="D56" s="5" t="s">
        <v>166</v>
      </c>
      <c r="E56" s="5" t="s">
        <v>129</v>
      </c>
      <c r="F56" s="5" t="s">
        <v>36</v>
      </c>
      <c r="G56" s="5" t="s">
        <v>91</v>
      </c>
      <c r="H56" s="5" t="s">
        <v>84</v>
      </c>
      <c r="I56" s="5" t="s">
        <v>167</v>
      </c>
      <c r="J56" s="5" t="s">
        <v>172</v>
      </c>
      <c r="K56" s="5" t="s">
        <v>169</v>
      </c>
      <c r="L56" s="5" t="s">
        <v>170</v>
      </c>
      <c r="M56" s="5" t="s">
        <v>151</v>
      </c>
      <c r="N56" s="5">
        <v>1</v>
      </c>
      <c r="O56" s="9">
        <v>138</v>
      </c>
      <c r="P56" s="8">
        <f t="shared" si="0"/>
        <v>138</v>
      </c>
      <c r="Q56" s="8">
        <f t="shared" si="1"/>
        <v>18.630000000000003</v>
      </c>
      <c r="R56" s="8">
        <f t="shared" si="2"/>
        <v>18.630000000000003</v>
      </c>
      <c r="S56" s="11">
        <f t="shared" si="4"/>
        <v>16.633928571428573</v>
      </c>
      <c r="T56" s="11">
        <f t="shared" si="3"/>
        <v>16.633928571428573</v>
      </c>
    </row>
    <row r="57" spans="1:20" ht="117" customHeight="1" x14ac:dyDescent="0.45">
      <c r="A57" s="5"/>
      <c r="B57" s="5" t="s">
        <v>173</v>
      </c>
      <c r="C57" s="5" t="s">
        <v>165</v>
      </c>
      <c r="D57" s="5" t="s">
        <v>166</v>
      </c>
      <c r="E57" s="5" t="s">
        <v>129</v>
      </c>
      <c r="F57" s="5" t="s">
        <v>174</v>
      </c>
      <c r="G57" s="5" t="s">
        <v>94</v>
      </c>
      <c r="H57" s="5" t="s">
        <v>84</v>
      </c>
      <c r="I57" s="5" t="s">
        <v>167</v>
      </c>
      <c r="J57" s="5" t="s">
        <v>175</v>
      </c>
      <c r="K57" s="5" t="s">
        <v>169</v>
      </c>
      <c r="L57" s="5" t="s">
        <v>170</v>
      </c>
      <c r="M57" s="5" t="s">
        <v>151</v>
      </c>
      <c r="N57" s="5">
        <v>1</v>
      </c>
      <c r="O57" s="9">
        <v>138</v>
      </c>
      <c r="P57" s="8">
        <f t="shared" si="0"/>
        <v>138</v>
      </c>
      <c r="Q57" s="8">
        <f t="shared" si="1"/>
        <v>18.630000000000003</v>
      </c>
      <c r="R57" s="8">
        <f t="shared" si="2"/>
        <v>18.630000000000003</v>
      </c>
      <c r="S57" s="11">
        <f t="shared" si="4"/>
        <v>16.633928571428573</v>
      </c>
      <c r="T57" s="11">
        <f t="shared" si="3"/>
        <v>16.633928571428573</v>
      </c>
    </row>
    <row r="58" spans="1:20" ht="117" customHeight="1" x14ac:dyDescent="0.45">
      <c r="A58" s="5"/>
      <c r="B58" s="5" t="s">
        <v>176</v>
      </c>
      <c r="C58" s="5" t="s">
        <v>165</v>
      </c>
      <c r="D58" s="5" t="s">
        <v>166</v>
      </c>
      <c r="E58" s="5" t="s">
        <v>129</v>
      </c>
      <c r="F58" s="5" t="s">
        <v>174</v>
      </c>
      <c r="G58" s="5" t="s">
        <v>138</v>
      </c>
      <c r="H58" s="5" t="s">
        <v>84</v>
      </c>
      <c r="I58" s="5" t="s">
        <v>167</v>
      </c>
      <c r="J58" s="5" t="s">
        <v>177</v>
      </c>
      <c r="K58" s="5" t="s">
        <v>169</v>
      </c>
      <c r="L58" s="5" t="s">
        <v>170</v>
      </c>
      <c r="M58" s="5" t="s">
        <v>151</v>
      </c>
      <c r="N58" s="5">
        <v>3</v>
      </c>
      <c r="O58" s="9">
        <v>138</v>
      </c>
      <c r="P58" s="8">
        <f t="shared" si="0"/>
        <v>414</v>
      </c>
      <c r="Q58" s="8">
        <f t="shared" si="1"/>
        <v>18.630000000000003</v>
      </c>
      <c r="R58" s="8">
        <f t="shared" si="2"/>
        <v>55.890000000000008</v>
      </c>
      <c r="S58" s="11">
        <f t="shared" si="4"/>
        <v>16.633928571428573</v>
      </c>
      <c r="T58" s="11">
        <f t="shared" si="3"/>
        <v>49.901785714285722</v>
      </c>
    </row>
    <row r="59" spans="1:20" ht="117" customHeight="1" x14ac:dyDescent="0.45">
      <c r="A59" s="5"/>
      <c r="B59" s="5" t="s">
        <v>178</v>
      </c>
      <c r="C59" s="5" t="s">
        <v>165</v>
      </c>
      <c r="D59" s="5" t="s">
        <v>166</v>
      </c>
      <c r="E59" s="5" t="s">
        <v>129</v>
      </c>
      <c r="F59" s="5" t="s">
        <v>174</v>
      </c>
      <c r="G59" s="5" t="s">
        <v>83</v>
      </c>
      <c r="H59" s="5" t="s">
        <v>84</v>
      </c>
      <c r="I59" s="5" t="s">
        <v>167</v>
      </c>
      <c r="J59" s="5" t="s">
        <v>179</v>
      </c>
      <c r="K59" s="5" t="s">
        <v>169</v>
      </c>
      <c r="L59" s="5" t="s">
        <v>170</v>
      </c>
      <c r="M59" s="5" t="s">
        <v>151</v>
      </c>
      <c r="N59" s="5">
        <v>4</v>
      </c>
      <c r="O59" s="9">
        <v>138</v>
      </c>
      <c r="P59" s="8">
        <f t="shared" si="0"/>
        <v>552</v>
      </c>
      <c r="Q59" s="8">
        <f t="shared" si="1"/>
        <v>18.630000000000003</v>
      </c>
      <c r="R59" s="8">
        <f t="shared" si="2"/>
        <v>74.52000000000001</v>
      </c>
      <c r="S59" s="11">
        <f t="shared" si="4"/>
        <v>16.633928571428573</v>
      </c>
      <c r="T59" s="11">
        <f t="shared" si="3"/>
        <v>66.535714285714292</v>
      </c>
    </row>
    <row r="60" spans="1:20" ht="117" customHeight="1" x14ac:dyDescent="0.45">
      <c r="A60" s="5"/>
      <c r="B60" s="5" t="s">
        <v>180</v>
      </c>
      <c r="C60" s="5" t="s">
        <v>165</v>
      </c>
      <c r="D60" s="5" t="s">
        <v>166</v>
      </c>
      <c r="E60" s="5" t="s">
        <v>129</v>
      </c>
      <c r="F60" s="5" t="s">
        <v>77</v>
      </c>
      <c r="G60" s="5" t="s">
        <v>138</v>
      </c>
      <c r="H60" s="5" t="s">
        <v>84</v>
      </c>
      <c r="I60" s="5" t="s">
        <v>167</v>
      </c>
      <c r="J60" s="5" t="s">
        <v>181</v>
      </c>
      <c r="K60" s="5" t="s">
        <v>169</v>
      </c>
      <c r="L60" s="5" t="s">
        <v>170</v>
      </c>
      <c r="M60" s="5" t="s">
        <v>151</v>
      </c>
      <c r="N60" s="5">
        <v>2</v>
      </c>
      <c r="O60" s="9">
        <v>138</v>
      </c>
      <c r="P60" s="8">
        <f t="shared" si="0"/>
        <v>276</v>
      </c>
      <c r="Q60" s="8">
        <f t="shared" si="1"/>
        <v>18.630000000000003</v>
      </c>
      <c r="R60" s="8">
        <f t="shared" si="2"/>
        <v>37.260000000000005</v>
      </c>
      <c r="S60" s="11">
        <f t="shared" si="4"/>
        <v>16.633928571428573</v>
      </c>
      <c r="T60" s="11">
        <f t="shared" si="3"/>
        <v>33.267857142857146</v>
      </c>
    </row>
    <row r="61" spans="1:20" ht="117" customHeight="1" x14ac:dyDescent="0.45">
      <c r="A61" s="5"/>
      <c r="B61" s="5" t="s">
        <v>182</v>
      </c>
      <c r="C61" s="5" t="s">
        <v>165</v>
      </c>
      <c r="D61" s="5" t="s">
        <v>166</v>
      </c>
      <c r="E61" s="5" t="s">
        <v>129</v>
      </c>
      <c r="F61" s="5" t="s">
        <v>77</v>
      </c>
      <c r="G61" s="5" t="s">
        <v>83</v>
      </c>
      <c r="H61" s="5" t="s">
        <v>84</v>
      </c>
      <c r="I61" s="5" t="s">
        <v>167</v>
      </c>
      <c r="J61" s="5" t="s">
        <v>183</v>
      </c>
      <c r="K61" s="5" t="s">
        <v>169</v>
      </c>
      <c r="L61" s="5" t="s">
        <v>170</v>
      </c>
      <c r="M61" s="5" t="s">
        <v>151</v>
      </c>
      <c r="N61" s="5">
        <v>3</v>
      </c>
      <c r="O61" s="9">
        <v>138</v>
      </c>
      <c r="P61" s="8">
        <f t="shared" si="0"/>
        <v>414</v>
      </c>
      <c r="Q61" s="8">
        <f t="shared" si="1"/>
        <v>18.630000000000003</v>
      </c>
      <c r="R61" s="8">
        <f t="shared" si="2"/>
        <v>55.890000000000008</v>
      </c>
      <c r="S61" s="11">
        <f t="shared" si="4"/>
        <v>16.633928571428573</v>
      </c>
      <c r="T61" s="11">
        <f t="shared" si="3"/>
        <v>49.901785714285722</v>
      </c>
    </row>
    <row r="62" spans="1:20" ht="117" customHeight="1" x14ac:dyDescent="0.45">
      <c r="A62" s="5"/>
      <c r="B62" s="5" t="s">
        <v>184</v>
      </c>
      <c r="C62" s="5" t="s">
        <v>185</v>
      </c>
      <c r="D62" s="5" t="s">
        <v>186</v>
      </c>
      <c r="E62" s="5" t="s">
        <v>129</v>
      </c>
      <c r="F62" s="5" t="s">
        <v>187</v>
      </c>
      <c r="G62" s="5" t="s">
        <v>130</v>
      </c>
      <c r="H62" s="5" t="s">
        <v>84</v>
      </c>
      <c r="I62" s="5" t="s">
        <v>167</v>
      </c>
      <c r="J62" s="5" t="s">
        <v>188</v>
      </c>
      <c r="K62" s="5" t="s">
        <v>169</v>
      </c>
      <c r="L62" s="5" t="s">
        <v>170</v>
      </c>
      <c r="M62" s="5" t="s">
        <v>151</v>
      </c>
      <c r="N62" s="5">
        <v>3</v>
      </c>
      <c r="O62" s="9">
        <v>168</v>
      </c>
      <c r="P62" s="8">
        <f t="shared" si="0"/>
        <v>504</v>
      </c>
      <c r="Q62" s="8">
        <f t="shared" si="1"/>
        <v>22.68</v>
      </c>
      <c r="R62" s="8">
        <f t="shared" si="2"/>
        <v>68.039999999999992</v>
      </c>
      <c r="S62" s="11">
        <f t="shared" si="4"/>
        <v>20.249999999999996</v>
      </c>
      <c r="T62" s="11">
        <f t="shared" si="3"/>
        <v>60.749999999999986</v>
      </c>
    </row>
    <row r="63" spans="1:20" ht="117" customHeight="1" x14ac:dyDescent="0.45">
      <c r="A63" s="5"/>
      <c r="B63" s="5" t="s">
        <v>189</v>
      </c>
      <c r="C63" s="5" t="s">
        <v>185</v>
      </c>
      <c r="D63" s="5" t="s">
        <v>186</v>
      </c>
      <c r="E63" s="5" t="s">
        <v>129</v>
      </c>
      <c r="F63" s="5" t="s">
        <v>187</v>
      </c>
      <c r="G63" s="5" t="s">
        <v>138</v>
      </c>
      <c r="H63" s="5" t="s">
        <v>84</v>
      </c>
      <c r="I63" s="5" t="s">
        <v>167</v>
      </c>
      <c r="J63" s="5" t="s">
        <v>190</v>
      </c>
      <c r="K63" s="5" t="s">
        <v>169</v>
      </c>
      <c r="L63" s="5" t="s">
        <v>170</v>
      </c>
      <c r="M63" s="5" t="s">
        <v>151</v>
      </c>
      <c r="N63" s="5">
        <v>3</v>
      </c>
      <c r="O63" s="9">
        <v>168</v>
      </c>
      <c r="P63" s="8">
        <f t="shared" si="0"/>
        <v>504</v>
      </c>
      <c r="Q63" s="8">
        <f t="shared" si="1"/>
        <v>22.68</v>
      </c>
      <c r="R63" s="8">
        <f t="shared" si="2"/>
        <v>68.039999999999992</v>
      </c>
      <c r="S63" s="11">
        <f t="shared" si="4"/>
        <v>20.249999999999996</v>
      </c>
      <c r="T63" s="11">
        <f t="shared" si="3"/>
        <v>60.749999999999986</v>
      </c>
    </row>
    <row r="64" spans="1:20" ht="117" customHeight="1" x14ac:dyDescent="0.45">
      <c r="A64" s="5"/>
      <c r="B64" s="5" t="s">
        <v>191</v>
      </c>
      <c r="C64" s="5" t="s">
        <v>185</v>
      </c>
      <c r="D64" s="5" t="s">
        <v>186</v>
      </c>
      <c r="E64" s="5" t="s">
        <v>129</v>
      </c>
      <c r="F64" s="5" t="s">
        <v>187</v>
      </c>
      <c r="G64" s="5" t="s">
        <v>83</v>
      </c>
      <c r="H64" s="5" t="s">
        <v>84</v>
      </c>
      <c r="I64" s="5" t="s">
        <v>167</v>
      </c>
      <c r="J64" s="5" t="s">
        <v>192</v>
      </c>
      <c r="K64" s="5" t="s">
        <v>169</v>
      </c>
      <c r="L64" s="5" t="s">
        <v>170</v>
      </c>
      <c r="M64" s="5" t="s">
        <v>151</v>
      </c>
      <c r="N64" s="5">
        <v>2</v>
      </c>
      <c r="O64" s="9">
        <v>168</v>
      </c>
      <c r="P64" s="8">
        <f t="shared" si="0"/>
        <v>336</v>
      </c>
      <c r="Q64" s="8">
        <f t="shared" si="1"/>
        <v>22.68</v>
      </c>
      <c r="R64" s="8">
        <f t="shared" si="2"/>
        <v>45.36</v>
      </c>
      <c r="S64" s="11">
        <f t="shared" si="4"/>
        <v>20.249999999999996</v>
      </c>
      <c r="T64" s="11">
        <f t="shared" si="3"/>
        <v>40.499999999999993</v>
      </c>
    </row>
    <row r="65" spans="1:20" ht="117" customHeight="1" x14ac:dyDescent="0.45">
      <c r="A65" s="5"/>
      <c r="B65" s="5" t="s">
        <v>193</v>
      </c>
      <c r="C65" s="5" t="s">
        <v>194</v>
      </c>
      <c r="D65" s="5" t="s">
        <v>195</v>
      </c>
      <c r="E65" s="5" t="s">
        <v>129</v>
      </c>
      <c r="F65" s="5" t="s">
        <v>196</v>
      </c>
      <c r="G65" s="5" t="s">
        <v>94</v>
      </c>
      <c r="H65" s="5" t="s">
        <v>84</v>
      </c>
      <c r="I65" s="5" t="s">
        <v>197</v>
      </c>
      <c r="J65" s="5" t="s">
        <v>198</v>
      </c>
      <c r="K65" s="5" t="s">
        <v>199</v>
      </c>
      <c r="L65" s="5" t="s">
        <v>200</v>
      </c>
      <c r="M65" s="5" t="s">
        <v>201</v>
      </c>
      <c r="N65" s="5">
        <v>3</v>
      </c>
      <c r="O65" s="9">
        <v>948</v>
      </c>
      <c r="P65" s="8">
        <f t="shared" si="0"/>
        <v>2844</v>
      </c>
      <c r="Q65" s="8">
        <f t="shared" si="1"/>
        <v>127.98</v>
      </c>
      <c r="R65" s="8">
        <f t="shared" si="2"/>
        <v>383.94</v>
      </c>
      <c r="S65" s="11">
        <f t="shared" si="4"/>
        <v>114.26785714285714</v>
      </c>
      <c r="T65" s="11">
        <f t="shared" si="3"/>
        <v>342.80357142857144</v>
      </c>
    </row>
    <row r="66" spans="1:20" ht="117" customHeight="1" x14ac:dyDescent="0.45">
      <c r="A66" s="5"/>
      <c r="B66" s="5" t="s">
        <v>202</v>
      </c>
      <c r="C66" s="5" t="s">
        <v>194</v>
      </c>
      <c r="D66" s="5" t="s">
        <v>195</v>
      </c>
      <c r="E66" s="5" t="s">
        <v>129</v>
      </c>
      <c r="F66" s="5" t="s">
        <v>196</v>
      </c>
      <c r="G66" s="5" t="s">
        <v>138</v>
      </c>
      <c r="H66" s="5" t="s">
        <v>84</v>
      </c>
      <c r="I66" s="5" t="s">
        <v>197</v>
      </c>
      <c r="J66" s="5" t="s">
        <v>203</v>
      </c>
      <c r="K66" s="5" t="s">
        <v>199</v>
      </c>
      <c r="L66" s="5" t="s">
        <v>200</v>
      </c>
      <c r="M66" s="5" t="s">
        <v>201</v>
      </c>
      <c r="N66" s="5">
        <v>5</v>
      </c>
      <c r="O66" s="9">
        <v>948</v>
      </c>
      <c r="P66" s="8">
        <f t="shared" si="0"/>
        <v>4740</v>
      </c>
      <c r="Q66" s="8">
        <f t="shared" si="1"/>
        <v>127.98</v>
      </c>
      <c r="R66" s="8">
        <f t="shared" si="2"/>
        <v>639.9</v>
      </c>
      <c r="S66" s="11">
        <f t="shared" si="4"/>
        <v>114.26785714285714</v>
      </c>
      <c r="T66" s="11">
        <f t="shared" si="3"/>
        <v>571.33928571428567</v>
      </c>
    </row>
    <row r="67" spans="1:20" ht="117" customHeight="1" x14ac:dyDescent="0.45">
      <c r="A67" s="5"/>
      <c r="B67" s="5" t="s">
        <v>204</v>
      </c>
      <c r="C67" s="5" t="s">
        <v>194</v>
      </c>
      <c r="D67" s="5" t="s">
        <v>195</v>
      </c>
      <c r="E67" s="5" t="s">
        <v>129</v>
      </c>
      <c r="F67" s="5" t="s">
        <v>196</v>
      </c>
      <c r="G67" s="5" t="s">
        <v>83</v>
      </c>
      <c r="H67" s="5" t="s">
        <v>84</v>
      </c>
      <c r="I67" s="5" t="s">
        <v>197</v>
      </c>
      <c r="J67" s="5" t="s">
        <v>205</v>
      </c>
      <c r="K67" s="5" t="s">
        <v>199</v>
      </c>
      <c r="L67" s="5" t="s">
        <v>200</v>
      </c>
      <c r="M67" s="5" t="s">
        <v>201</v>
      </c>
      <c r="N67" s="5">
        <v>2</v>
      </c>
      <c r="O67" s="9">
        <v>948</v>
      </c>
      <c r="P67" s="8">
        <f t="shared" si="0"/>
        <v>1896</v>
      </c>
      <c r="Q67" s="8">
        <f t="shared" si="1"/>
        <v>127.98</v>
      </c>
      <c r="R67" s="8">
        <f t="shared" si="2"/>
        <v>255.96</v>
      </c>
      <c r="S67" s="11">
        <f t="shared" si="4"/>
        <v>114.26785714285714</v>
      </c>
      <c r="T67" s="11">
        <f t="shared" si="3"/>
        <v>228.53571428571428</v>
      </c>
    </row>
    <row r="68" spans="1:20" ht="117" customHeight="1" x14ac:dyDescent="0.45">
      <c r="A68" s="5"/>
      <c r="B68" s="5" t="s">
        <v>206</v>
      </c>
      <c r="C68" s="5" t="s">
        <v>207</v>
      </c>
      <c r="D68" s="5" t="s">
        <v>208</v>
      </c>
      <c r="E68" s="5" t="s">
        <v>129</v>
      </c>
      <c r="F68" s="5" t="s">
        <v>77</v>
      </c>
      <c r="G68" s="5" t="s">
        <v>83</v>
      </c>
      <c r="H68" s="5" t="s">
        <v>84</v>
      </c>
      <c r="I68" s="5" t="s">
        <v>209</v>
      </c>
      <c r="J68" s="5" t="s">
        <v>210</v>
      </c>
      <c r="K68" s="5" t="s">
        <v>211</v>
      </c>
      <c r="L68" s="5" t="s">
        <v>170</v>
      </c>
      <c r="M68" s="5" t="s">
        <v>201</v>
      </c>
      <c r="N68" s="5">
        <v>1</v>
      </c>
      <c r="O68" s="9">
        <v>216</v>
      </c>
      <c r="P68" s="8">
        <f t="shared" si="0"/>
        <v>216</v>
      </c>
      <c r="Q68" s="8">
        <f t="shared" si="1"/>
        <v>29.160000000000004</v>
      </c>
      <c r="R68" s="8">
        <f t="shared" si="2"/>
        <v>29.160000000000004</v>
      </c>
      <c r="S68" s="11">
        <f t="shared" si="4"/>
        <v>26.035714285714288</v>
      </c>
      <c r="T68" s="11">
        <f t="shared" si="3"/>
        <v>26.035714285714288</v>
      </c>
    </row>
    <row r="69" spans="1:20" ht="117" customHeight="1" x14ac:dyDescent="0.45">
      <c r="A69" s="5"/>
      <c r="B69" s="5" t="s">
        <v>212</v>
      </c>
      <c r="C69" s="5" t="s">
        <v>213</v>
      </c>
      <c r="D69" s="5" t="s">
        <v>214</v>
      </c>
      <c r="E69" s="5" t="s">
        <v>129</v>
      </c>
      <c r="F69" s="5" t="s">
        <v>36</v>
      </c>
      <c r="G69" s="5" t="s">
        <v>91</v>
      </c>
      <c r="H69" s="5" t="s">
        <v>84</v>
      </c>
      <c r="I69" s="5" t="s">
        <v>197</v>
      </c>
      <c r="J69" s="5" t="s">
        <v>215</v>
      </c>
      <c r="K69" s="5" t="s">
        <v>216</v>
      </c>
      <c r="L69" s="5" t="s">
        <v>217</v>
      </c>
      <c r="M69" s="5" t="s">
        <v>100</v>
      </c>
      <c r="N69" s="5">
        <v>1</v>
      </c>
      <c r="O69" s="9">
        <v>168</v>
      </c>
      <c r="P69" s="8">
        <f t="shared" si="0"/>
        <v>168</v>
      </c>
      <c r="Q69" s="8">
        <f t="shared" si="1"/>
        <v>22.68</v>
      </c>
      <c r="R69" s="8">
        <f t="shared" si="2"/>
        <v>22.68</v>
      </c>
      <c r="S69" s="11">
        <f t="shared" si="4"/>
        <v>20.249999999999996</v>
      </c>
      <c r="T69" s="11">
        <f t="shared" si="3"/>
        <v>20.249999999999996</v>
      </c>
    </row>
    <row r="70" spans="1:20" ht="117" customHeight="1" x14ac:dyDescent="0.45">
      <c r="A70" s="5"/>
      <c r="B70" s="5" t="s">
        <v>218</v>
      </c>
      <c r="C70" s="5" t="s">
        <v>219</v>
      </c>
      <c r="D70" s="5" t="s">
        <v>220</v>
      </c>
      <c r="E70" s="5" t="s">
        <v>129</v>
      </c>
      <c r="F70" s="5" t="s">
        <v>187</v>
      </c>
      <c r="G70" s="5" t="s">
        <v>94</v>
      </c>
      <c r="H70" s="5" t="s">
        <v>84</v>
      </c>
      <c r="I70" s="5" t="s">
        <v>197</v>
      </c>
      <c r="J70" s="5" t="s">
        <v>221</v>
      </c>
      <c r="K70" s="5" t="s">
        <v>222</v>
      </c>
      <c r="L70" s="5" t="s">
        <v>223</v>
      </c>
      <c r="M70" s="5" t="s">
        <v>201</v>
      </c>
      <c r="N70" s="5">
        <v>1</v>
      </c>
      <c r="O70" s="9">
        <v>948</v>
      </c>
      <c r="P70" s="8">
        <f t="shared" si="0"/>
        <v>948</v>
      </c>
      <c r="Q70" s="8">
        <f t="shared" si="1"/>
        <v>127.98</v>
      </c>
      <c r="R70" s="8">
        <f t="shared" si="2"/>
        <v>127.98</v>
      </c>
      <c r="S70" s="11">
        <f t="shared" si="4"/>
        <v>114.26785714285714</v>
      </c>
      <c r="T70" s="11">
        <f t="shared" si="3"/>
        <v>114.26785714285714</v>
      </c>
    </row>
    <row r="71" spans="1:20" ht="117" customHeight="1" x14ac:dyDescent="0.45">
      <c r="A71" s="5"/>
      <c r="B71" s="5" t="s">
        <v>224</v>
      </c>
      <c r="C71" s="5" t="s">
        <v>219</v>
      </c>
      <c r="D71" s="5" t="s">
        <v>220</v>
      </c>
      <c r="E71" s="5" t="s">
        <v>129</v>
      </c>
      <c r="F71" s="5" t="s">
        <v>187</v>
      </c>
      <c r="G71" s="5" t="s">
        <v>138</v>
      </c>
      <c r="H71" s="5" t="s">
        <v>84</v>
      </c>
      <c r="I71" s="5" t="s">
        <v>197</v>
      </c>
      <c r="J71" s="5" t="s">
        <v>225</v>
      </c>
      <c r="K71" s="5" t="s">
        <v>222</v>
      </c>
      <c r="L71" s="5" t="s">
        <v>223</v>
      </c>
      <c r="M71" s="5" t="s">
        <v>201</v>
      </c>
      <c r="N71" s="5">
        <v>2</v>
      </c>
      <c r="O71" s="9">
        <v>948</v>
      </c>
      <c r="P71" s="8">
        <f t="shared" si="0"/>
        <v>1896</v>
      </c>
      <c r="Q71" s="8">
        <f t="shared" si="1"/>
        <v>127.98</v>
      </c>
      <c r="R71" s="8">
        <f t="shared" si="2"/>
        <v>255.96</v>
      </c>
      <c r="S71" s="11">
        <f t="shared" si="4"/>
        <v>114.26785714285714</v>
      </c>
      <c r="T71" s="11">
        <f t="shared" si="3"/>
        <v>228.53571428571428</v>
      </c>
    </row>
    <row r="72" spans="1:20" ht="117" customHeight="1" x14ac:dyDescent="0.45">
      <c r="A72" s="5"/>
      <c r="B72" s="5" t="s">
        <v>226</v>
      </c>
      <c r="C72" s="5" t="s">
        <v>219</v>
      </c>
      <c r="D72" s="5" t="s">
        <v>220</v>
      </c>
      <c r="E72" s="5" t="s">
        <v>129</v>
      </c>
      <c r="F72" s="5" t="s">
        <v>187</v>
      </c>
      <c r="G72" s="5" t="s">
        <v>91</v>
      </c>
      <c r="H72" s="5" t="s">
        <v>84</v>
      </c>
      <c r="I72" s="5" t="s">
        <v>197</v>
      </c>
      <c r="J72" s="5" t="s">
        <v>227</v>
      </c>
      <c r="K72" s="5" t="s">
        <v>222</v>
      </c>
      <c r="L72" s="5" t="s">
        <v>223</v>
      </c>
      <c r="M72" s="5" t="s">
        <v>201</v>
      </c>
      <c r="N72" s="5">
        <v>1</v>
      </c>
      <c r="O72" s="9">
        <v>948</v>
      </c>
      <c r="P72" s="8">
        <f t="shared" si="0"/>
        <v>948</v>
      </c>
      <c r="Q72" s="8">
        <f t="shared" si="1"/>
        <v>127.98</v>
      </c>
      <c r="R72" s="8">
        <f t="shared" si="2"/>
        <v>127.98</v>
      </c>
      <c r="S72" s="11">
        <f t="shared" si="4"/>
        <v>114.26785714285714</v>
      </c>
      <c r="T72" s="11">
        <f t="shared" si="3"/>
        <v>114.26785714285714</v>
      </c>
    </row>
    <row r="73" spans="1:20" ht="117" customHeight="1" x14ac:dyDescent="0.45">
      <c r="A73" s="5"/>
      <c r="B73" s="5" t="s">
        <v>228</v>
      </c>
      <c r="C73" s="5" t="s">
        <v>229</v>
      </c>
      <c r="D73" s="5" t="s">
        <v>230</v>
      </c>
      <c r="E73" s="5" t="s">
        <v>129</v>
      </c>
      <c r="F73" s="5" t="s">
        <v>187</v>
      </c>
      <c r="G73" s="5" t="s">
        <v>94</v>
      </c>
      <c r="H73" s="5" t="s">
        <v>84</v>
      </c>
      <c r="I73" s="5" t="s">
        <v>231</v>
      </c>
      <c r="J73" s="5" t="s">
        <v>232</v>
      </c>
      <c r="K73" s="5" t="s">
        <v>233</v>
      </c>
      <c r="L73" s="5" t="s">
        <v>234</v>
      </c>
      <c r="M73" s="5" t="s">
        <v>151</v>
      </c>
      <c r="N73" s="5">
        <v>1</v>
      </c>
      <c r="O73" s="9">
        <v>78</v>
      </c>
      <c r="P73" s="8">
        <f t="shared" si="0"/>
        <v>78</v>
      </c>
      <c r="Q73" s="8">
        <f t="shared" si="1"/>
        <v>10.530000000000001</v>
      </c>
      <c r="R73" s="8">
        <f t="shared" si="2"/>
        <v>10.530000000000001</v>
      </c>
      <c r="S73" s="11">
        <f t="shared" si="4"/>
        <v>9.4017857142857135</v>
      </c>
      <c r="T73" s="11">
        <f t="shared" si="3"/>
        <v>9.4017857142857135</v>
      </c>
    </row>
    <row r="74" spans="1:20" ht="117" customHeight="1" x14ac:dyDescent="0.45">
      <c r="A74" s="5"/>
      <c r="B74" s="5" t="s">
        <v>235</v>
      </c>
      <c r="C74" s="5" t="s">
        <v>219</v>
      </c>
      <c r="D74" s="5" t="s">
        <v>236</v>
      </c>
      <c r="E74" s="5" t="s">
        <v>129</v>
      </c>
      <c r="F74" s="5" t="s">
        <v>48</v>
      </c>
      <c r="G74" s="5" t="s">
        <v>94</v>
      </c>
      <c r="H74" s="5" t="s">
        <v>84</v>
      </c>
      <c r="I74" s="5" t="s">
        <v>197</v>
      </c>
      <c r="J74" s="5" t="s">
        <v>237</v>
      </c>
      <c r="K74" s="5" t="s">
        <v>222</v>
      </c>
      <c r="L74" s="5" t="s">
        <v>223</v>
      </c>
      <c r="M74" s="5" t="s">
        <v>201</v>
      </c>
      <c r="N74" s="5">
        <v>1</v>
      </c>
      <c r="O74" s="9">
        <v>948</v>
      </c>
      <c r="P74" s="8">
        <f t="shared" si="0"/>
        <v>948</v>
      </c>
      <c r="Q74" s="8">
        <f t="shared" si="1"/>
        <v>127.98</v>
      </c>
      <c r="R74" s="8">
        <f t="shared" si="2"/>
        <v>127.98</v>
      </c>
      <c r="S74" s="11">
        <f t="shared" si="4"/>
        <v>114.26785714285714</v>
      </c>
      <c r="T74" s="11">
        <f t="shared" si="3"/>
        <v>114.26785714285714</v>
      </c>
    </row>
    <row r="75" spans="1:20" ht="117" customHeight="1" x14ac:dyDescent="0.45">
      <c r="A75" s="5"/>
      <c r="B75" s="5" t="s">
        <v>238</v>
      </c>
      <c r="C75" s="5" t="s">
        <v>219</v>
      </c>
      <c r="D75" s="5" t="s">
        <v>236</v>
      </c>
      <c r="E75" s="5" t="s">
        <v>129</v>
      </c>
      <c r="F75" s="5" t="s">
        <v>48</v>
      </c>
      <c r="G75" s="5" t="s">
        <v>138</v>
      </c>
      <c r="H75" s="5" t="s">
        <v>84</v>
      </c>
      <c r="I75" s="5" t="s">
        <v>197</v>
      </c>
      <c r="J75" s="5" t="s">
        <v>239</v>
      </c>
      <c r="K75" s="5" t="s">
        <v>222</v>
      </c>
      <c r="L75" s="5" t="s">
        <v>223</v>
      </c>
      <c r="M75" s="5" t="s">
        <v>201</v>
      </c>
      <c r="N75" s="5">
        <v>2</v>
      </c>
      <c r="O75" s="9">
        <v>948</v>
      </c>
      <c r="P75" s="8">
        <f t="shared" si="0"/>
        <v>1896</v>
      </c>
      <c r="Q75" s="8">
        <f t="shared" si="1"/>
        <v>127.98</v>
      </c>
      <c r="R75" s="8">
        <f t="shared" si="2"/>
        <v>255.96</v>
      </c>
      <c r="S75" s="11">
        <f t="shared" si="4"/>
        <v>114.26785714285714</v>
      </c>
      <c r="T75" s="11">
        <f t="shared" si="3"/>
        <v>228.53571428571428</v>
      </c>
    </row>
    <row r="76" spans="1:20" ht="117" customHeight="1" x14ac:dyDescent="0.45">
      <c r="A76" s="5"/>
      <c r="B76" s="5" t="s">
        <v>240</v>
      </c>
      <c r="C76" s="5" t="s">
        <v>219</v>
      </c>
      <c r="D76" s="5" t="s">
        <v>236</v>
      </c>
      <c r="E76" s="5" t="s">
        <v>129</v>
      </c>
      <c r="F76" s="5" t="s">
        <v>48</v>
      </c>
      <c r="G76" s="5" t="s">
        <v>83</v>
      </c>
      <c r="H76" s="5" t="s">
        <v>84</v>
      </c>
      <c r="I76" s="5" t="s">
        <v>197</v>
      </c>
      <c r="J76" s="5" t="s">
        <v>241</v>
      </c>
      <c r="K76" s="5" t="s">
        <v>222</v>
      </c>
      <c r="L76" s="5" t="s">
        <v>223</v>
      </c>
      <c r="M76" s="5" t="s">
        <v>201</v>
      </c>
      <c r="N76" s="5">
        <v>3</v>
      </c>
      <c r="O76" s="9">
        <v>948</v>
      </c>
      <c r="P76" s="8">
        <f t="shared" si="0"/>
        <v>2844</v>
      </c>
      <c r="Q76" s="8">
        <f t="shared" si="1"/>
        <v>127.98</v>
      </c>
      <c r="R76" s="8">
        <f t="shared" si="2"/>
        <v>383.94</v>
      </c>
      <c r="S76" s="11">
        <f t="shared" si="4"/>
        <v>114.26785714285714</v>
      </c>
      <c r="T76" s="11">
        <f t="shared" si="3"/>
        <v>342.80357142857144</v>
      </c>
    </row>
    <row r="77" spans="1:20" ht="117" customHeight="1" x14ac:dyDescent="0.45">
      <c r="A77" s="5"/>
      <c r="B77" s="5" t="s">
        <v>242</v>
      </c>
      <c r="C77" s="5" t="s">
        <v>243</v>
      </c>
      <c r="D77" s="5" t="s">
        <v>244</v>
      </c>
      <c r="E77" s="5" t="s">
        <v>129</v>
      </c>
      <c r="F77" s="5" t="s">
        <v>187</v>
      </c>
      <c r="G77" s="5" t="s">
        <v>83</v>
      </c>
      <c r="H77" s="5" t="s">
        <v>84</v>
      </c>
      <c r="I77" s="5" t="s">
        <v>197</v>
      </c>
      <c r="J77" s="5" t="s">
        <v>245</v>
      </c>
      <c r="K77" s="5" t="s">
        <v>222</v>
      </c>
      <c r="L77" s="5" t="s">
        <v>223</v>
      </c>
      <c r="M77" s="5" t="s">
        <v>201</v>
      </c>
      <c r="N77" s="5">
        <v>1</v>
      </c>
      <c r="O77" s="9">
        <v>948</v>
      </c>
      <c r="P77" s="8">
        <f t="shared" si="0"/>
        <v>948</v>
      </c>
      <c r="Q77" s="8">
        <f t="shared" si="1"/>
        <v>127.98</v>
      </c>
      <c r="R77" s="8">
        <f t="shared" si="2"/>
        <v>127.98</v>
      </c>
      <c r="S77" s="11">
        <f t="shared" si="4"/>
        <v>114.26785714285714</v>
      </c>
      <c r="T77" s="11">
        <f t="shared" si="3"/>
        <v>114.26785714285714</v>
      </c>
    </row>
    <row r="78" spans="1:20" ht="117" customHeight="1" x14ac:dyDescent="0.45">
      <c r="A78" s="5"/>
      <c r="B78" s="5" t="s">
        <v>246</v>
      </c>
      <c r="C78" s="5" t="s">
        <v>243</v>
      </c>
      <c r="D78" s="5" t="s">
        <v>244</v>
      </c>
      <c r="E78" s="5" t="s">
        <v>129</v>
      </c>
      <c r="F78" s="5" t="s">
        <v>247</v>
      </c>
      <c r="G78" s="5" t="s">
        <v>94</v>
      </c>
      <c r="H78" s="5" t="s">
        <v>84</v>
      </c>
      <c r="I78" s="5" t="s">
        <v>197</v>
      </c>
      <c r="J78" s="5" t="s">
        <v>248</v>
      </c>
      <c r="K78" s="5" t="s">
        <v>222</v>
      </c>
      <c r="L78" s="5" t="s">
        <v>223</v>
      </c>
      <c r="M78" s="5" t="s">
        <v>201</v>
      </c>
      <c r="N78" s="5">
        <v>2</v>
      </c>
      <c r="O78" s="9">
        <v>948</v>
      </c>
      <c r="P78" s="8">
        <f t="shared" si="0"/>
        <v>1896</v>
      </c>
      <c r="Q78" s="8">
        <f t="shared" si="1"/>
        <v>127.98</v>
      </c>
      <c r="R78" s="8">
        <f t="shared" si="2"/>
        <v>255.96</v>
      </c>
      <c r="S78" s="11">
        <f t="shared" si="4"/>
        <v>114.26785714285714</v>
      </c>
      <c r="T78" s="11">
        <f t="shared" si="3"/>
        <v>228.53571428571428</v>
      </c>
    </row>
    <row r="79" spans="1:20" ht="117" customHeight="1" x14ac:dyDescent="0.45">
      <c r="A79" s="5"/>
      <c r="B79" s="5" t="s">
        <v>249</v>
      </c>
      <c r="C79" s="5" t="s">
        <v>243</v>
      </c>
      <c r="D79" s="5" t="s">
        <v>244</v>
      </c>
      <c r="E79" s="5" t="s">
        <v>129</v>
      </c>
      <c r="F79" s="5" t="s">
        <v>247</v>
      </c>
      <c r="G79" s="5" t="s">
        <v>138</v>
      </c>
      <c r="H79" s="5" t="s">
        <v>84</v>
      </c>
      <c r="I79" s="5" t="s">
        <v>197</v>
      </c>
      <c r="J79" s="5" t="s">
        <v>250</v>
      </c>
      <c r="K79" s="5" t="s">
        <v>222</v>
      </c>
      <c r="L79" s="5" t="s">
        <v>223</v>
      </c>
      <c r="M79" s="5" t="s">
        <v>201</v>
      </c>
      <c r="N79" s="5">
        <v>2</v>
      </c>
      <c r="O79" s="9">
        <v>948</v>
      </c>
      <c r="P79" s="8">
        <f t="shared" ref="P79:P142" si="5">SUM(O79*N79)</f>
        <v>1896</v>
      </c>
      <c r="Q79" s="8">
        <f t="shared" ref="Q79:Q142" si="6">SUM(O79*0.135)</f>
        <v>127.98</v>
      </c>
      <c r="R79" s="8">
        <f t="shared" ref="R79:R142" si="7">SUM(Q79*N79)</f>
        <v>255.96</v>
      </c>
      <c r="S79" s="11">
        <f t="shared" si="4"/>
        <v>114.26785714285714</v>
      </c>
      <c r="T79" s="11">
        <f t="shared" ref="T79:T142" si="8">SUM(S79*N79)</f>
        <v>228.53571428571428</v>
      </c>
    </row>
    <row r="80" spans="1:20" ht="117" customHeight="1" x14ac:dyDescent="0.45">
      <c r="A80" s="5"/>
      <c r="B80" s="5" t="s">
        <v>251</v>
      </c>
      <c r="C80" s="5" t="s">
        <v>243</v>
      </c>
      <c r="D80" s="5" t="s">
        <v>244</v>
      </c>
      <c r="E80" s="5" t="s">
        <v>129</v>
      </c>
      <c r="F80" s="5" t="s">
        <v>247</v>
      </c>
      <c r="G80" s="5" t="s">
        <v>83</v>
      </c>
      <c r="H80" s="5" t="s">
        <v>84</v>
      </c>
      <c r="I80" s="5" t="s">
        <v>197</v>
      </c>
      <c r="J80" s="5" t="s">
        <v>252</v>
      </c>
      <c r="K80" s="5" t="s">
        <v>222</v>
      </c>
      <c r="L80" s="5" t="s">
        <v>223</v>
      </c>
      <c r="M80" s="5" t="s">
        <v>201</v>
      </c>
      <c r="N80" s="5">
        <v>1</v>
      </c>
      <c r="O80" s="9">
        <v>948</v>
      </c>
      <c r="P80" s="8">
        <f t="shared" si="5"/>
        <v>948</v>
      </c>
      <c r="Q80" s="8">
        <f t="shared" si="6"/>
        <v>127.98</v>
      </c>
      <c r="R80" s="8">
        <f t="shared" si="7"/>
        <v>127.98</v>
      </c>
      <c r="S80" s="11">
        <f t="shared" ref="S80:S143" si="9">SUM(Q80/1.12)</f>
        <v>114.26785714285714</v>
      </c>
      <c r="T80" s="11">
        <f t="shared" si="8"/>
        <v>114.26785714285714</v>
      </c>
    </row>
    <row r="81" spans="1:20" ht="117" customHeight="1" x14ac:dyDescent="0.45">
      <c r="A81" s="5"/>
      <c r="B81" s="5" t="s">
        <v>253</v>
      </c>
      <c r="C81" s="5" t="s">
        <v>243</v>
      </c>
      <c r="D81" s="5" t="s">
        <v>244</v>
      </c>
      <c r="E81" s="5" t="s">
        <v>129</v>
      </c>
      <c r="F81" s="5" t="s">
        <v>247</v>
      </c>
      <c r="G81" s="5" t="s">
        <v>91</v>
      </c>
      <c r="H81" s="5" t="s">
        <v>84</v>
      </c>
      <c r="I81" s="5" t="s">
        <v>197</v>
      </c>
      <c r="J81" s="5" t="s">
        <v>254</v>
      </c>
      <c r="K81" s="5" t="s">
        <v>222</v>
      </c>
      <c r="L81" s="5" t="s">
        <v>223</v>
      </c>
      <c r="M81" s="5" t="s">
        <v>201</v>
      </c>
      <c r="N81" s="5">
        <v>1</v>
      </c>
      <c r="O81" s="9">
        <v>948</v>
      </c>
      <c r="P81" s="8">
        <f t="shared" si="5"/>
        <v>948</v>
      </c>
      <c r="Q81" s="8">
        <f t="shared" si="6"/>
        <v>127.98</v>
      </c>
      <c r="R81" s="8">
        <f t="shared" si="7"/>
        <v>127.98</v>
      </c>
      <c r="S81" s="11">
        <f t="shared" si="9"/>
        <v>114.26785714285714</v>
      </c>
      <c r="T81" s="11">
        <f t="shared" si="8"/>
        <v>114.26785714285714</v>
      </c>
    </row>
    <row r="82" spans="1:20" ht="117" customHeight="1" x14ac:dyDescent="0.45">
      <c r="A82" s="5"/>
      <c r="B82" s="5" t="s">
        <v>255</v>
      </c>
      <c r="C82" s="5" t="s">
        <v>256</v>
      </c>
      <c r="D82" s="5" t="s">
        <v>257</v>
      </c>
      <c r="E82" s="5" t="s">
        <v>129</v>
      </c>
      <c r="F82" s="5" t="s">
        <v>48</v>
      </c>
      <c r="G82" s="5" t="s">
        <v>83</v>
      </c>
      <c r="H82" s="5" t="s">
        <v>84</v>
      </c>
      <c r="I82" s="5" t="s">
        <v>197</v>
      </c>
      <c r="J82" s="5" t="s">
        <v>258</v>
      </c>
      <c r="K82" s="5" t="s">
        <v>259</v>
      </c>
      <c r="L82" s="5" t="s">
        <v>217</v>
      </c>
      <c r="M82" s="5" t="s">
        <v>260</v>
      </c>
      <c r="N82" s="5">
        <v>2</v>
      </c>
      <c r="O82" s="9">
        <v>528</v>
      </c>
      <c r="P82" s="8">
        <f t="shared" si="5"/>
        <v>1056</v>
      </c>
      <c r="Q82" s="8">
        <f t="shared" si="6"/>
        <v>71.28</v>
      </c>
      <c r="R82" s="8">
        <f t="shared" si="7"/>
        <v>142.56</v>
      </c>
      <c r="S82" s="11">
        <f t="shared" si="9"/>
        <v>63.642857142857139</v>
      </c>
      <c r="T82" s="11">
        <f t="shared" si="8"/>
        <v>127.28571428571428</v>
      </c>
    </row>
    <row r="83" spans="1:20" ht="117" customHeight="1" x14ac:dyDescent="0.45">
      <c r="A83" s="5"/>
      <c r="B83" s="5" t="s">
        <v>261</v>
      </c>
      <c r="C83" s="5" t="s">
        <v>262</v>
      </c>
      <c r="D83" s="5" t="s">
        <v>263</v>
      </c>
      <c r="E83" s="5" t="s">
        <v>129</v>
      </c>
      <c r="F83" s="5" t="s">
        <v>36</v>
      </c>
      <c r="G83" s="5" t="s">
        <v>94</v>
      </c>
      <c r="H83" s="5" t="s">
        <v>84</v>
      </c>
      <c r="I83" s="5" t="s">
        <v>197</v>
      </c>
      <c r="J83" s="5" t="s">
        <v>264</v>
      </c>
      <c r="K83" s="5" t="s">
        <v>265</v>
      </c>
      <c r="L83" s="5" t="s">
        <v>266</v>
      </c>
      <c r="M83" s="5" t="s">
        <v>100</v>
      </c>
      <c r="N83" s="5">
        <v>1</v>
      </c>
      <c r="O83" s="9">
        <v>468</v>
      </c>
      <c r="P83" s="8">
        <f t="shared" si="5"/>
        <v>468</v>
      </c>
      <c r="Q83" s="8">
        <f t="shared" si="6"/>
        <v>63.180000000000007</v>
      </c>
      <c r="R83" s="8">
        <f t="shared" si="7"/>
        <v>63.180000000000007</v>
      </c>
      <c r="S83" s="11">
        <f t="shared" si="9"/>
        <v>56.410714285714285</v>
      </c>
      <c r="T83" s="11">
        <f t="shared" si="8"/>
        <v>56.410714285714285</v>
      </c>
    </row>
    <row r="84" spans="1:20" ht="117" customHeight="1" x14ac:dyDescent="0.45">
      <c r="A84" s="5"/>
      <c r="B84" s="5" t="s">
        <v>267</v>
      </c>
      <c r="C84" s="5" t="s">
        <v>262</v>
      </c>
      <c r="D84" s="5" t="s">
        <v>263</v>
      </c>
      <c r="E84" s="5" t="s">
        <v>129</v>
      </c>
      <c r="F84" s="5" t="s">
        <v>36</v>
      </c>
      <c r="G84" s="5" t="s">
        <v>83</v>
      </c>
      <c r="H84" s="5" t="s">
        <v>84</v>
      </c>
      <c r="I84" s="5" t="s">
        <v>197</v>
      </c>
      <c r="J84" s="5" t="s">
        <v>268</v>
      </c>
      <c r="K84" s="5" t="s">
        <v>265</v>
      </c>
      <c r="L84" s="5" t="s">
        <v>266</v>
      </c>
      <c r="M84" s="5" t="s">
        <v>100</v>
      </c>
      <c r="N84" s="5">
        <v>1</v>
      </c>
      <c r="O84" s="9">
        <v>468</v>
      </c>
      <c r="P84" s="8">
        <f t="shared" si="5"/>
        <v>468</v>
      </c>
      <c r="Q84" s="8">
        <f t="shared" si="6"/>
        <v>63.180000000000007</v>
      </c>
      <c r="R84" s="8">
        <f t="shared" si="7"/>
        <v>63.180000000000007</v>
      </c>
      <c r="S84" s="11">
        <f t="shared" si="9"/>
        <v>56.410714285714285</v>
      </c>
      <c r="T84" s="11">
        <f t="shared" si="8"/>
        <v>56.410714285714285</v>
      </c>
    </row>
    <row r="85" spans="1:20" ht="117" customHeight="1" x14ac:dyDescent="0.45">
      <c r="A85" s="5"/>
      <c r="B85" s="5" t="s">
        <v>269</v>
      </c>
      <c r="C85" s="5" t="s">
        <v>270</v>
      </c>
      <c r="D85" s="5" t="s">
        <v>271</v>
      </c>
      <c r="E85" s="5" t="s">
        <v>129</v>
      </c>
      <c r="F85" s="5" t="s">
        <v>36</v>
      </c>
      <c r="G85" s="5" t="s">
        <v>91</v>
      </c>
      <c r="H85" s="5" t="s">
        <v>84</v>
      </c>
      <c r="I85" s="5" t="s">
        <v>197</v>
      </c>
      <c r="J85" s="5" t="s">
        <v>272</v>
      </c>
      <c r="K85" s="5" t="s">
        <v>216</v>
      </c>
      <c r="L85" s="5" t="s">
        <v>273</v>
      </c>
      <c r="M85" s="5" t="s">
        <v>100</v>
      </c>
      <c r="N85" s="5">
        <v>1</v>
      </c>
      <c r="O85" s="9">
        <v>72</v>
      </c>
      <c r="P85" s="8">
        <f t="shared" si="5"/>
        <v>72</v>
      </c>
      <c r="Q85" s="8">
        <f t="shared" si="6"/>
        <v>9.7200000000000006</v>
      </c>
      <c r="R85" s="8">
        <f t="shared" si="7"/>
        <v>9.7200000000000006</v>
      </c>
      <c r="S85" s="11">
        <f t="shared" si="9"/>
        <v>8.6785714285714288</v>
      </c>
      <c r="T85" s="11">
        <f t="shared" si="8"/>
        <v>8.6785714285714288</v>
      </c>
    </row>
    <row r="86" spans="1:20" ht="117" customHeight="1" x14ac:dyDescent="0.45">
      <c r="A86" s="5"/>
      <c r="B86" s="5" t="s">
        <v>274</v>
      </c>
      <c r="C86" s="5" t="s">
        <v>275</v>
      </c>
      <c r="D86" s="5" t="s">
        <v>276</v>
      </c>
      <c r="E86" s="5" t="s">
        <v>129</v>
      </c>
      <c r="F86" s="5" t="s">
        <v>48</v>
      </c>
      <c r="G86" s="5" t="s">
        <v>130</v>
      </c>
      <c r="H86" s="5" t="s">
        <v>84</v>
      </c>
      <c r="I86" s="5" t="s">
        <v>147</v>
      </c>
      <c r="J86" s="5" t="s">
        <v>277</v>
      </c>
      <c r="K86" s="5" t="s">
        <v>149</v>
      </c>
      <c r="L86" s="5" t="s">
        <v>278</v>
      </c>
      <c r="M86" s="5" t="s">
        <v>279</v>
      </c>
      <c r="N86" s="5">
        <v>2</v>
      </c>
      <c r="O86" s="9">
        <v>180</v>
      </c>
      <c r="P86" s="8">
        <f t="shared" si="5"/>
        <v>360</v>
      </c>
      <c r="Q86" s="8">
        <f t="shared" si="6"/>
        <v>24.3</v>
      </c>
      <c r="R86" s="8">
        <f t="shared" si="7"/>
        <v>48.6</v>
      </c>
      <c r="S86" s="11">
        <f t="shared" si="9"/>
        <v>21.696428571428569</v>
      </c>
      <c r="T86" s="11">
        <f t="shared" si="8"/>
        <v>43.392857142857139</v>
      </c>
    </row>
    <row r="87" spans="1:20" ht="117" customHeight="1" x14ac:dyDescent="0.45">
      <c r="A87" s="5"/>
      <c r="B87" s="5" t="s">
        <v>280</v>
      </c>
      <c r="C87" s="5" t="s">
        <v>275</v>
      </c>
      <c r="D87" s="5" t="s">
        <v>276</v>
      </c>
      <c r="E87" s="5" t="s">
        <v>129</v>
      </c>
      <c r="F87" s="5" t="s">
        <v>48</v>
      </c>
      <c r="G87" s="5" t="s">
        <v>83</v>
      </c>
      <c r="H87" s="5" t="s">
        <v>84</v>
      </c>
      <c r="I87" s="5" t="s">
        <v>147</v>
      </c>
      <c r="J87" s="5" t="s">
        <v>281</v>
      </c>
      <c r="K87" s="5" t="s">
        <v>149</v>
      </c>
      <c r="L87" s="5" t="s">
        <v>278</v>
      </c>
      <c r="M87" s="5" t="s">
        <v>279</v>
      </c>
      <c r="N87" s="5">
        <v>5</v>
      </c>
      <c r="O87" s="9">
        <v>180</v>
      </c>
      <c r="P87" s="8">
        <f t="shared" si="5"/>
        <v>900</v>
      </c>
      <c r="Q87" s="8">
        <f t="shared" si="6"/>
        <v>24.3</v>
      </c>
      <c r="R87" s="8">
        <f t="shared" si="7"/>
        <v>121.5</v>
      </c>
      <c r="S87" s="11">
        <f t="shared" si="9"/>
        <v>21.696428571428569</v>
      </c>
      <c r="T87" s="11">
        <f t="shared" si="8"/>
        <v>108.48214285714285</v>
      </c>
    </row>
    <row r="88" spans="1:20" ht="117" customHeight="1" x14ac:dyDescent="0.45">
      <c r="A88" s="5"/>
      <c r="B88" s="5" t="s">
        <v>282</v>
      </c>
      <c r="C88" s="5" t="s">
        <v>275</v>
      </c>
      <c r="D88" s="5" t="s">
        <v>276</v>
      </c>
      <c r="E88" s="5" t="s">
        <v>129</v>
      </c>
      <c r="F88" s="5" t="s">
        <v>48</v>
      </c>
      <c r="G88" s="5" t="s">
        <v>91</v>
      </c>
      <c r="H88" s="5" t="s">
        <v>84</v>
      </c>
      <c r="I88" s="5" t="s">
        <v>147</v>
      </c>
      <c r="J88" s="5" t="s">
        <v>283</v>
      </c>
      <c r="K88" s="5" t="s">
        <v>149</v>
      </c>
      <c r="L88" s="5" t="s">
        <v>278</v>
      </c>
      <c r="M88" s="5" t="s">
        <v>279</v>
      </c>
      <c r="N88" s="5">
        <v>1</v>
      </c>
      <c r="O88" s="9">
        <v>180</v>
      </c>
      <c r="P88" s="8">
        <f t="shared" si="5"/>
        <v>180</v>
      </c>
      <c r="Q88" s="8">
        <f t="shared" si="6"/>
        <v>24.3</v>
      </c>
      <c r="R88" s="8">
        <f t="shared" si="7"/>
        <v>24.3</v>
      </c>
      <c r="S88" s="11">
        <f t="shared" si="9"/>
        <v>21.696428571428569</v>
      </c>
      <c r="T88" s="11">
        <f t="shared" si="8"/>
        <v>21.696428571428569</v>
      </c>
    </row>
    <row r="89" spans="1:20" ht="117" customHeight="1" x14ac:dyDescent="0.45">
      <c r="A89" s="5"/>
      <c r="B89" s="5" t="s">
        <v>284</v>
      </c>
      <c r="C89" s="5" t="s">
        <v>285</v>
      </c>
      <c r="D89" s="5" t="s">
        <v>286</v>
      </c>
      <c r="E89" s="5" t="s">
        <v>129</v>
      </c>
      <c r="F89" s="5" t="s">
        <v>77</v>
      </c>
      <c r="G89" s="5" t="s">
        <v>83</v>
      </c>
      <c r="H89" s="5" t="s">
        <v>84</v>
      </c>
      <c r="I89" s="5" t="s">
        <v>147</v>
      </c>
      <c r="J89" s="5" t="s">
        <v>287</v>
      </c>
      <c r="K89" s="5" t="s">
        <v>149</v>
      </c>
      <c r="L89" s="5" t="s">
        <v>288</v>
      </c>
      <c r="M89" s="5" t="s">
        <v>279</v>
      </c>
      <c r="N89" s="5">
        <v>1</v>
      </c>
      <c r="O89" s="9">
        <v>132</v>
      </c>
      <c r="P89" s="8">
        <f t="shared" si="5"/>
        <v>132</v>
      </c>
      <c r="Q89" s="8">
        <f t="shared" si="6"/>
        <v>17.82</v>
      </c>
      <c r="R89" s="8">
        <f t="shared" si="7"/>
        <v>17.82</v>
      </c>
      <c r="S89" s="11">
        <f t="shared" si="9"/>
        <v>15.910714285714285</v>
      </c>
      <c r="T89" s="11">
        <f t="shared" si="8"/>
        <v>15.910714285714285</v>
      </c>
    </row>
    <row r="90" spans="1:20" ht="117" customHeight="1" x14ac:dyDescent="0.45">
      <c r="A90" s="5"/>
      <c r="B90" s="5" t="s">
        <v>289</v>
      </c>
      <c r="C90" s="5" t="s">
        <v>285</v>
      </c>
      <c r="D90" s="5" t="s">
        <v>286</v>
      </c>
      <c r="E90" s="5" t="s">
        <v>129</v>
      </c>
      <c r="F90" s="5" t="s">
        <v>290</v>
      </c>
      <c r="G90" s="5" t="s">
        <v>91</v>
      </c>
      <c r="H90" s="5" t="s">
        <v>84</v>
      </c>
      <c r="I90" s="5" t="s">
        <v>147</v>
      </c>
      <c r="J90" s="5" t="s">
        <v>291</v>
      </c>
      <c r="K90" s="5" t="s">
        <v>149</v>
      </c>
      <c r="L90" s="5" t="s">
        <v>288</v>
      </c>
      <c r="M90" s="5" t="s">
        <v>279</v>
      </c>
      <c r="N90" s="5">
        <v>1</v>
      </c>
      <c r="O90" s="9">
        <v>132</v>
      </c>
      <c r="P90" s="8">
        <f t="shared" si="5"/>
        <v>132</v>
      </c>
      <c r="Q90" s="8">
        <f t="shared" si="6"/>
        <v>17.82</v>
      </c>
      <c r="R90" s="8">
        <f t="shared" si="7"/>
        <v>17.82</v>
      </c>
      <c r="S90" s="11">
        <f t="shared" si="9"/>
        <v>15.910714285714285</v>
      </c>
      <c r="T90" s="11">
        <f t="shared" si="8"/>
        <v>15.910714285714285</v>
      </c>
    </row>
    <row r="91" spans="1:20" ht="117" customHeight="1" x14ac:dyDescent="0.45">
      <c r="A91" s="5"/>
      <c r="B91" s="5" t="s">
        <v>292</v>
      </c>
      <c r="C91" s="5" t="s">
        <v>285</v>
      </c>
      <c r="D91" s="5" t="s">
        <v>286</v>
      </c>
      <c r="E91" s="5" t="s">
        <v>129</v>
      </c>
      <c r="F91" s="5" t="s">
        <v>293</v>
      </c>
      <c r="G91" s="5" t="s">
        <v>130</v>
      </c>
      <c r="H91" s="5" t="s">
        <v>84</v>
      </c>
      <c r="I91" s="5" t="s">
        <v>147</v>
      </c>
      <c r="J91" s="5" t="s">
        <v>294</v>
      </c>
      <c r="K91" s="5" t="s">
        <v>149</v>
      </c>
      <c r="L91" s="5" t="s">
        <v>288</v>
      </c>
      <c r="M91" s="5" t="s">
        <v>279</v>
      </c>
      <c r="N91" s="5">
        <v>1</v>
      </c>
      <c r="O91" s="9">
        <v>132</v>
      </c>
      <c r="P91" s="8">
        <f t="shared" si="5"/>
        <v>132</v>
      </c>
      <c r="Q91" s="8">
        <f t="shared" si="6"/>
        <v>17.82</v>
      </c>
      <c r="R91" s="8">
        <f t="shared" si="7"/>
        <v>17.82</v>
      </c>
      <c r="S91" s="11">
        <f t="shared" si="9"/>
        <v>15.910714285714285</v>
      </c>
      <c r="T91" s="11">
        <f t="shared" si="8"/>
        <v>15.910714285714285</v>
      </c>
    </row>
    <row r="92" spans="1:20" ht="117" customHeight="1" x14ac:dyDescent="0.45">
      <c r="A92" s="5"/>
      <c r="B92" s="5" t="s">
        <v>295</v>
      </c>
      <c r="C92" s="5" t="s">
        <v>285</v>
      </c>
      <c r="D92" s="5" t="s">
        <v>286</v>
      </c>
      <c r="E92" s="5" t="s">
        <v>129</v>
      </c>
      <c r="F92" s="5" t="s">
        <v>293</v>
      </c>
      <c r="G92" s="5" t="s">
        <v>94</v>
      </c>
      <c r="H92" s="5" t="s">
        <v>84</v>
      </c>
      <c r="I92" s="5" t="s">
        <v>147</v>
      </c>
      <c r="J92" s="5" t="s">
        <v>296</v>
      </c>
      <c r="K92" s="5" t="s">
        <v>149</v>
      </c>
      <c r="L92" s="5" t="s">
        <v>288</v>
      </c>
      <c r="M92" s="5" t="s">
        <v>279</v>
      </c>
      <c r="N92" s="5">
        <v>1</v>
      </c>
      <c r="O92" s="9">
        <v>132</v>
      </c>
      <c r="P92" s="8">
        <f t="shared" si="5"/>
        <v>132</v>
      </c>
      <c r="Q92" s="8">
        <f t="shared" si="6"/>
        <v>17.82</v>
      </c>
      <c r="R92" s="8">
        <f t="shared" si="7"/>
        <v>17.82</v>
      </c>
      <c r="S92" s="11">
        <f t="shared" si="9"/>
        <v>15.910714285714285</v>
      </c>
      <c r="T92" s="11">
        <f t="shared" si="8"/>
        <v>15.910714285714285</v>
      </c>
    </row>
    <row r="93" spans="1:20" ht="117" customHeight="1" x14ac:dyDescent="0.45">
      <c r="A93" s="5"/>
      <c r="B93" s="5" t="s">
        <v>297</v>
      </c>
      <c r="C93" s="5" t="s">
        <v>298</v>
      </c>
      <c r="D93" s="5" t="s">
        <v>299</v>
      </c>
      <c r="E93" s="5" t="s">
        <v>129</v>
      </c>
      <c r="F93" s="5" t="s">
        <v>290</v>
      </c>
      <c r="G93" s="5" t="s">
        <v>130</v>
      </c>
      <c r="H93" s="5" t="s">
        <v>84</v>
      </c>
      <c r="I93" s="5" t="s">
        <v>85</v>
      </c>
      <c r="J93" s="5" t="s">
        <v>300</v>
      </c>
      <c r="K93" s="5" t="s">
        <v>301</v>
      </c>
      <c r="L93" s="5" t="s">
        <v>302</v>
      </c>
      <c r="M93" s="5" t="s">
        <v>201</v>
      </c>
      <c r="N93" s="5">
        <v>1</v>
      </c>
      <c r="O93" s="9">
        <v>117.6</v>
      </c>
      <c r="P93" s="8">
        <f t="shared" si="5"/>
        <v>117.6</v>
      </c>
      <c r="Q93" s="8">
        <f t="shared" si="6"/>
        <v>15.875999999999999</v>
      </c>
      <c r="R93" s="8">
        <f t="shared" si="7"/>
        <v>15.875999999999999</v>
      </c>
      <c r="S93" s="11">
        <f t="shared" si="9"/>
        <v>14.174999999999999</v>
      </c>
      <c r="T93" s="11">
        <f t="shared" si="8"/>
        <v>14.174999999999999</v>
      </c>
    </row>
    <row r="94" spans="1:20" ht="117" customHeight="1" x14ac:dyDescent="0.45">
      <c r="A94" s="5"/>
      <c r="B94" s="5" t="s">
        <v>303</v>
      </c>
      <c r="C94" s="5" t="s">
        <v>304</v>
      </c>
      <c r="D94" s="5" t="s">
        <v>305</v>
      </c>
      <c r="E94" s="5" t="s">
        <v>129</v>
      </c>
      <c r="F94" s="5" t="s">
        <v>290</v>
      </c>
      <c r="G94" s="5" t="s">
        <v>94</v>
      </c>
      <c r="H94" s="5" t="s">
        <v>84</v>
      </c>
      <c r="I94" s="5" t="s">
        <v>147</v>
      </c>
      <c r="J94" s="5" t="s">
        <v>306</v>
      </c>
      <c r="K94" s="5" t="s">
        <v>301</v>
      </c>
      <c r="L94" s="5" t="s">
        <v>307</v>
      </c>
      <c r="M94" s="5" t="s">
        <v>279</v>
      </c>
      <c r="N94" s="5">
        <v>3</v>
      </c>
      <c r="O94" s="9">
        <v>132</v>
      </c>
      <c r="P94" s="8">
        <f t="shared" si="5"/>
        <v>396</v>
      </c>
      <c r="Q94" s="8">
        <f t="shared" si="6"/>
        <v>17.82</v>
      </c>
      <c r="R94" s="8">
        <f t="shared" si="7"/>
        <v>53.46</v>
      </c>
      <c r="S94" s="11">
        <f t="shared" si="9"/>
        <v>15.910714285714285</v>
      </c>
      <c r="T94" s="11">
        <f t="shared" si="8"/>
        <v>47.732142857142854</v>
      </c>
    </row>
    <row r="95" spans="1:20" ht="117" customHeight="1" x14ac:dyDescent="0.45">
      <c r="A95" s="5"/>
      <c r="B95" s="5" t="s">
        <v>308</v>
      </c>
      <c r="C95" s="5" t="s">
        <v>304</v>
      </c>
      <c r="D95" s="5" t="s">
        <v>305</v>
      </c>
      <c r="E95" s="5" t="s">
        <v>129</v>
      </c>
      <c r="F95" s="5" t="s">
        <v>290</v>
      </c>
      <c r="G95" s="5" t="s">
        <v>138</v>
      </c>
      <c r="H95" s="5" t="s">
        <v>84</v>
      </c>
      <c r="I95" s="5" t="s">
        <v>147</v>
      </c>
      <c r="J95" s="5" t="s">
        <v>309</v>
      </c>
      <c r="K95" s="5" t="s">
        <v>301</v>
      </c>
      <c r="L95" s="5" t="s">
        <v>307</v>
      </c>
      <c r="M95" s="5" t="s">
        <v>279</v>
      </c>
      <c r="N95" s="5">
        <v>2</v>
      </c>
      <c r="O95" s="9">
        <v>132</v>
      </c>
      <c r="P95" s="8">
        <f t="shared" si="5"/>
        <v>264</v>
      </c>
      <c r="Q95" s="8">
        <f t="shared" si="6"/>
        <v>17.82</v>
      </c>
      <c r="R95" s="8">
        <f t="shared" si="7"/>
        <v>35.64</v>
      </c>
      <c r="S95" s="11">
        <f t="shared" si="9"/>
        <v>15.910714285714285</v>
      </c>
      <c r="T95" s="11">
        <f t="shared" si="8"/>
        <v>31.821428571428569</v>
      </c>
    </row>
    <row r="96" spans="1:20" ht="117" customHeight="1" x14ac:dyDescent="0.45">
      <c r="A96" s="5"/>
      <c r="B96" s="5" t="s">
        <v>310</v>
      </c>
      <c r="C96" s="5" t="s">
        <v>304</v>
      </c>
      <c r="D96" s="5" t="s">
        <v>305</v>
      </c>
      <c r="E96" s="5" t="s">
        <v>129</v>
      </c>
      <c r="F96" s="5" t="s">
        <v>290</v>
      </c>
      <c r="G96" s="5" t="s">
        <v>83</v>
      </c>
      <c r="H96" s="5" t="s">
        <v>84</v>
      </c>
      <c r="I96" s="5" t="s">
        <v>147</v>
      </c>
      <c r="J96" s="5" t="s">
        <v>311</v>
      </c>
      <c r="K96" s="5" t="s">
        <v>301</v>
      </c>
      <c r="L96" s="5" t="s">
        <v>307</v>
      </c>
      <c r="M96" s="5" t="s">
        <v>279</v>
      </c>
      <c r="N96" s="5">
        <v>3</v>
      </c>
      <c r="O96" s="9">
        <v>132</v>
      </c>
      <c r="P96" s="8">
        <f t="shared" si="5"/>
        <v>396</v>
      </c>
      <c r="Q96" s="8">
        <f t="shared" si="6"/>
        <v>17.82</v>
      </c>
      <c r="R96" s="8">
        <f t="shared" si="7"/>
        <v>53.46</v>
      </c>
      <c r="S96" s="11">
        <f t="shared" si="9"/>
        <v>15.910714285714285</v>
      </c>
      <c r="T96" s="11">
        <f t="shared" si="8"/>
        <v>47.732142857142854</v>
      </c>
    </row>
    <row r="97" spans="1:20" ht="117" customHeight="1" x14ac:dyDescent="0.45">
      <c r="A97" s="5"/>
      <c r="B97" s="5" t="s">
        <v>312</v>
      </c>
      <c r="C97" s="5" t="s">
        <v>313</v>
      </c>
      <c r="D97" s="5" t="s">
        <v>314</v>
      </c>
      <c r="E97" s="5" t="s">
        <v>129</v>
      </c>
      <c r="F97" s="5" t="s">
        <v>48</v>
      </c>
      <c r="G97" s="5" t="s">
        <v>83</v>
      </c>
      <c r="H97" s="5" t="s">
        <v>84</v>
      </c>
      <c r="I97" s="5" t="s">
        <v>85</v>
      </c>
      <c r="J97" s="5" t="s">
        <v>315</v>
      </c>
      <c r="K97" s="5" t="s">
        <v>316</v>
      </c>
      <c r="L97" s="5" t="s">
        <v>317</v>
      </c>
      <c r="M97" s="5" t="s">
        <v>100</v>
      </c>
      <c r="N97" s="5">
        <v>1</v>
      </c>
      <c r="O97" s="9">
        <v>117.6</v>
      </c>
      <c r="P97" s="8">
        <f t="shared" si="5"/>
        <v>117.6</v>
      </c>
      <c r="Q97" s="8">
        <f t="shared" si="6"/>
        <v>15.875999999999999</v>
      </c>
      <c r="R97" s="8">
        <f t="shared" si="7"/>
        <v>15.875999999999999</v>
      </c>
      <c r="S97" s="11">
        <f t="shared" si="9"/>
        <v>14.174999999999999</v>
      </c>
      <c r="T97" s="11">
        <f t="shared" si="8"/>
        <v>14.174999999999999</v>
      </c>
    </row>
    <row r="98" spans="1:20" ht="117" customHeight="1" x14ac:dyDescent="0.45">
      <c r="A98" s="5"/>
      <c r="B98" s="5" t="s">
        <v>318</v>
      </c>
      <c r="C98" s="5" t="s">
        <v>313</v>
      </c>
      <c r="D98" s="5" t="s">
        <v>314</v>
      </c>
      <c r="E98" s="5" t="s">
        <v>129</v>
      </c>
      <c r="F98" s="5" t="s">
        <v>319</v>
      </c>
      <c r="G98" s="5" t="s">
        <v>83</v>
      </c>
      <c r="H98" s="5" t="s">
        <v>84</v>
      </c>
      <c r="I98" s="5" t="s">
        <v>85</v>
      </c>
      <c r="J98" s="5" t="s">
        <v>320</v>
      </c>
      <c r="K98" s="5" t="s">
        <v>316</v>
      </c>
      <c r="L98" s="5" t="s">
        <v>317</v>
      </c>
      <c r="M98" s="5" t="s">
        <v>100</v>
      </c>
      <c r="N98" s="5">
        <v>1</v>
      </c>
      <c r="O98" s="9">
        <v>117.6</v>
      </c>
      <c r="P98" s="8">
        <f t="shared" si="5"/>
        <v>117.6</v>
      </c>
      <c r="Q98" s="8">
        <f t="shared" si="6"/>
        <v>15.875999999999999</v>
      </c>
      <c r="R98" s="8">
        <f t="shared" si="7"/>
        <v>15.875999999999999</v>
      </c>
      <c r="S98" s="11">
        <f t="shared" si="9"/>
        <v>14.174999999999999</v>
      </c>
      <c r="T98" s="11">
        <f t="shared" si="8"/>
        <v>14.174999999999999</v>
      </c>
    </row>
    <row r="99" spans="1:20" ht="117" customHeight="1" x14ac:dyDescent="0.45">
      <c r="A99" s="5"/>
      <c r="B99" s="5" t="s">
        <v>321</v>
      </c>
      <c r="C99" s="5" t="s">
        <v>322</v>
      </c>
      <c r="D99" s="5" t="s">
        <v>323</v>
      </c>
      <c r="E99" s="5" t="s">
        <v>129</v>
      </c>
      <c r="F99" s="5" t="s">
        <v>48</v>
      </c>
      <c r="G99" s="5" t="s">
        <v>83</v>
      </c>
      <c r="H99" s="5" t="s">
        <v>84</v>
      </c>
      <c r="I99" s="5" t="s">
        <v>324</v>
      </c>
      <c r="J99" s="5" t="s">
        <v>325</v>
      </c>
      <c r="K99" s="5" t="s">
        <v>326</v>
      </c>
      <c r="L99" s="5" t="s">
        <v>327</v>
      </c>
      <c r="M99" s="5" t="s">
        <v>201</v>
      </c>
      <c r="N99" s="5">
        <v>1</v>
      </c>
      <c r="O99" s="9">
        <v>216</v>
      </c>
      <c r="P99" s="8">
        <f t="shared" si="5"/>
        <v>216</v>
      </c>
      <c r="Q99" s="8">
        <f t="shared" si="6"/>
        <v>29.160000000000004</v>
      </c>
      <c r="R99" s="8">
        <f t="shared" si="7"/>
        <v>29.160000000000004</v>
      </c>
      <c r="S99" s="11">
        <f t="shared" si="9"/>
        <v>26.035714285714288</v>
      </c>
      <c r="T99" s="11">
        <f t="shared" si="8"/>
        <v>26.035714285714288</v>
      </c>
    </row>
    <row r="100" spans="1:20" ht="117" customHeight="1" x14ac:dyDescent="0.45">
      <c r="A100" s="5"/>
      <c r="B100" s="5" t="s">
        <v>328</v>
      </c>
      <c r="C100" s="5" t="s">
        <v>329</v>
      </c>
      <c r="D100" s="5" t="s">
        <v>330</v>
      </c>
      <c r="E100" s="5" t="s">
        <v>129</v>
      </c>
      <c r="F100" s="5" t="s">
        <v>48</v>
      </c>
      <c r="G100" s="5" t="s">
        <v>130</v>
      </c>
      <c r="H100" s="5" t="s">
        <v>84</v>
      </c>
      <c r="I100" s="5" t="s">
        <v>167</v>
      </c>
      <c r="J100" s="5" t="s">
        <v>331</v>
      </c>
      <c r="K100" s="5" t="s">
        <v>169</v>
      </c>
      <c r="L100" s="5" t="s">
        <v>332</v>
      </c>
      <c r="M100" s="5" t="s">
        <v>89</v>
      </c>
      <c r="N100" s="5">
        <v>1</v>
      </c>
      <c r="O100" s="9">
        <v>168</v>
      </c>
      <c r="P100" s="8">
        <f t="shared" si="5"/>
        <v>168</v>
      </c>
      <c r="Q100" s="8">
        <f t="shared" si="6"/>
        <v>22.68</v>
      </c>
      <c r="R100" s="8">
        <f t="shared" si="7"/>
        <v>22.68</v>
      </c>
      <c r="S100" s="11">
        <f t="shared" si="9"/>
        <v>20.249999999999996</v>
      </c>
      <c r="T100" s="11">
        <f t="shared" si="8"/>
        <v>20.249999999999996</v>
      </c>
    </row>
    <row r="101" spans="1:20" ht="117" customHeight="1" x14ac:dyDescent="0.45">
      <c r="A101" s="5"/>
      <c r="B101" s="5" t="s">
        <v>333</v>
      </c>
      <c r="C101" s="5" t="s">
        <v>329</v>
      </c>
      <c r="D101" s="5" t="s">
        <v>330</v>
      </c>
      <c r="E101" s="5" t="s">
        <v>129</v>
      </c>
      <c r="F101" s="5" t="s">
        <v>48</v>
      </c>
      <c r="G101" s="5" t="s">
        <v>94</v>
      </c>
      <c r="H101" s="5" t="s">
        <v>84</v>
      </c>
      <c r="I101" s="5" t="s">
        <v>167</v>
      </c>
      <c r="J101" s="5" t="s">
        <v>334</v>
      </c>
      <c r="K101" s="5" t="s">
        <v>169</v>
      </c>
      <c r="L101" s="5" t="s">
        <v>332</v>
      </c>
      <c r="M101" s="5" t="s">
        <v>89</v>
      </c>
      <c r="N101" s="5">
        <v>2</v>
      </c>
      <c r="O101" s="9">
        <v>168</v>
      </c>
      <c r="P101" s="8">
        <f t="shared" si="5"/>
        <v>336</v>
      </c>
      <c r="Q101" s="8">
        <f t="shared" si="6"/>
        <v>22.68</v>
      </c>
      <c r="R101" s="8">
        <f t="shared" si="7"/>
        <v>45.36</v>
      </c>
      <c r="S101" s="11">
        <f t="shared" si="9"/>
        <v>20.249999999999996</v>
      </c>
      <c r="T101" s="11">
        <f t="shared" si="8"/>
        <v>40.499999999999993</v>
      </c>
    </row>
    <row r="102" spans="1:20" ht="117" customHeight="1" x14ac:dyDescent="0.45">
      <c r="A102" s="5"/>
      <c r="B102" s="5" t="s">
        <v>335</v>
      </c>
      <c r="C102" s="5" t="s">
        <v>336</v>
      </c>
      <c r="D102" s="5" t="s">
        <v>337</v>
      </c>
      <c r="E102" s="5" t="s">
        <v>129</v>
      </c>
      <c r="F102" s="5" t="s">
        <v>338</v>
      </c>
      <c r="G102" s="5" t="s">
        <v>138</v>
      </c>
      <c r="H102" s="5" t="s">
        <v>84</v>
      </c>
      <c r="I102" s="5" t="s">
        <v>339</v>
      </c>
      <c r="J102" s="5" t="s">
        <v>340</v>
      </c>
      <c r="K102" s="5" t="s">
        <v>341</v>
      </c>
      <c r="L102" s="5" t="s">
        <v>332</v>
      </c>
      <c r="M102" s="5" t="s">
        <v>89</v>
      </c>
      <c r="N102" s="5">
        <v>1</v>
      </c>
      <c r="O102" s="9">
        <v>114</v>
      </c>
      <c r="P102" s="8">
        <f t="shared" si="5"/>
        <v>114</v>
      </c>
      <c r="Q102" s="8">
        <f t="shared" si="6"/>
        <v>15.39</v>
      </c>
      <c r="R102" s="8">
        <f t="shared" si="7"/>
        <v>15.39</v>
      </c>
      <c r="S102" s="11">
        <f t="shared" si="9"/>
        <v>13.741071428571427</v>
      </c>
      <c r="T102" s="11">
        <f t="shared" si="8"/>
        <v>13.741071428571427</v>
      </c>
    </row>
    <row r="103" spans="1:20" ht="117" customHeight="1" x14ac:dyDescent="0.45">
      <c r="A103" s="5"/>
      <c r="B103" s="5" t="s">
        <v>342</v>
      </c>
      <c r="C103" s="5" t="s">
        <v>336</v>
      </c>
      <c r="D103" s="5" t="s">
        <v>337</v>
      </c>
      <c r="E103" s="5" t="s">
        <v>129</v>
      </c>
      <c r="F103" s="5" t="s">
        <v>338</v>
      </c>
      <c r="G103" s="5" t="s">
        <v>91</v>
      </c>
      <c r="H103" s="5" t="s">
        <v>84</v>
      </c>
      <c r="I103" s="5" t="s">
        <v>339</v>
      </c>
      <c r="J103" s="5" t="s">
        <v>343</v>
      </c>
      <c r="K103" s="5" t="s">
        <v>341</v>
      </c>
      <c r="L103" s="5" t="s">
        <v>332</v>
      </c>
      <c r="M103" s="5" t="s">
        <v>89</v>
      </c>
      <c r="N103" s="5">
        <v>2</v>
      </c>
      <c r="O103" s="9">
        <v>114</v>
      </c>
      <c r="P103" s="8">
        <f t="shared" si="5"/>
        <v>228</v>
      </c>
      <c r="Q103" s="8">
        <f t="shared" si="6"/>
        <v>15.39</v>
      </c>
      <c r="R103" s="8">
        <f t="shared" si="7"/>
        <v>30.78</v>
      </c>
      <c r="S103" s="11">
        <f t="shared" si="9"/>
        <v>13.741071428571427</v>
      </c>
      <c r="T103" s="11">
        <f t="shared" si="8"/>
        <v>27.482142857142854</v>
      </c>
    </row>
    <row r="104" spans="1:20" ht="117" customHeight="1" x14ac:dyDescent="0.45">
      <c r="A104" s="5"/>
      <c r="B104" s="5" t="s">
        <v>344</v>
      </c>
      <c r="C104" s="5" t="s">
        <v>345</v>
      </c>
      <c r="D104" s="5" t="s">
        <v>346</v>
      </c>
      <c r="E104" s="5" t="s">
        <v>129</v>
      </c>
      <c r="F104" s="5" t="s">
        <v>347</v>
      </c>
      <c r="G104" s="5" t="s">
        <v>348</v>
      </c>
      <c r="H104" s="5" t="s">
        <v>84</v>
      </c>
      <c r="I104" s="5" t="s">
        <v>339</v>
      </c>
      <c r="J104" s="5" t="s">
        <v>349</v>
      </c>
      <c r="K104" s="5" t="s">
        <v>350</v>
      </c>
      <c r="L104" s="5" t="s">
        <v>351</v>
      </c>
      <c r="M104" s="5" t="s">
        <v>201</v>
      </c>
      <c r="N104" s="5">
        <v>4</v>
      </c>
      <c r="O104" s="9">
        <v>153.6</v>
      </c>
      <c r="P104" s="8">
        <f t="shared" si="5"/>
        <v>614.4</v>
      </c>
      <c r="Q104" s="8">
        <f t="shared" si="6"/>
        <v>20.736000000000001</v>
      </c>
      <c r="R104" s="8">
        <f t="shared" si="7"/>
        <v>82.944000000000003</v>
      </c>
      <c r="S104" s="11">
        <f t="shared" si="9"/>
        <v>18.514285714285712</v>
      </c>
      <c r="T104" s="11">
        <f t="shared" si="8"/>
        <v>74.05714285714285</v>
      </c>
    </row>
    <row r="105" spans="1:20" ht="117" customHeight="1" x14ac:dyDescent="0.45">
      <c r="A105" s="5"/>
      <c r="B105" s="5" t="s">
        <v>352</v>
      </c>
      <c r="C105" s="5" t="s">
        <v>345</v>
      </c>
      <c r="D105" s="5" t="s">
        <v>346</v>
      </c>
      <c r="E105" s="5" t="s">
        <v>129</v>
      </c>
      <c r="F105" s="5" t="s">
        <v>347</v>
      </c>
      <c r="G105" s="5" t="s">
        <v>353</v>
      </c>
      <c r="H105" s="5" t="s">
        <v>84</v>
      </c>
      <c r="I105" s="5" t="s">
        <v>339</v>
      </c>
      <c r="J105" s="5" t="s">
        <v>354</v>
      </c>
      <c r="K105" s="5" t="s">
        <v>350</v>
      </c>
      <c r="L105" s="5" t="s">
        <v>351</v>
      </c>
      <c r="M105" s="5" t="s">
        <v>201</v>
      </c>
      <c r="N105" s="5">
        <v>4</v>
      </c>
      <c r="O105" s="9">
        <v>153.6</v>
      </c>
      <c r="P105" s="8">
        <f t="shared" si="5"/>
        <v>614.4</v>
      </c>
      <c r="Q105" s="8">
        <f t="shared" si="6"/>
        <v>20.736000000000001</v>
      </c>
      <c r="R105" s="8">
        <f t="shared" si="7"/>
        <v>82.944000000000003</v>
      </c>
      <c r="S105" s="11">
        <f t="shared" si="9"/>
        <v>18.514285714285712</v>
      </c>
      <c r="T105" s="11">
        <f t="shared" si="8"/>
        <v>74.05714285714285</v>
      </c>
    </row>
    <row r="106" spans="1:20" ht="117" customHeight="1" x14ac:dyDescent="0.45">
      <c r="A106" s="5"/>
      <c r="B106" s="5" t="s">
        <v>355</v>
      </c>
      <c r="C106" s="5" t="s">
        <v>345</v>
      </c>
      <c r="D106" s="5" t="s">
        <v>346</v>
      </c>
      <c r="E106" s="5" t="s">
        <v>129</v>
      </c>
      <c r="F106" s="5" t="s">
        <v>347</v>
      </c>
      <c r="G106" s="5" t="s">
        <v>356</v>
      </c>
      <c r="H106" s="5" t="s">
        <v>84</v>
      </c>
      <c r="I106" s="5" t="s">
        <v>339</v>
      </c>
      <c r="J106" s="5" t="s">
        <v>357</v>
      </c>
      <c r="K106" s="5" t="s">
        <v>350</v>
      </c>
      <c r="L106" s="5" t="s">
        <v>351</v>
      </c>
      <c r="M106" s="5" t="s">
        <v>201</v>
      </c>
      <c r="N106" s="5">
        <v>4</v>
      </c>
      <c r="O106" s="9">
        <v>153.6</v>
      </c>
      <c r="P106" s="8">
        <f t="shared" si="5"/>
        <v>614.4</v>
      </c>
      <c r="Q106" s="8">
        <f t="shared" si="6"/>
        <v>20.736000000000001</v>
      </c>
      <c r="R106" s="8">
        <f t="shared" si="7"/>
        <v>82.944000000000003</v>
      </c>
      <c r="S106" s="11">
        <f t="shared" si="9"/>
        <v>18.514285714285712</v>
      </c>
      <c r="T106" s="11">
        <f t="shared" si="8"/>
        <v>74.05714285714285</v>
      </c>
    </row>
    <row r="107" spans="1:20" ht="117" customHeight="1" x14ac:dyDescent="0.45">
      <c r="A107" s="5"/>
      <c r="B107" s="5" t="s">
        <v>358</v>
      </c>
      <c r="C107" s="5" t="s">
        <v>359</v>
      </c>
      <c r="D107" s="5" t="s">
        <v>360</v>
      </c>
      <c r="E107" s="5" t="s">
        <v>129</v>
      </c>
      <c r="F107" s="5" t="s">
        <v>77</v>
      </c>
      <c r="G107" s="5" t="s">
        <v>361</v>
      </c>
      <c r="H107" s="5" t="s">
        <v>84</v>
      </c>
      <c r="I107" s="5" t="s">
        <v>339</v>
      </c>
      <c r="J107" s="5" t="s">
        <v>362</v>
      </c>
      <c r="K107" s="5" t="s">
        <v>363</v>
      </c>
      <c r="L107" s="5" t="s">
        <v>351</v>
      </c>
      <c r="M107" s="5" t="s">
        <v>201</v>
      </c>
      <c r="N107" s="5">
        <v>1</v>
      </c>
      <c r="O107" s="9">
        <v>165.6</v>
      </c>
      <c r="P107" s="8">
        <f t="shared" si="5"/>
        <v>165.6</v>
      </c>
      <c r="Q107" s="8">
        <f t="shared" si="6"/>
        <v>22.356000000000002</v>
      </c>
      <c r="R107" s="8">
        <f t="shared" si="7"/>
        <v>22.356000000000002</v>
      </c>
      <c r="S107" s="11">
        <f t="shared" si="9"/>
        <v>19.960714285714285</v>
      </c>
      <c r="T107" s="11">
        <f t="shared" si="8"/>
        <v>19.960714285714285</v>
      </c>
    </row>
    <row r="108" spans="1:20" ht="117" customHeight="1" x14ac:dyDescent="0.45">
      <c r="A108" s="5"/>
      <c r="B108" s="5" t="s">
        <v>364</v>
      </c>
      <c r="C108" s="5" t="s">
        <v>359</v>
      </c>
      <c r="D108" s="5" t="s">
        <v>360</v>
      </c>
      <c r="E108" s="5" t="s">
        <v>129</v>
      </c>
      <c r="F108" s="5" t="s">
        <v>338</v>
      </c>
      <c r="G108" s="5" t="s">
        <v>361</v>
      </c>
      <c r="H108" s="5" t="s">
        <v>84</v>
      </c>
      <c r="I108" s="5" t="s">
        <v>339</v>
      </c>
      <c r="J108" s="5" t="s">
        <v>365</v>
      </c>
      <c r="K108" s="5" t="s">
        <v>363</v>
      </c>
      <c r="L108" s="5" t="s">
        <v>351</v>
      </c>
      <c r="M108" s="5" t="s">
        <v>201</v>
      </c>
      <c r="N108" s="5">
        <v>2</v>
      </c>
      <c r="O108" s="9">
        <v>165.6</v>
      </c>
      <c r="P108" s="8">
        <f t="shared" si="5"/>
        <v>331.2</v>
      </c>
      <c r="Q108" s="8">
        <f t="shared" si="6"/>
        <v>22.356000000000002</v>
      </c>
      <c r="R108" s="8">
        <f t="shared" si="7"/>
        <v>44.712000000000003</v>
      </c>
      <c r="S108" s="11">
        <f t="shared" si="9"/>
        <v>19.960714285714285</v>
      </c>
      <c r="T108" s="11">
        <f t="shared" si="8"/>
        <v>39.921428571428571</v>
      </c>
    </row>
    <row r="109" spans="1:20" ht="117" customHeight="1" x14ac:dyDescent="0.45">
      <c r="A109" s="5"/>
      <c r="B109" s="5" t="s">
        <v>366</v>
      </c>
      <c r="C109" s="5" t="s">
        <v>367</v>
      </c>
      <c r="D109" s="5" t="s">
        <v>368</v>
      </c>
      <c r="E109" s="5" t="s">
        <v>129</v>
      </c>
      <c r="F109" s="5" t="s">
        <v>369</v>
      </c>
      <c r="G109" s="5" t="s">
        <v>138</v>
      </c>
      <c r="H109" s="5" t="s">
        <v>84</v>
      </c>
      <c r="I109" s="5" t="s">
        <v>85</v>
      </c>
      <c r="J109" s="5" t="s">
        <v>370</v>
      </c>
      <c r="K109" s="5" t="s">
        <v>301</v>
      </c>
      <c r="L109" s="5" t="s">
        <v>371</v>
      </c>
      <c r="M109" s="5" t="s">
        <v>201</v>
      </c>
      <c r="N109" s="5">
        <v>1</v>
      </c>
      <c r="O109" s="9">
        <v>132</v>
      </c>
      <c r="P109" s="8">
        <f t="shared" si="5"/>
        <v>132</v>
      </c>
      <c r="Q109" s="8">
        <f t="shared" si="6"/>
        <v>17.82</v>
      </c>
      <c r="R109" s="8">
        <f t="shared" si="7"/>
        <v>17.82</v>
      </c>
      <c r="S109" s="11">
        <f t="shared" si="9"/>
        <v>15.910714285714285</v>
      </c>
      <c r="T109" s="11">
        <f t="shared" si="8"/>
        <v>15.910714285714285</v>
      </c>
    </row>
    <row r="110" spans="1:20" ht="117" customHeight="1" x14ac:dyDescent="0.45">
      <c r="A110" s="5"/>
      <c r="B110" s="5" t="s">
        <v>372</v>
      </c>
      <c r="C110" s="5" t="s">
        <v>367</v>
      </c>
      <c r="D110" s="5" t="s">
        <v>368</v>
      </c>
      <c r="E110" s="5" t="s">
        <v>129</v>
      </c>
      <c r="F110" s="5" t="s">
        <v>369</v>
      </c>
      <c r="G110" s="5" t="s">
        <v>83</v>
      </c>
      <c r="H110" s="5" t="s">
        <v>84</v>
      </c>
      <c r="I110" s="5" t="s">
        <v>85</v>
      </c>
      <c r="J110" s="5" t="s">
        <v>373</v>
      </c>
      <c r="K110" s="5" t="s">
        <v>301</v>
      </c>
      <c r="L110" s="5" t="s">
        <v>371</v>
      </c>
      <c r="M110" s="5" t="s">
        <v>201</v>
      </c>
      <c r="N110" s="5">
        <v>3</v>
      </c>
      <c r="O110" s="9">
        <v>132</v>
      </c>
      <c r="P110" s="8">
        <f t="shared" si="5"/>
        <v>396</v>
      </c>
      <c r="Q110" s="8">
        <f t="shared" si="6"/>
        <v>17.82</v>
      </c>
      <c r="R110" s="8">
        <f t="shared" si="7"/>
        <v>53.46</v>
      </c>
      <c r="S110" s="11">
        <f t="shared" si="9"/>
        <v>15.910714285714285</v>
      </c>
      <c r="T110" s="11">
        <f t="shared" si="8"/>
        <v>47.732142857142854</v>
      </c>
    </row>
    <row r="111" spans="1:20" ht="117" customHeight="1" x14ac:dyDescent="0.45">
      <c r="A111" s="5"/>
      <c r="B111" s="5" t="s">
        <v>374</v>
      </c>
      <c r="C111" s="5" t="s">
        <v>375</v>
      </c>
      <c r="D111" s="5" t="s">
        <v>376</v>
      </c>
      <c r="E111" s="5" t="s">
        <v>129</v>
      </c>
      <c r="F111" s="5" t="s">
        <v>77</v>
      </c>
      <c r="G111" s="5" t="s">
        <v>130</v>
      </c>
      <c r="H111" s="5" t="s">
        <v>84</v>
      </c>
      <c r="I111" s="5" t="s">
        <v>167</v>
      </c>
      <c r="J111" s="5" t="s">
        <v>377</v>
      </c>
      <c r="K111" s="5" t="s">
        <v>169</v>
      </c>
      <c r="L111" s="5" t="s">
        <v>378</v>
      </c>
      <c r="M111" s="5" t="s">
        <v>201</v>
      </c>
      <c r="N111" s="5">
        <v>1</v>
      </c>
      <c r="O111" s="9">
        <v>162</v>
      </c>
      <c r="P111" s="8">
        <f t="shared" si="5"/>
        <v>162</v>
      </c>
      <c r="Q111" s="8">
        <f t="shared" si="6"/>
        <v>21.87</v>
      </c>
      <c r="R111" s="8">
        <f t="shared" si="7"/>
        <v>21.87</v>
      </c>
      <c r="S111" s="11">
        <f t="shared" si="9"/>
        <v>19.526785714285712</v>
      </c>
      <c r="T111" s="11">
        <f t="shared" si="8"/>
        <v>19.526785714285712</v>
      </c>
    </row>
    <row r="112" spans="1:20" ht="117" customHeight="1" x14ac:dyDescent="0.45">
      <c r="A112" s="5"/>
      <c r="B112" s="5" t="s">
        <v>379</v>
      </c>
      <c r="C112" s="5" t="s">
        <v>380</v>
      </c>
      <c r="D112" s="5" t="s">
        <v>381</v>
      </c>
      <c r="E112" s="5" t="s">
        <v>129</v>
      </c>
      <c r="F112" s="5" t="s">
        <v>36</v>
      </c>
      <c r="G112" s="5" t="s">
        <v>130</v>
      </c>
      <c r="H112" s="5" t="s">
        <v>84</v>
      </c>
      <c r="I112" s="5" t="s">
        <v>85</v>
      </c>
      <c r="J112" s="5" t="s">
        <v>382</v>
      </c>
      <c r="K112" s="5" t="s">
        <v>301</v>
      </c>
      <c r="L112" s="5" t="s">
        <v>378</v>
      </c>
      <c r="M112" s="5" t="s">
        <v>201</v>
      </c>
      <c r="N112" s="5">
        <v>2</v>
      </c>
      <c r="O112" s="9">
        <v>156</v>
      </c>
      <c r="P112" s="8">
        <f t="shared" si="5"/>
        <v>312</v>
      </c>
      <c r="Q112" s="8">
        <f t="shared" si="6"/>
        <v>21.060000000000002</v>
      </c>
      <c r="R112" s="8">
        <f t="shared" si="7"/>
        <v>42.120000000000005</v>
      </c>
      <c r="S112" s="11">
        <f t="shared" si="9"/>
        <v>18.803571428571427</v>
      </c>
      <c r="T112" s="11">
        <f t="shared" si="8"/>
        <v>37.607142857142854</v>
      </c>
    </row>
    <row r="113" spans="1:20" ht="117" customHeight="1" x14ac:dyDescent="0.45">
      <c r="A113" s="5"/>
      <c r="B113" s="5" t="s">
        <v>383</v>
      </c>
      <c r="C113" s="5" t="s">
        <v>380</v>
      </c>
      <c r="D113" s="5" t="s">
        <v>381</v>
      </c>
      <c r="E113" s="5" t="s">
        <v>129</v>
      </c>
      <c r="F113" s="5" t="s">
        <v>36</v>
      </c>
      <c r="G113" s="5" t="s">
        <v>94</v>
      </c>
      <c r="H113" s="5" t="s">
        <v>84</v>
      </c>
      <c r="I113" s="5" t="s">
        <v>85</v>
      </c>
      <c r="J113" s="5" t="s">
        <v>384</v>
      </c>
      <c r="K113" s="5" t="s">
        <v>301</v>
      </c>
      <c r="L113" s="5" t="s">
        <v>378</v>
      </c>
      <c r="M113" s="5" t="s">
        <v>201</v>
      </c>
      <c r="N113" s="5">
        <v>1</v>
      </c>
      <c r="O113" s="9">
        <v>156</v>
      </c>
      <c r="P113" s="8">
        <f t="shared" si="5"/>
        <v>156</v>
      </c>
      <c r="Q113" s="8">
        <f t="shared" si="6"/>
        <v>21.060000000000002</v>
      </c>
      <c r="R113" s="8">
        <f t="shared" si="7"/>
        <v>21.060000000000002</v>
      </c>
      <c r="S113" s="11">
        <f t="shared" si="9"/>
        <v>18.803571428571427</v>
      </c>
      <c r="T113" s="11">
        <f t="shared" si="8"/>
        <v>18.803571428571427</v>
      </c>
    </row>
    <row r="114" spans="1:20" ht="117" customHeight="1" x14ac:dyDescent="0.45">
      <c r="A114" s="5"/>
      <c r="B114" s="5" t="s">
        <v>385</v>
      </c>
      <c r="C114" s="5" t="s">
        <v>380</v>
      </c>
      <c r="D114" s="5" t="s">
        <v>381</v>
      </c>
      <c r="E114" s="5" t="s">
        <v>129</v>
      </c>
      <c r="F114" s="5" t="s">
        <v>36</v>
      </c>
      <c r="G114" s="5" t="s">
        <v>138</v>
      </c>
      <c r="H114" s="5" t="s">
        <v>84</v>
      </c>
      <c r="I114" s="5" t="s">
        <v>85</v>
      </c>
      <c r="J114" s="5" t="s">
        <v>386</v>
      </c>
      <c r="K114" s="5" t="s">
        <v>301</v>
      </c>
      <c r="L114" s="5" t="s">
        <v>378</v>
      </c>
      <c r="M114" s="5" t="s">
        <v>201</v>
      </c>
      <c r="N114" s="5">
        <v>3</v>
      </c>
      <c r="O114" s="9">
        <v>156</v>
      </c>
      <c r="P114" s="8">
        <f t="shared" si="5"/>
        <v>468</v>
      </c>
      <c r="Q114" s="8">
        <f t="shared" si="6"/>
        <v>21.060000000000002</v>
      </c>
      <c r="R114" s="8">
        <f t="shared" si="7"/>
        <v>63.180000000000007</v>
      </c>
      <c r="S114" s="11">
        <f t="shared" si="9"/>
        <v>18.803571428571427</v>
      </c>
      <c r="T114" s="11">
        <f t="shared" si="8"/>
        <v>56.410714285714278</v>
      </c>
    </row>
    <row r="115" spans="1:20" ht="117" customHeight="1" x14ac:dyDescent="0.45">
      <c r="A115" s="5"/>
      <c r="B115" s="5" t="s">
        <v>387</v>
      </c>
      <c r="C115" s="5" t="s">
        <v>380</v>
      </c>
      <c r="D115" s="5" t="s">
        <v>381</v>
      </c>
      <c r="E115" s="5" t="s">
        <v>129</v>
      </c>
      <c r="F115" s="5" t="s">
        <v>36</v>
      </c>
      <c r="G115" s="5" t="s">
        <v>83</v>
      </c>
      <c r="H115" s="5" t="s">
        <v>84</v>
      </c>
      <c r="I115" s="5" t="s">
        <v>85</v>
      </c>
      <c r="J115" s="5" t="s">
        <v>388</v>
      </c>
      <c r="K115" s="5" t="s">
        <v>301</v>
      </c>
      <c r="L115" s="5" t="s">
        <v>378</v>
      </c>
      <c r="M115" s="5" t="s">
        <v>201</v>
      </c>
      <c r="N115" s="5">
        <v>2</v>
      </c>
      <c r="O115" s="9">
        <v>156</v>
      </c>
      <c r="P115" s="8">
        <f t="shared" si="5"/>
        <v>312</v>
      </c>
      <c r="Q115" s="8">
        <f t="shared" si="6"/>
        <v>21.060000000000002</v>
      </c>
      <c r="R115" s="8">
        <f t="shared" si="7"/>
        <v>42.120000000000005</v>
      </c>
      <c r="S115" s="11">
        <f t="shared" si="9"/>
        <v>18.803571428571427</v>
      </c>
      <c r="T115" s="11">
        <f t="shared" si="8"/>
        <v>37.607142857142854</v>
      </c>
    </row>
    <row r="116" spans="1:20" ht="117" customHeight="1" x14ac:dyDescent="0.45">
      <c r="A116" s="5"/>
      <c r="B116" s="5" t="s">
        <v>389</v>
      </c>
      <c r="C116" s="5" t="s">
        <v>380</v>
      </c>
      <c r="D116" s="5" t="s">
        <v>381</v>
      </c>
      <c r="E116" s="5" t="s">
        <v>129</v>
      </c>
      <c r="F116" s="5" t="s">
        <v>77</v>
      </c>
      <c r="G116" s="5" t="s">
        <v>130</v>
      </c>
      <c r="H116" s="5" t="s">
        <v>84</v>
      </c>
      <c r="I116" s="5" t="s">
        <v>85</v>
      </c>
      <c r="J116" s="5" t="s">
        <v>390</v>
      </c>
      <c r="K116" s="5" t="s">
        <v>301</v>
      </c>
      <c r="L116" s="5" t="s">
        <v>378</v>
      </c>
      <c r="M116" s="5" t="s">
        <v>201</v>
      </c>
      <c r="N116" s="5">
        <v>1</v>
      </c>
      <c r="O116" s="9">
        <v>156</v>
      </c>
      <c r="P116" s="8">
        <f t="shared" si="5"/>
        <v>156</v>
      </c>
      <c r="Q116" s="8">
        <f t="shared" si="6"/>
        <v>21.060000000000002</v>
      </c>
      <c r="R116" s="8">
        <f t="shared" si="7"/>
        <v>21.060000000000002</v>
      </c>
      <c r="S116" s="11">
        <f t="shared" si="9"/>
        <v>18.803571428571427</v>
      </c>
      <c r="T116" s="11">
        <f t="shared" si="8"/>
        <v>18.803571428571427</v>
      </c>
    </row>
    <row r="117" spans="1:20" ht="117" customHeight="1" x14ac:dyDescent="0.45">
      <c r="A117" s="5"/>
      <c r="B117" s="5" t="s">
        <v>391</v>
      </c>
      <c r="C117" s="5" t="s">
        <v>380</v>
      </c>
      <c r="D117" s="5" t="s">
        <v>381</v>
      </c>
      <c r="E117" s="5" t="s">
        <v>129</v>
      </c>
      <c r="F117" s="5" t="s">
        <v>77</v>
      </c>
      <c r="G117" s="5" t="s">
        <v>91</v>
      </c>
      <c r="H117" s="5" t="s">
        <v>84</v>
      </c>
      <c r="I117" s="5" t="s">
        <v>85</v>
      </c>
      <c r="J117" s="5" t="s">
        <v>392</v>
      </c>
      <c r="K117" s="5" t="s">
        <v>301</v>
      </c>
      <c r="L117" s="5" t="s">
        <v>378</v>
      </c>
      <c r="M117" s="5" t="s">
        <v>201</v>
      </c>
      <c r="N117" s="5">
        <v>1</v>
      </c>
      <c r="O117" s="9">
        <v>156</v>
      </c>
      <c r="P117" s="8">
        <f t="shared" si="5"/>
        <v>156</v>
      </c>
      <c r="Q117" s="8">
        <f t="shared" si="6"/>
        <v>21.060000000000002</v>
      </c>
      <c r="R117" s="8">
        <f t="shared" si="7"/>
        <v>21.060000000000002</v>
      </c>
      <c r="S117" s="11">
        <f t="shared" si="9"/>
        <v>18.803571428571427</v>
      </c>
      <c r="T117" s="11">
        <f t="shared" si="8"/>
        <v>18.803571428571427</v>
      </c>
    </row>
    <row r="118" spans="1:20" ht="117" customHeight="1" x14ac:dyDescent="0.45">
      <c r="A118" s="5"/>
      <c r="B118" s="5" t="s">
        <v>393</v>
      </c>
      <c r="C118" s="5" t="s">
        <v>394</v>
      </c>
      <c r="D118" s="5" t="s">
        <v>395</v>
      </c>
      <c r="E118" s="5" t="s">
        <v>129</v>
      </c>
      <c r="F118" s="5" t="s">
        <v>48</v>
      </c>
      <c r="G118" s="5" t="s">
        <v>130</v>
      </c>
      <c r="H118" s="5" t="s">
        <v>84</v>
      </c>
      <c r="I118" s="5" t="s">
        <v>85</v>
      </c>
      <c r="J118" s="5" t="s">
        <v>396</v>
      </c>
      <c r="K118" s="5" t="s">
        <v>316</v>
      </c>
      <c r="L118" s="5" t="s">
        <v>397</v>
      </c>
      <c r="M118" s="5" t="s">
        <v>100</v>
      </c>
      <c r="N118" s="5">
        <v>1</v>
      </c>
      <c r="O118" s="9">
        <v>78</v>
      </c>
      <c r="P118" s="8">
        <f t="shared" si="5"/>
        <v>78</v>
      </c>
      <c r="Q118" s="8">
        <f t="shared" si="6"/>
        <v>10.530000000000001</v>
      </c>
      <c r="R118" s="8">
        <f t="shared" si="7"/>
        <v>10.530000000000001</v>
      </c>
      <c r="S118" s="11">
        <f t="shared" si="9"/>
        <v>9.4017857142857135</v>
      </c>
      <c r="T118" s="11">
        <f t="shared" si="8"/>
        <v>9.4017857142857135</v>
      </c>
    </row>
    <row r="119" spans="1:20" ht="117" customHeight="1" x14ac:dyDescent="0.45">
      <c r="A119" s="5"/>
      <c r="B119" s="5" t="s">
        <v>398</v>
      </c>
      <c r="C119" s="5" t="s">
        <v>394</v>
      </c>
      <c r="D119" s="5" t="s">
        <v>395</v>
      </c>
      <c r="E119" s="5" t="s">
        <v>129</v>
      </c>
      <c r="F119" s="5" t="s">
        <v>48</v>
      </c>
      <c r="G119" s="5" t="s">
        <v>94</v>
      </c>
      <c r="H119" s="5" t="s">
        <v>84</v>
      </c>
      <c r="I119" s="5" t="s">
        <v>85</v>
      </c>
      <c r="J119" s="5" t="s">
        <v>399</v>
      </c>
      <c r="K119" s="5" t="s">
        <v>316</v>
      </c>
      <c r="L119" s="5" t="s">
        <v>397</v>
      </c>
      <c r="M119" s="5" t="s">
        <v>100</v>
      </c>
      <c r="N119" s="5">
        <v>2</v>
      </c>
      <c r="O119" s="9">
        <v>78</v>
      </c>
      <c r="P119" s="8">
        <f t="shared" si="5"/>
        <v>156</v>
      </c>
      <c r="Q119" s="8">
        <f t="shared" si="6"/>
        <v>10.530000000000001</v>
      </c>
      <c r="R119" s="8">
        <f t="shared" si="7"/>
        <v>21.060000000000002</v>
      </c>
      <c r="S119" s="11">
        <f t="shared" si="9"/>
        <v>9.4017857142857135</v>
      </c>
      <c r="T119" s="11">
        <f t="shared" si="8"/>
        <v>18.803571428571427</v>
      </c>
    </row>
    <row r="120" spans="1:20" ht="117" customHeight="1" x14ac:dyDescent="0.45">
      <c r="A120" s="5"/>
      <c r="B120" s="5" t="s">
        <v>400</v>
      </c>
      <c r="C120" s="5" t="s">
        <v>401</v>
      </c>
      <c r="D120" s="5" t="s">
        <v>402</v>
      </c>
      <c r="E120" s="5" t="s">
        <v>129</v>
      </c>
      <c r="F120" s="5" t="s">
        <v>403</v>
      </c>
      <c r="G120" s="5" t="s">
        <v>404</v>
      </c>
      <c r="H120" s="5" t="s">
        <v>84</v>
      </c>
      <c r="I120" s="5" t="s">
        <v>339</v>
      </c>
      <c r="J120" s="5" t="s">
        <v>405</v>
      </c>
      <c r="K120" s="5" t="s">
        <v>350</v>
      </c>
      <c r="L120" s="5" t="s">
        <v>406</v>
      </c>
      <c r="M120" s="5" t="s">
        <v>201</v>
      </c>
      <c r="N120" s="5">
        <v>4</v>
      </c>
      <c r="O120" s="9">
        <v>192</v>
      </c>
      <c r="P120" s="8">
        <f t="shared" si="5"/>
        <v>768</v>
      </c>
      <c r="Q120" s="8">
        <f t="shared" si="6"/>
        <v>25.92</v>
      </c>
      <c r="R120" s="8">
        <f t="shared" si="7"/>
        <v>103.68</v>
      </c>
      <c r="S120" s="11">
        <f t="shared" si="9"/>
        <v>23.142857142857142</v>
      </c>
      <c r="T120" s="11">
        <f t="shared" si="8"/>
        <v>92.571428571428569</v>
      </c>
    </row>
    <row r="121" spans="1:20" ht="117" customHeight="1" x14ac:dyDescent="0.45">
      <c r="A121" s="5"/>
      <c r="B121" s="5" t="s">
        <v>407</v>
      </c>
      <c r="C121" s="5" t="s">
        <v>401</v>
      </c>
      <c r="D121" s="5" t="s">
        <v>402</v>
      </c>
      <c r="E121" s="5" t="s">
        <v>129</v>
      </c>
      <c r="F121" s="5" t="s">
        <v>403</v>
      </c>
      <c r="G121" s="5" t="s">
        <v>356</v>
      </c>
      <c r="H121" s="5" t="s">
        <v>84</v>
      </c>
      <c r="I121" s="5" t="s">
        <v>339</v>
      </c>
      <c r="J121" s="5" t="s">
        <v>408</v>
      </c>
      <c r="K121" s="5" t="s">
        <v>350</v>
      </c>
      <c r="L121" s="5" t="s">
        <v>406</v>
      </c>
      <c r="M121" s="5" t="s">
        <v>201</v>
      </c>
      <c r="N121" s="5">
        <v>1</v>
      </c>
      <c r="O121" s="9">
        <v>192</v>
      </c>
      <c r="P121" s="8">
        <f t="shared" si="5"/>
        <v>192</v>
      </c>
      <c r="Q121" s="8">
        <f t="shared" si="6"/>
        <v>25.92</v>
      </c>
      <c r="R121" s="8">
        <f t="shared" si="7"/>
        <v>25.92</v>
      </c>
      <c r="S121" s="11">
        <f t="shared" si="9"/>
        <v>23.142857142857142</v>
      </c>
      <c r="T121" s="11">
        <f t="shared" si="8"/>
        <v>23.142857142857142</v>
      </c>
    </row>
    <row r="122" spans="1:20" ht="117" customHeight="1" x14ac:dyDescent="0.45">
      <c r="A122" s="5"/>
      <c r="B122" s="5" t="s">
        <v>409</v>
      </c>
      <c r="C122" s="5" t="s">
        <v>410</v>
      </c>
      <c r="D122" s="5" t="s">
        <v>411</v>
      </c>
      <c r="E122" s="5" t="s">
        <v>129</v>
      </c>
      <c r="F122" s="5" t="s">
        <v>36</v>
      </c>
      <c r="G122" s="5" t="s">
        <v>138</v>
      </c>
      <c r="H122" s="5" t="s">
        <v>84</v>
      </c>
      <c r="I122" s="5" t="s">
        <v>339</v>
      </c>
      <c r="J122" s="5" t="s">
        <v>412</v>
      </c>
      <c r="K122" s="5" t="s">
        <v>363</v>
      </c>
      <c r="L122" s="5" t="s">
        <v>132</v>
      </c>
      <c r="M122" s="5" t="s">
        <v>413</v>
      </c>
      <c r="N122" s="5">
        <v>1</v>
      </c>
      <c r="O122" s="9">
        <v>45.6</v>
      </c>
      <c r="P122" s="8">
        <f t="shared" si="5"/>
        <v>45.6</v>
      </c>
      <c r="Q122" s="8">
        <f t="shared" si="6"/>
        <v>6.1560000000000006</v>
      </c>
      <c r="R122" s="8">
        <f t="shared" si="7"/>
        <v>6.1560000000000006</v>
      </c>
      <c r="S122" s="11">
        <f t="shared" si="9"/>
        <v>5.496428571428571</v>
      </c>
      <c r="T122" s="11">
        <f t="shared" si="8"/>
        <v>5.496428571428571</v>
      </c>
    </row>
    <row r="123" spans="1:20" ht="117" customHeight="1" x14ac:dyDescent="0.45">
      <c r="A123" s="5"/>
      <c r="B123" s="5" t="s">
        <v>414</v>
      </c>
      <c r="C123" s="5" t="s">
        <v>415</v>
      </c>
      <c r="D123" s="5" t="s">
        <v>416</v>
      </c>
      <c r="E123" s="5" t="s">
        <v>129</v>
      </c>
      <c r="F123" s="5" t="s">
        <v>417</v>
      </c>
      <c r="G123" s="5" t="s">
        <v>83</v>
      </c>
      <c r="H123" s="5" t="s">
        <v>84</v>
      </c>
      <c r="I123" s="5" t="s">
        <v>85</v>
      </c>
      <c r="J123" s="5" t="s">
        <v>418</v>
      </c>
      <c r="K123" s="5" t="s">
        <v>301</v>
      </c>
      <c r="L123" s="5" t="s">
        <v>419</v>
      </c>
      <c r="M123" s="5" t="s">
        <v>89</v>
      </c>
      <c r="N123" s="5">
        <v>2</v>
      </c>
      <c r="O123" s="9">
        <v>69.599999999999994</v>
      </c>
      <c r="P123" s="8">
        <f t="shared" si="5"/>
        <v>139.19999999999999</v>
      </c>
      <c r="Q123" s="8">
        <f t="shared" si="6"/>
        <v>9.395999999999999</v>
      </c>
      <c r="R123" s="8">
        <f t="shared" si="7"/>
        <v>18.791999999999998</v>
      </c>
      <c r="S123" s="11">
        <f t="shared" si="9"/>
        <v>8.3892857142857125</v>
      </c>
      <c r="T123" s="11">
        <f t="shared" si="8"/>
        <v>16.778571428571425</v>
      </c>
    </row>
    <row r="124" spans="1:20" ht="117" customHeight="1" x14ac:dyDescent="0.45">
      <c r="A124" s="5"/>
      <c r="B124" s="5" t="s">
        <v>420</v>
      </c>
      <c r="C124" s="5" t="s">
        <v>415</v>
      </c>
      <c r="D124" s="5" t="s">
        <v>416</v>
      </c>
      <c r="E124" s="5" t="s">
        <v>129</v>
      </c>
      <c r="F124" s="5" t="s">
        <v>417</v>
      </c>
      <c r="G124" s="5" t="s">
        <v>91</v>
      </c>
      <c r="H124" s="5" t="s">
        <v>84</v>
      </c>
      <c r="I124" s="5" t="s">
        <v>85</v>
      </c>
      <c r="J124" s="5" t="s">
        <v>421</v>
      </c>
      <c r="K124" s="5" t="s">
        <v>301</v>
      </c>
      <c r="L124" s="5" t="s">
        <v>419</v>
      </c>
      <c r="M124" s="5" t="s">
        <v>89</v>
      </c>
      <c r="N124" s="5">
        <v>1</v>
      </c>
      <c r="O124" s="9">
        <v>69.599999999999994</v>
      </c>
      <c r="P124" s="8">
        <f t="shared" si="5"/>
        <v>69.599999999999994</v>
      </c>
      <c r="Q124" s="8">
        <f t="shared" si="6"/>
        <v>9.395999999999999</v>
      </c>
      <c r="R124" s="8">
        <f t="shared" si="7"/>
        <v>9.395999999999999</v>
      </c>
      <c r="S124" s="11">
        <f t="shared" si="9"/>
        <v>8.3892857142857125</v>
      </c>
      <c r="T124" s="11">
        <f t="shared" si="8"/>
        <v>8.3892857142857125</v>
      </c>
    </row>
    <row r="125" spans="1:20" ht="117" customHeight="1" x14ac:dyDescent="0.45">
      <c r="A125" s="5"/>
      <c r="B125" s="5" t="s">
        <v>422</v>
      </c>
      <c r="C125" s="5" t="s">
        <v>423</v>
      </c>
      <c r="D125" s="5" t="s">
        <v>424</v>
      </c>
      <c r="E125" s="5" t="s">
        <v>129</v>
      </c>
      <c r="F125" s="5" t="s">
        <v>425</v>
      </c>
      <c r="G125" s="5" t="s">
        <v>94</v>
      </c>
      <c r="H125" s="5" t="s">
        <v>84</v>
      </c>
      <c r="I125" s="5" t="s">
        <v>167</v>
      </c>
      <c r="J125" s="5" t="s">
        <v>426</v>
      </c>
      <c r="K125" s="5" t="s">
        <v>427</v>
      </c>
      <c r="L125" s="5" t="s">
        <v>273</v>
      </c>
      <c r="M125" s="5" t="s">
        <v>100</v>
      </c>
      <c r="N125" s="5">
        <v>4</v>
      </c>
      <c r="O125" s="9">
        <v>144</v>
      </c>
      <c r="P125" s="8">
        <f t="shared" si="5"/>
        <v>576</v>
      </c>
      <c r="Q125" s="8">
        <f t="shared" si="6"/>
        <v>19.440000000000001</v>
      </c>
      <c r="R125" s="8">
        <f t="shared" si="7"/>
        <v>77.760000000000005</v>
      </c>
      <c r="S125" s="11">
        <f t="shared" si="9"/>
        <v>17.357142857142858</v>
      </c>
      <c r="T125" s="11">
        <f t="shared" si="8"/>
        <v>69.428571428571431</v>
      </c>
    </row>
    <row r="126" spans="1:20" ht="117" customHeight="1" x14ac:dyDescent="0.45">
      <c r="A126" s="5"/>
      <c r="B126" s="5" t="s">
        <v>428</v>
      </c>
      <c r="C126" s="5" t="s">
        <v>423</v>
      </c>
      <c r="D126" s="5" t="s">
        <v>424</v>
      </c>
      <c r="E126" s="5" t="s">
        <v>129</v>
      </c>
      <c r="F126" s="5" t="s">
        <v>425</v>
      </c>
      <c r="G126" s="5" t="s">
        <v>138</v>
      </c>
      <c r="H126" s="5" t="s">
        <v>84</v>
      </c>
      <c r="I126" s="5" t="s">
        <v>167</v>
      </c>
      <c r="J126" s="5" t="s">
        <v>429</v>
      </c>
      <c r="K126" s="5" t="s">
        <v>427</v>
      </c>
      <c r="L126" s="5" t="s">
        <v>273</v>
      </c>
      <c r="M126" s="5" t="s">
        <v>100</v>
      </c>
      <c r="N126" s="5">
        <v>3</v>
      </c>
      <c r="O126" s="9">
        <v>144</v>
      </c>
      <c r="P126" s="8">
        <f t="shared" si="5"/>
        <v>432</v>
      </c>
      <c r="Q126" s="8">
        <f t="shared" si="6"/>
        <v>19.440000000000001</v>
      </c>
      <c r="R126" s="8">
        <f t="shared" si="7"/>
        <v>58.320000000000007</v>
      </c>
      <c r="S126" s="11">
        <f t="shared" si="9"/>
        <v>17.357142857142858</v>
      </c>
      <c r="T126" s="11">
        <f t="shared" si="8"/>
        <v>52.071428571428569</v>
      </c>
    </row>
    <row r="127" spans="1:20" ht="117" customHeight="1" x14ac:dyDescent="0.45">
      <c r="A127" s="5"/>
      <c r="B127" s="5" t="s">
        <v>430</v>
      </c>
      <c r="C127" s="5" t="s">
        <v>423</v>
      </c>
      <c r="D127" s="5" t="s">
        <v>424</v>
      </c>
      <c r="E127" s="5" t="s">
        <v>129</v>
      </c>
      <c r="F127" s="5" t="s">
        <v>425</v>
      </c>
      <c r="G127" s="5" t="s">
        <v>83</v>
      </c>
      <c r="H127" s="5" t="s">
        <v>84</v>
      </c>
      <c r="I127" s="5" t="s">
        <v>167</v>
      </c>
      <c r="J127" s="5" t="s">
        <v>431</v>
      </c>
      <c r="K127" s="5" t="s">
        <v>427</v>
      </c>
      <c r="L127" s="5" t="s">
        <v>273</v>
      </c>
      <c r="M127" s="5" t="s">
        <v>100</v>
      </c>
      <c r="N127" s="5">
        <v>3</v>
      </c>
      <c r="O127" s="9">
        <v>144</v>
      </c>
      <c r="P127" s="8">
        <f t="shared" si="5"/>
        <v>432</v>
      </c>
      <c r="Q127" s="8">
        <f t="shared" si="6"/>
        <v>19.440000000000001</v>
      </c>
      <c r="R127" s="8">
        <f t="shared" si="7"/>
        <v>58.320000000000007</v>
      </c>
      <c r="S127" s="11">
        <f t="shared" si="9"/>
        <v>17.357142857142858</v>
      </c>
      <c r="T127" s="11">
        <f t="shared" si="8"/>
        <v>52.071428571428569</v>
      </c>
    </row>
    <row r="128" spans="1:20" ht="117" customHeight="1" x14ac:dyDescent="0.45">
      <c r="A128" s="5"/>
      <c r="B128" s="5" t="s">
        <v>432</v>
      </c>
      <c r="C128" s="5" t="s">
        <v>423</v>
      </c>
      <c r="D128" s="5" t="s">
        <v>424</v>
      </c>
      <c r="E128" s="5" t="s">
        <v>129</v>
      </c>
      <c r="F128" s="5" t="s">
        <v>425</v>
      </c>
      <c r="G128" s="5" t="s">
        <v>130</v>
      </c>
      <c r="H128" s="5" t="s">
        <v>84</v>
      </c>
      <c r="I128" s="5" t="s">
        <v>167</v>
      </c>
      <c r="J128" s="5" t="s">
        <v>433</v>
      </c>
      <c r="K128" s="5" t="s">
        <v>427</v>
      </c>
      <c r="L128" s="5" t="s">
        <v>273</v>
      </c>
      <c r="M128" s="5" t="s">
        <v>100</v>
      </c>
      <c r="N128" s="5">
        <v>5</v>
      </c>
      <c r="O128" s="9">
        <v>144</v>
      </c>
      <c r="P128" s="8">
        <f t="shared" si="5"/>
        <v>720</v>
      </c>
      <c r="Q128" s="8">
        <f t="shared" si="6"/>
        <v>19.440000000000001</v>
      </c>
      <c r="R128" s="8">
        <f t="shared" si="7"/>
        <v>97.2</v>
      </c>
      <c r="S128" s="11">
        <f t="shared" si="9"/>
        <v>17.357142857142858</v>
      </c>
      <c r="T128" s="11">
        <f t="shared" si="8"/>
        <v>86.785714285714292</v>
      </c>
    </row>
    <row r="129" spans="1:20" ht="117" customHeight="1" x14ac:dyDescent="0.45">
      <c r="A129" s="5"/>
      <c r="B129" s="5" t="s">
        <v>434</v>
      </c>
      <c r="C129" s="5" t="s">
        <v>435</v>
      </c>
      <c r="D129" s="5" t="s">
        <v>436</v>
      </c>
      <c r="E129" s="5" t="s">
        <v>129</v>
      </c>
      <c r="F129" s="5" t="s">
        <v>36</v>
      </c>
      <c r="G129" s="5" t="s">
        <v>91</v>
      </c>
      <c r="H129" s="5" t="s">
        <v>84</v>
      </c>
      <c r="I129" s="5" t="s">
        <v>339</v>
      </c>
      <c r="J129" s="5" t="s">
        <v>437</v>
      </c>
      <c r="K129" s="5" t="s">
        <v>341</v>
      </c>
      <c r="L129" s="5" t="s">
        <v>132</v>
      </c>
      <c r="M129" s="5" t="s">
        <v>413</v>
      </c>
      <c r="N129" s="5">
        <v>1</v>
      </c>
      <c r="O129" s="9">
        <v>86.4</v>
      </c>
      <c r="P129" s="8">
        <f t="shared" si="5"/>
        <v>86.4</v>
      </c>
      <c r="Q129" s="8">
        <f t="shared" si="6"/>
        <v>11.664000000000001</v>
      </c>
      <c r="R129" s="8">
        <f t="shared" si="7"/>
        <v>11.664000000000001</v>
      </c>
      <c r="S129" s="11">
        <f t="shared" si="9"/>
        <v>10.414285714285715</v>
      </c>
      <c r="T129" s="11">
        <f t="shared" si="8"/>
        <v>10.414285714285715</v>
      </c>
    </row>
    <row r="130" spans="1:20" ht="117" customHeight="1" x14ac:dyDescent="0.45">
      <c r="A130" s="5"/>
      <c r="B130" s="5" t="s">
        <v>438</v>
      </c>
      <c r="C130" s="5" t="s">
        <v>439</v>
      </c>
      <c r="D130" s="5" t="s">
        <v>440</v>
      </c>
      <c r="E130" s="5" t="s">
        <v>129</v>
      </c>
      <c r="F130" s="5" t="s">
        <v>48</v>
      </c>
      <c r="G130" s="5" t="s">
        <v>91</v>
      </c>
      <c r="H130" s="5" t="s">
        <v>84</v>
      </c>
      <c r="I130" s="5" t="s">
        <v>441</v>
      </c>
      <c r="J130" s="5" t="s">
        <v>442</v>
      </c>
      <c r="K130" s="5" t="s">
        <v>443</v>
      </c>
      <c r="L130" s="5" t="s">
        <v>444</v>
      </c>
      <c r="M130" s="5" t="s">
        <v>413</v>
      </c>
      <c r="N130" s="5">
        <v>1</v>
      </c>
      <c r="O130" s="9">
        <v>50.4</v>
      </c>
      <c r="P130" s="8">
        <f t="shared" si="5"/>
        <v>50.4</v>
      </c>
      <c r="Q130" s="8">
        <f t="shared" si="6"/>
        <v>6.8040000000000003</v>
      </c>
      <c r="R130" s="8">
        <f t="shared" si="7"/>
        <v>6.8040000000000003</v>
      </c>
      <c r="S130" s="11">
        <f t="shared" si="9"/>
        <v>6.0749999999999993</v>
      </c>
      <c r="T130" s="11">
        <f t="shared" si="8"/>
        <v>6.0749999999999993</v>
      </c>
    </row>
    <row r="131" spans="1:20" ht="117" customHeight="1" x14ac:dyDescent="0.45">
      <c r="A131" s="5"/>
      <c r="B131" s="5" t="s">
        <v>445</v>
      </c>
      <c r="C131" s="5" t="s">
        <v>439</v>
      </c>
      <c r="D131" s="5" t="s">
        <v>440</v>
      </c>
      <c r="E131" s="5" t="s">
        <v>129</v>
      </c>
      <c r="F131" s="5" t="s">
        <v>48</v>
      </c>
      <c r="G131" s="5" t="s">
        <v>83</v>
      </c>
      <c r="H131" s="5" t="s">
        <v>84</v>
      </c>
      <c r="I131" s="5" t="s">
        <v>441</v>
      </c>
      <c r="J131" s="5" t="s">
        <v>446</v>
      </c>
      <c r="K131" s="5" t="s">
        <v>443</v>
      </c>
      <c r="L131" s="5" t="s">
        <v>444</v>
      </c>
      <c r="M131" s="5" t="s">
        <v>413</v>
      </c>
      <c r="N131" s="5">
        <v>2</v>
      </c>
      <c r="O131" s="9">
        <v>50.4</v>
      </c>
      <c r="P131" s="8">
        <f t="shared" si="5"/>
        <v>100.8</v>
      </c>
      <c r="Q131" s="8">
        <f t="shared" si="6"/>
        <v>6.8040000000000003</v>
      </c>
      <c r="R131" s="8">
        <f t="shared" si="7"/>
        <v>13.608000000000001</v>
      </c>
      <c r="S131" s="11">
        <f t="shared" si="9"/>
        <v>6.0749999999999993</v>
      </c>
      <c r="T131" s="11">
        <f t="shared" si="8"/>
        <v>12.149999999999999</v>
      </c>
    </row>
    <row r="132" spans="1:20" ht="117" customHeight="1" x14ac:dyDescent="0.45">
      <c r="A132" s="5"/>
      <c r="B132" s="5" t="s">
        <v>447</v>
      </c>
      <c r="C132" s="5" t="s">
        <v>448</v>
      </c>
      <c r="D132" s="5" t="s">
        <v>449</v>
      </c>
      <c r="E132" s="5" t="s">
        <v>129</v>
      </c>
      <c r="F132" s="5" t="s">
        <v>36</v>
      </c>
      <c r="G132" s="5" t="s">
        <v>91</v>
      </c>
      <c r="H132" s="5" t="s">
        <v>84</v>
      </c>
      <c r="I132" s="5" t="s">
        <v>441</v>
      </c>
      <c r="J132" s="5" t="s">
        <v>450</v>
      </c>
      <c r="K132" s="5" t="s">
        <v>443</v>
      </c>
      <c r="L132" s="5" t="s">
        <v>444</v>
      </c>
      <c r="M132" s="5" t="s">
        <v>413</v>
      </c>
      <c r="N132" s="5">
        <v>1</v>
      </c>
      <c r="O132" s="9">
        <v>50.4</v>
      </c>
      <c r="P132" s="8">
        <f t="shared" si="5"/>
        <v>50.4</v>
      </c>
      <c r="Q132" s="8">
        <f t="shared" si="6"/>
        <v>6.8040000000000003</v>
      </c>
      <c r="R132" s="8">
        <f t="shared" si="7"/>
        <v>6.8040000000000003</v>
      </c>
      <c r="S132" s="11">
        <f t="shared" si="9"/>
        <v>6.0749999999999993</v>
      </c>
      <c r="T132" s="11">
        <f t="shared" si="8"/>
        <v>6.0749999999999993</v>
      </c>
    </row>
    <row r="133" spans="1:20" ht="117" customHeight="1" x14ac:dyDescent="0.45">
      <c r="A133" s="5"/>
      <c r="B133" s="5" t="s">
        <v>451</v>
      </c>
      <c r="C133" s="5" t="s">
        <v>448</v>
      </c>
      <c r="D133" s="5" t="s">
        <v>449</v>
      </c>
      <c r="E133" s="5" t="s">
        <v>129</v>
      </c>
      <c r="F133" s="5" t="s">
        <v>77</v>
      </c>
      <c r="G133" s="5" t="s">
        <v>83</v>
      </c>
      <c r="H133" s="5" t="s">
        <v>84</v>
      </c>
      <c r="I133" s="5" t="s">
        <v>441</v>
      </c>
      <c r="J133" s="5" t="s">
        <v>452</v>
      </c>
      <c r="K133" s="5" t="s">
        <v>443</v>
      </c>
      <c r="L133" s="5" t="s">
        <v>444</v>
      </c>
      <c r="M133" s="5" t="s">
        <v>413</v>
      </c>
      <c r="N133" s="5">
        <v>1</v>
      </c>
      <c r="O133" s="9">
        <v>50.4</v>
      </c>
      <c r="P133" s="8">
        <f t="shared" si="5"/>
        <v>50.4</v>
      </c>
      <c r="Q133" s="8">
        <f t="shared" si="6"/>
        <v>6.8040000000000003</v>
      </c>
      <c r="R133" s="8">
        <f t="shared" si="7"/>
        <v>6.8040000000000003</v>
      </c>
      <c r="S133" s="11">
        <f t="shared" si="9"/>
        <v>6.0749999999999993</v>
      </c>
      <c r="T133" s="11">
        <f t="shared" si="8"/>
        <v>6.0749999999999993</v>
      </c>
    </row>
    <row r="134" spans="1:20" ht="117" customHeight="1" x14ac:dyDescent="0.45">
      <c r="A134" s="5"/>
      <c r="B134" s="5" t="s">
        <v>453</v>
      </c>
      <c r="C134" s="5" t="s">
        <v>454</v>
      </c>
      <c r="D134" s="5" t="s">
        <v>455</v>
      </c>
      <c r="E134" s="5" t="s">
        <v>129</v>
      </c>
      <c r="F134" s="5" t="s">
        <v>456</v>
      </c>
      <c r="G134" s="5" t="s">
        <v>130</v>
      </c>
      <c r="H134" s="5" t="s">
        <v>84</v>
      </c>
      <c r="I134" s="5" t="s">
        <v>85</v>
      </c>
      <c r="J134" s="5" t="s">
        <v>457</v>
      </c>
      <c r="K134" s="5" t="s">
        <v>149</v>
      </c>
      <c r="L134" s="5" t="s">
        <v>419</v>
      </c>
      <c r="M134" s="5" t="s">
        <v>89</v>
      </c>
      <c r="N134" s="5">
        <v>4</v>
      </c>
      <c r="O134" s="9">
        <v>78</v>
      </c>
      <c r="P134" s="8">
        <f t="shared" si="5"/>
        <v>312</v>
      </c>
      <c r="Q134" s="8">
        <f t="shared" si="6"/>
        <v>10.530000000000001</v>
      </c>
      <c r="R134" s="8">
        <f t="shared" si="7"/>
        <v>42.120000000000005</v>
      </c>
      <c r="S134" s="11">
        <f t="shared" si="9"/>
        <v>9.4017857142857135</v>
      </c>
      <c r="T134" s="11">
        <f t="shared" si="8"/>
        <v>37.607142857142854</v>
      </c>
    </row>
    <row r="135" spans="1:20" ht="117" customHeight="1" x14ac:dyDescent="0.45">
      <c r="A135" s="5"/>
      <c r="B135" s="5" t="s">
        <v>458</v>
      </c>
      <c r="C135" s="5" t="s">
        <v>454</v>
      </c>
      <c r="D135" s="5" t="s">
        <v>455</v>
      </c>
      <c r="E135" s="5" t="s">
        <v>129</v>
      </c>
      <c r="F135" s="5" t="s">
        <v>456</v>
      </c>
      <c r="G135" s="5" t="s">
        <v>138</v>
      </c>
      <c r="H135" s="5" t="s">
        <v>84</v>
      </c>
      <c r="I135" s="5" t="s">
        <v>85</v>
      </c>
      <c r="J135" s="5" t="s">
        <v>459</v>
      </c>
      <c r="K135" s="5" t="s">
        <v>149</v>
      </c>
      <c r="L135" s="5" t="s">
        <v>419</v>
      </c>
      <c r="M135" s="5" t="s">
        <v>89</v>
      </c>
      <c r="N135" s="5">
        <v>6</v>
      </c>
      <c r="O135" s="9">
        <v>78</v>
      </c>
      <c r="P135" s="8">
        <f t="shared" si="5"/>
        <v>468</v>
      </c>
      <c r="Q135" s="8">
        <f t="shared" si="6"/>
        <v>10.530000000000001</v>
      </c>
      <c r="R135" s="8">
        <f t="shared" si="7"/>
        <v>63.180000000000007</v>
      </c>
      <c r="S135" s="11">
        <f t="shared" si="9"/>
        <v>9.4017857142857135</v>
      </c>
      <c r="T135" s="11">
        <f t="shared" si="8"/>
        <v>56.410714285714278</v>
      </c>
    </row>
    <row r="136" spans="1:20" ht="117" customHeight="1" x14ac:dyDescent="0.45">
      <c r="A136" s="5"/>
      <c r="B136" s="5" t="s">
        <v>460</v>
      </c>
      <c r="C136" s="5" t="s">
        <v>461</v>
      </c>
      <c r="D136" s="5" t="s">
        <v>462</v>
      </c>
      <c r="E136" s="5" t="s">
        <v>129</v>
      </c>
      <c r="F136" s="5" t="s">
        <v>290</v>
      </c>
      <c r="G136" s="5" t="s">
        <v>130</v>
      </c>
      <c r="H136" s="5" t="s">
        <v>84</v>
      </c>
      <c r="I136" s="5" t="s">
        <v>85</v>
      </c>
      <c r="J136" s="5" t="s">
        <v>463</v>
      </c>
      <c r="K136" s="5" t="s">
        <v>301</v>
      </c>
      <c r="L136" s="5" t="s">
        <v>88</v>
      </c>
      <c r="M136" s="5" t="s">
        <v>413</v>
      </c>
      <c r="N136" s="5">
        <v>1</v>
      </c>
      <c r="O136" s="9">
        <v>78</v>
      </c>
      <c r="P136" s="8">
        <f t="shared" si="5"/>
        <v>78</v>
      </c>
      <c r="Q136" s="8">
        <f t="shared" si="6"/>
        <v>10.530000000000001</v>
      </c>
      <c r="R136" s="8">
        <f t="shared" si="7"/>
        <v>10.530000000000001</v>
      </c>
      <c r="S136" s="11">
        <f t="shared" si="9"/>
        <v>9.4017857142857135</v>
      </c>
      <c r="T136" s="11">
        <f t="shared" si="8"/>
        <v>9.4017857142857135</v>
      </c>
    </row>
    <row r="137" spans="1:20" ht="117" customHeight="1" x14ac:dyDescent="0.45">
      <c r="A137" s="5"/>
      <c r="B137" s="5" t="s">
        <v>464</v>
      </c>
      <c r="C137" s="5" t="s">
        <v>465</v>
      </c>
      <c r="D137" s="5" t="s">
        <v>466</v>
      </c>
      <c r="E137" s="5" t="s">
        <v>129</v>
      </c>
      <c r="F137" s="5" t="s">
        <v>48</v>
      </c>
      <c r="G137" s="5" t="s">
        <v>130</v>
      </c>
      <c r="H137" s="5" t="s">
        <v>84</v>
      </c>
      <c r="I137" s="5" t="s">
        <v>85</v>
      </c>
      <c r="J137" s="5" t="s">
        <v>467</v>
      </c>
      <c r="K137" s="5" t="s">
        <v>301</v>
      </c>
      <c r="L137" s="5" t="s">
        <v>88</v>
      </c>
      <c r="M137" s="5" t="s">
        <v>413</v>
      </c>
      <c r="N137" s="5">
        <v>5</v>
      </c>
      <c r="O137" s="9">
        <v>78</v>
      </c>
      <c r="P137" s="8">
        <f t="shared" si="5"/>
        <v>390</v>
      </c>
      <c r="Q137" s="8">
        <f t="shared" si="6"/>
        <v>10.530000000000001</v>
      </c>
      <c r="R137" s="8">
        <f t="shared" si="7"/>
        <v>52.650000000000006</v>
      </c>
      <c r="S137" s="11">
        <f t="shared" si="9"/>
        <v>9.4017857142857135</v>
      </c>
      <c r="T137" s="11">
        <f t="shared" si="8"/>
        <v>47.008928571428569</v>
      </c>
    </row>
    <row r="138" spans="1:20" ht="117" customHeight="1" x14ac:dyDescent="0.45">
      <c r="A138" s="5"/>
      <c r="B138" s="5" t="s">
        <v>468</v>
      </c>
      <c r="C138" s="5" t="s">
        <v>465</v>
      </c>
      <c r="D138" s="5" t="s">
        <v>466</v>
      </c>
      <c r="E138" s="5" t="s">
        <v>129</v>
      </c>
      <c r="F138" s="5" t="s">
        <v>48</v>
      </c>
      <c r="G138" s="5" t="s">
        <v>83</v>
      </c>
      <c r="H138" s="5" t="s">
        <v>84</v>
      </c>
      <c r="I138" s="5" t="s">
        <v>85</v>
      </c>
      <c r="J138" s="5" t="s">
        <v>469</v>
      </c>
      <c r="K138" s="5" t="s">
        <v>301</v>
      </c>
      <c r="L138" s="5" t="s">
        <v>88</v>
      </c>
      <c r="M138" s="5" t="s">
        <v>413</v>
      </c>
      <c r="N138" s="5">
        <v>4</v>
      </c>
      <c r="O138" s="9">
        <v>78</v>
      </c>
      <c r="P138" s="8">
        <f t="shared" si="5"/>
        <v>312</v>
      </c>
      <c r="Q138" s="8">
        <f t="shared" si="6"/>
        <v>10.530000000000001</v>
      </c>
      <c r="R138" s="8">
        <f t="shared" si="7"/>
        <v>42.120000000000005</v>
      </c>
      <c r="S138" s="11">
        <f t="shared" si="9"/>
        <v>9.4017857142857135</v>
      </c>
      <c r="T138" s="11">
        <f t="shared" si="8"/>
        <v>37.607142857142854</v>
      </c>
    </row>
    <row r="139" spans="1:20" ht="117" customHeight="1" x14ac:dyDescent="0.45">
      <c r="A139" s="5"/>
      <c r="B139" s="5" t="s">
        <v>470</v>
      </c>
      <c r="C139" s="5" t="s">
        <v>465</v>
      </c>
      <c r="D139" s="5" t="s">
        <v>466</v>
      </c>
      <c r="E139" s="5" t="s">
        <v>129</v>
      </c>
      <c r="F139" s="5" t="s">
        <v>48</v>
      </c>
      <c r="G139" s="5" t="s">
        <v>138</v>
      </c>
      <c r="H139" s="5" t="s">
        <v>84</v>
      </c>
      <c r="I139" s="5" t="s">
        <v>85</v>
      </c>
      <c r="J139" s="5" t="s">
        <v>471</v>
      </c>
      <c r="K139" s="5" t="s">
        <v>301</v>
      </c>
      <c r="L139" s="5" t="s">
        <v>88</v>
      </c>
      <c r="M139" s="5" t="s">
        <v>413</v>
      </c>
      <c r="N139" s="5">
        <v>2</v>
      </c>
      <c r="O139" s="9">
        <v>78</v>
      </c>
      <c r="P139" s="8">
        <f t="shared" si="5"/>
        <v>156</v>
      </c>
      <c r="Q139" s="8">
        <f t="shared" si="6"/>
        <v>10.530000000000001</v>
      </c>
      <c r="R139" s="8">
        <f t="shared" si="7"/>
        <v>21.060000000000002</v>
      </c>
      <c r="S139" s="11">
        <f t="shared" si="9"/>
        <v>9.4017857142857135</v>
      </c>
      <c r="T139" s="11">
        <f t="shared" si="8"/>
        <v>18.803571428571427</v>
      </c>
    </row>
    <row r="140" spans="1:20" ht="117" customHeight="1" x14ac:dyDescent="0.45">
      <c r="A140" s="5"/>
      <c r="B140" s="5" t="s">
        <v>472</v>
      </c>
      <c r="C140" s="5" t="s">
        <v>473</v>
      </c>
      <c r="D140" s="5" t="s">
        <v>474</v>
      </c>
      <c r="E140" s="5" t="s">
        <v>129</v>
      </c>
      <c r="F140" s="5" t="s">
        <v>77</v>
      </c>
      <c r="G140" s="5" t="s">
        <v>91</v>
      </c>
      <c r="H140" s="5" t="s">
        <v>84</v>
      </c>
      <c r="I140" s="5" t="s">
        <v>339</v>
      </c>
      <c r="J140" s="5" t="s">
        <v>475</v>
      </c>
      <c r="K140" s="5" t="s">
        <v>341</v>
      </c>
      <c r="L140" s="5" t="s">
        <v>332</v>
      </c>
      <c r="M140" s="5" t="s">
        <v>100</v>
      </c>
      <c r="N140" s="5">
        <v>1</v>
      </c>
      <c r="O140" s="9">
        <v>96</v>
      </c>
      <c r="P140" s="8">
        <f t="shared" si="5"/>
        <v>96</v>
      </c>
      <c r="Q140" s="8">
        <f t="shared" si="6"/>
        <v>12.96</v>
      </c>
      <c r="R140" s="8">
        <f t="shared" si="7"/>
        <v>12.96</v>
      </c>
      <c r="S140" s="11">
        <f t="shared" si="9"/>
        <v>11.571428571428571</v>
      </c>
      <c r="T140" s="11">
        <f t="shared" si="8"/>
        <v>11.571428571428571</v>
      </c>
    </row>
    <row r="141" spans="1:20" ht="117" customHeight="1" x14ac:dyDescent="0.45">
      <c r="A141" s="5"/>
      <c r="B141" s="5" t="s">
        <v>476</v>
      </c>
      <c r="C141" s="5" t="s">
        <v>473</v>
      </c>
      <c r="D141" s="5" t="s">
        <v>474</v>
      </c>
      <c r="E141" s="5" t="s">
        <v>129</v>
      </c>
      <c r="F141" s="5" t="s">
        <v>77</v>
      </c>
      <c r="G141" s="5" t="s">
        <v>83</v>
      </c>
      <c r="H141" s="5" t="s">
        <v>84</v>
      </c>
      <c r="I141" s="5" t="s">
        <v>339</v>
      </c>
      <c r="J141" s="5" t="s">
        <v>477</v>
      </c>
      <c r="K141" s="5" t="s">
        <v>341</v>
      </c>
      <c r="L141" s="5" t="s">
        <v>332</v>
      </c>
      <c r="M141" s="5" t="s">
        <v>100</v>
      </c>
      <c r="N141" s="5">
        <v>1</v>
      </c>
      <c r="O141" s="9">
        <v>96</v>
      </c>
      <c r="P141" s="8">
        <f t="shared" si="5"/>
        <v>96</v>
      </c>
      <c r="Q141" s="8">
        <f t="shared" si="6"/>
        <v>12.96</v>
      </c>
      <c r="R141" s="8">
        <f t="shared" si="7"/>
        <v>12.96</v>
      </c>
      <c r="S141" s="11">
        <f t="shared" si="9"/>
        <v>11.571428571428571</v>
      </c>
      <c r="T141" s="11">
        <f t="shared" si="8"/>
        <v>11.571428571428571</v>
      </c>
    </row>
    <row r="142" spans="1:20" ht="117" customHeight="1" x14ac:dyDescent="0.45">
      <c r="A142" s="5"/>
      <c r="B142" s="5" t="s">
        <v>478</v>
      </c>
      <c r="C142" s="5" t="s">
        <v>473</v>
      </c>
      <c r="D142" s="5" t="s">
        <v>474</v>
      </c>
      <c r="E142" s="5" t="s">
        <v>129</v>
      </c>
      <c r="F142" s="5" t="s">
        <v>290</v>
      </c>
      <c r="G142" s="5" t="s">
        <v>91</v>
      </c>
      <c r="H142" s="5" t="s">
        <v>84</v>
      </c>
      <c r="I142" s="5" t="s">
        <v>339</v>
      </c>
      <c r="J142" s="5" t="s">
        <v>479</v>
      </c>
      <c r="K142" s="5" t="s">
        <v>341</v>
      </c>
      <c r="L142" s="5" t="s">
        <v>332</v>
      </c>
      <c r="M142" s="5" t="s">
        <v>100</v>
      </c>
      <c r="N142" s="5">
        <v>1</v>
      </c>
      <c r="O142" s="9">
        <v>96</v>
      </c>
      <c r="P142" s="8">
        <f t="shared" si="5"/>
        <v>96</v>
      </c>
      <c r="Q142" s="8">
        <f t="shared" si="6"/>
        <v>12.96</v>
      </c>
      <c r="R142" s="8">
        <f t="shared" si="7"/>
        <v>12.96</v>
      </c>
      <c r="S142" s="11">
        <f t="shared" si="9"/>
        <v>11.571428571428571</v>
      </c>
      <c r="T142" s="11">
        <f t="shared" si="8"/>
        <v>11.571428571428571</v>
      </c>
    </row>
    <row r="143" spans="1:20" ht="117" customHeight="1" x14ac:dyDescent="0.45">
      <c r="A143" s="5"/>
      <c r="B143" s="5" t="s">
        <v>480</v>
      </c>
      <c r="C143" s="5" t="s">
        <v>481</v>
      </c>
      <c r="D143" s="5" t="s">
        <v>482</v>
      </c>
      <c r="E143" s="5" t="s">
        <v>129</v>
      </c>
      <c r="F143" s="5" t="s">
        <v>48</v>
      </c>
      <c r="G143" s="5" t="s">
        <v>83</v>
      </c>
      <c r="H143" s="5" t="s">
        <v>84</v>
      </c>
      <c r="I143" s="5" t="s">
        <v>339</v>
      </c>
      <c r="J143" s="5" t="s">
        <v>483</v>
      </c>
      <c r="K143" s="5" t="s">
        <v>341</v>
      </c>
      <c r="L143" s="5" t="s">
        <v>484</v>
      </c>
      <c r="M143" s="5" t="s">
        <v>100</v>
      </c>
      <c r="N143" s="5">
        <v>1</v>
      </c>
      <c r="O143" s="9">
        <v>108</v>
      </c>
      <c r="P143" s="8">
        <f t="shared" ref="P143:P206" si="10">SUM(O143*N143)</f>
        <v>108</v>
      </c>
      <c r="Q143" s="8">
        <f t="shared" ref="Q143:Q206" si="11">SUM(O143*0.135)</f>
        <v>14.580000000000002</v>
      </c>
      <c r="R143" s="8">
        <f t="shared" ref="R143:R206" si="12">SUM(Q143*N143)</f>
        <v>14.580000000000002</v>
      </c>
      <c r="S143" s="11">
        <f t="shared" si="9"/>
        <v>13.017857142857144</v>
      </c>
      <c r="T143" s="11">
        <f t="shared" ref="T143:T206" si="13">SUM(S143*N143)</f>
        <v>13.017857142857144</v>
      </c>
    </row>
    <row r="144" spans="1:20" ht="117" customHeight="1" x14ac:dyDescent="0.45">
      <c r="A144" s="5"/>
      <c r="B144" s="5" t="s">
        <v>485</v>
      </c>
      <c r="C144" s="5" t="s">
        <v>481</v>
      </c>
      <c r="D144" s="5" t="s">
        <v>482</v>
      </c>
      <c r="E144" s="5" t="s">
        <v>129</v>
      </c>
      <c r="F144" s="5" t="s">
        <v>48</v>
      </c>
      <c r="G144" s="5" t="s">
        <v>91</v>
      </c>
      <c r="H144" s="5" t="s">
        <v>84</v>
      </c>
      <c r="I144" s="5" t="s">
        <v>339</v>
      </c>
      <c r="J144" s="5" t="s">
        <v>486</v>
      </c>
      <c r="K144" s="5" t="s">
        <v>341</v>
      </c>
      <c r="L144" s="5" t="s">
        <v>484</v>
      </c>
      <c r="M144" s="5" t="s">
        <v>100</v>
      </c>
      <c r="N144" s="5">
        <v>3</v>
      </c>
      <c r="O144" s="9">
        <v>108</v>
      </c>
      <c r="P144" s="8">
        <f t="shared" si="10"/>
        <v>324</v>
      </c>
      <c r="Q144" s="8">
        <f t="shared" si="11"/>
        <v>14.580000000000002</v>
      </c>
      <c r="R144" s="8">
        <f t="shared" si="12"/>
        <v>43.740000000000009</v>
      </c>
      <c r="S144" s="11">
        <f t="shared" ref="S144:S207" si="14">SUM(Q144/1.12)</f>
        <v>13.017857142857144</v>
      </c>
      <c r="T144" s="11">
        <f t="shared" si="13"/>
        <v>39.053571428571431</v>
      </c>
    </row>
    <row r="145" spans="1:20" ht="117" customHeight="1" x14ac:dyDescent="0.45">
      <c r="A145" s="5"/>
      <c r="B145" s="5" t="s">
        <v>487</v>
      </c>
      <c r="C145" s="5" t="s">
        <v>488</v>
      </c>
      <c r="D145" s="5" t="s">
        <v>489</v>
      </c>
      <c r="E145" s="5" t="s">
        <v>129</v>
      </c>
      <c r="F145" s="5" t="s">
        <v>490</v>
      </c>
      <c r="G145" s="5" t="s">
        <v>138</v>
      </c>
      <c r="H145" s="5" t="s">
        <v>84</v>
      </c>
      <c r="I145" s="5" t="s">
        <v>114</v>
      </c>
      <c r="J145" s="5" t="s">
        <v>491</v>
      </c>
      <c r="K145" s="5" t="s">
        <v>492</v>
      </c>
      <c r="L145" s="5" t="s">
        <v>493</v>
      </c>
      <c r="M145" s="5" t="s">
        <v>100</v>
      </c>
      <c r="N145" s="5">
        <v>1</v>
      </c>
      <c r="O145" s="9">
        <v>84</v>
      </c>
      <c r="P145" s="8">
        <f t="shared" si="10"/>
        <v>84</v>
      </c>
      <c r="Q145" s="8">
        <f t="shared" si="11"/>
        <v>11.34</v>
      </c>
      <c r="R145" s="8">
        <f t="shared" si="12"/>
        <v>11.34</v>
      </c>
      <c r="S145" s="11">
        <f t="shared" si="14"/>
        <v>10.124999999999998</v>
      </c>
      <c r="T145" s="11">
        <f t="shared" si="13"/>
        <v>10.124999999999998</v>
      </c>
    </row>
    <row r="146" spans="1:20" ht="117" customHeight="1" x14ac:dyDescent="0.45">
      <c r="A146" s="5"/>
      <c r="B146" s="5" t="s">
        <v>494</v>
      </c>
      <c r="C146" s="5" t="s">
        <v>495</v>
      </c>
      <c r="D146" s="5" t="s">
        <v>496</v>
      </c>
      <c r="E146" s="5" t="s">
        <v>129</v>
      </c>
      <c r="F146" s="5" t="s">
        <v>77</v>
      </c>
      <c r="G146" s="5" t="s">
        <v>91</v>
      </c>
      <c r="H146" s="5" t="s">
        <v>84</v>
      </c>
      <c r="I146" s="5" t="s">
        <v>167</v>
      </c>
      <c r="J146" s="5" t="s">
        <v>497</v>
      </c>
      <c r="K146" s="5" t="s">
        <v>498</v>
      </c>
      <c r="L146" s="5" t="s">
        <v>444</v>
      </c>
      <c r="M146" s="5" t="s">
        <v>413</v>
      </c>
      <c r="N146" s="5">
        <v>1</v>
      </c>
      <c r="O146" s="9">
        <v>84</v>
      </c>
      <c r="P146" s="8">
        <f t="shared" si="10"/>
        <v>84</v>
      </c>
      <c r="Q146" s="8">
        <f t="shared" si="11"/>
        <v>11.34</v>
      </c>
      <c r="R146" s="8">
        <f t="shared" si="12"/>
        <v>11.34</v>
      </c>
      <c r="S146" s="11">
        <f t="shared" si="14"/>
        <v>10.124999999999998</v>
      </c>
      <c r="T146" s="11">
        <f t="shared" si="13"/>
        <v>10.124999999999998</v>
      </c>
    </row>
    <row r="147" spans="1:20" ht="117" customHeight="1" x14ac:dyDescent="0.45">
      <c r="A147" s="5"/>
      <c r="B147" s="5" t="s">
        <v>499</v>
      </c>
      <c r="C147" s="5" t="s">
        <v>500</v>
      </c>
      <c r="D147" s="5" t="s">
        <v>501</v>
      </c>
      <c r="E147" s="5" t="s">
        <v>129</v>
      </c>
      <c r="F147" s="5" t="s">
        <v>290</v>
      </c>
      <c r="G147" s="5" t="s">
        <v>94</v>
      </c>
      <c r="H147" s="5" t="s">
        <v>84</v>
      </c>
      <c r="I147" s="5" t="s">
        <v>339</v>
      </c>
      <c r="J147" s="5" t="s">
        <v>502</v>
      </c>
      <c r="K147" s="5" t="s">
        <v>341</v>
      </c>
      <c r="L147" s="5" t="s">
        <v>444</v>
      </c>
      <c r="M147" s="5" t="s">
        <v>100</v>
      </c>
      <c r="N147" s="5">
        <v>2</v>
      </c>
      <c r="O147" s="9">
        <v>60</v>
      </c>
      <c r="P147" s="8">
        <f t="shared" si="10"/>
        <v>120</v>
      </c>
      <c r="Q147" s="8">
        <f t="shared" si="11"/>
        <v>8.1000000000000014</v>
      </c>
      <c r="R147" s="8">
        <f t="shared" si="12"/>
        <v>16.200000000000003</v>
      </c>
      <c r="S147" s="11">
        <f t="shared" si="14"/>
        <v>7.2321428571428577</v>
      </c>
      <c r="T147" s="11">
        <f t="shared" si="13"/>
        <v>14.464285714285715</v>
      </c>
    </row>
    <row r="148" spans="1:20" ht="117" customHeight="1" x14ac:dyDescent="0.45">
      <c r="A148" s="5"/>
      <c r="B148" s="5" t="s">
        <v>503</v>
      </c>
      <c r="C148" s="5" t="s">
        <v>500</v>
      </c>
      <c r="D148" s="5" t="s">
        <v>501</v>
      </c>
      <c r="E148" s="5" t="s">
        <v>129</v>
      </c>
      <c r="F148" s="5" t="s">
        <v>290</v>
      </c>
      <c r="G148" s="5" t="s">
        <v>83</v>
      </c>
      <c r="H148" s="5" t="s">
        <v>84</v>
      </c>
      <c r="I148" s="5" t="s">
        <v>339</v>
      </c>
      <c r="J148" s="5" t="s">
        <v>504</v>
      </c>
      <c r="K148" s="5" t="s">
        <v>341</v>
      </c>
      <c r="L148" s="5" t="s">
        <v>444</v>
      </c>
      <c r="M148" s="5" t="s">
        <v>100</v>
      </c>
      <c r="N148" s="5">
        <v>3</v>
      </c>
      <c r="O148" s="9">
        <v>60</v>
      </c>
      <c r="P148" s="8">
        <f t="shared" si="10"/>
        <v>180</v>
      </c>
      <c r="Q148" s="8">
        <f t="shared" si="11"/>
        <v>8.1000000000000014</v>
      </c>
      <c r="R148" s="8">
        <f t="shared" si="12"/>
        <v>24.300000000000004</v>
      </c>
      <c r="S148" s="11">
        <f t="shared" si="14"/>
        <v>7.2321428571428577</v>
      </c>
      <c r="T148" s="11">
        <f t="shared" si="13"/>
        <v>21.696428571428573</v>
      </c>
    </row>
    <row r="149" spans="1:20" ht="117" customHeight="1" x14ac:dyDescent="0.45">
      <c r="A149" s="5"/>
      <c r="B149" s="5" t="s">
        <v>505</v>
      </c>
      <c r="C149" s="5" t="s">
        <v>500</v>
      </c>
      <c r="D149" s="5" t="s">
        <v>501</v>
      </c>
      <c r="E149" s="5" t="s">
        <v>129</v>
      </c>
      <c r="F149" s="5" t="s">
        <v>290</v>
      </c>
      <c r="G149" s="5" t="s">
        <v>91</v>
      </c>
      <c r="H149" s="5" t="s">
        <v>84</v>
      </c>
      <c r="I149" s="5" t="s">
        <v>339</v>
      </c>
      <c r="J149" s="5" t="s">
        <v>506</v>
      </c>
      <c r="K149" s="5" t="s">
        <v>341</v>
      </c>
      <c r="L149" s="5" t="s">
        <v>444</v>
      </c>
      <c r="M149" s="5" t="s">
        <v>100</v>
      </c>
      <c r="N149" s="5">
        <v>2</v>
      </c>
      <c r="O149" s="9">
        <v>60</v>
      </c>
      <c r="P149" s="8">
        <f t="shared" si="10"/>
        <v>120</v>
      </c>
      <c r="Q149" s="8">
        <f t="shared" si="11"/>
        <v>8.1000000000000014</v>
      </c>
      <c r="R149" s="8">
        <f t="shared" si="12"/>
        <v>16.200000000000003</v>
      </c>
      <c r="S149" s="11">
        <f t="shared" si="14"/>
        <v>7.2321428571428577</v>
      </c>
      <c r="T149" s="11">
        <f t="shared" si="13"/>
        <v>14.464285714285715</v>
      </c>
    </row>
    <row r="150" spans="1:20" ht="117" customHeight="1" x14ac:dyDescent="0.45">
      <c r="A150" s="5"/>
      <c r="B150" s="5" t="s">
        <v>507</v>
      </c>
      <c r="C150" s="5" t="s">
        <v>508</v>
      </c>
      <c r="D150" s="5" t="s">
        <v>509</v>
      </c>
      <c r="E150" s="5" t="s">
        <v>129</v>
      </c>
      <c r="F150" s="5" t="s">
        <v>77</v>
      </c>
      <c r="G150" s="5" t="s">
        <v>348</v>
      </c>
      <c r="H150" s="5" t="s">
        <v>84</v>
      </c>
      <c r="I150" s="5" t="s">
        <v>339</v>
      </c>
      <c r="J150" s="5" t="s">
        <v>510</v>
      </c>
      <c r="K150" s="5" t="s">
        <v>350</v>
      </c>
      <c r="L150" s="5" t="s">
        <v>351</v>
      </c>
      <c r="M150" s="5" t="s">
        <v>201</v>
      </c>
      <c r="N150" s="5">
        <v>2</v>
      </c>
      <c r="O150" s="9">
        <v>174</v>
      </c>
      <c r="P150" s="8">
        <f t="shared" si="10"/>
        <v>348</v>
      </c>
      <c r="Q150" s="8">
        <f t="shared" si="11"/>
        <v>23.490000000000002</v>
      </c>
      <c r="R150" s="8">
        <f t="shared" si="12"/>
        <v>46.980000000000004</v>
      </c>
      <c r="S150" s="11">
        <f t="shared" si="14"/>
        <v>20.973214285714285</v>
      </c>
      <c r="T150" s="11">
        <f t="shared" si="13"/>
        <v>41.946428571428569</v>
      </c>
    </row>
    <row r="151" spans="1:20" ht="117" customHeight="1" x14ac:dyDescent="0.45">
      <c r="A151" s="5"/>
      <c r="B151" s="5" t="s">
        <v>511</v>
      </c>
      <c r="C151" s="5" t="s">
        <v>508</v>
      </c>
      <c r="D151" s="5" t="s">
        <v>509</v>
      </c>
      <c r="E151" s="5" t="s">
        <v>129</v>
      </c>
      <c r="F151" s="5" t="s">
        <v>77</v>
      </c>
      <c r="G151" s="5" t="s">
        <v>356</v>
      </c>
      <c r="H151" s="5" t="s">
        <v>84</v>
      </c>
      <c r="I151" s="5" t="s">
        <v>339</v>
      </c>
      <c r="J151" s="5" t="s">
        <v>512</v>
      </c>
      <c r="K151" s="5" t="s">
        <v>350</v>
      </c>
      <c r="L151" s="5" t="s">
        <v>351</v>
      </c>
      <c r="M151" s="5" t="s">
        <v>201</v>
      </c>
      <c r="N151" s="5">
        <v>3</v>
      </c>
      <c r="O151" s="9">
        <v>174</v>
      </c>
      <c r="P151" s="8">
        <f t="shared" si="10"/>
        <v>522</v>
      </c>
      <c r="Q151" s="8">
        <f t="shared" si="11"/>
        <v>23.490000000000002</v>
      </c>
      <c r="R151" s="8">
        <f t="shared" si="12"/>
        <v>70.47</v>
      </c>
      <c r="S151" s="11">
        <f t="shared" si="14"/>
        <v>20.973214285714285</v>
      </c>
      <c r="T151" s="11">
        <f t="shared" si="13"/>
        <v>62.919642857142854</v>
      </c>
    </row>
    <row r="152" spans="1:20" ht="117" customHeight="1" x14ac:dyDescent="0.45">
      <c r="A152" s="5"/>
      <c r="B152" s="5" t="s">
        <v>513</v>
      </c>
      <c r="C152" s="5" t="s">
        <v>514</v>
      </c>
      <c r="D152" s="5" t="s">
        <v>515</v>
      </c>
      <c r="E152" s="5" t="s">
        <v>129</v>
      </c>
      <c r="F152" s="5" t="s">
        <v>516</v>
      </c>
      <c r="G152" s="5" t="s">
        <v>130</v>
      </c>
      <c r="H152" s="5" t="s">
        <v>84</v>
      </c>
      <c r="I152" s="5" t="s">
        <v>114</v>
      </c>
      <c r="J152" s="5" t="s">
        <v>517</v>
      </c>
      <c r="K152" s="5" t="s">
        <v>518</v>
      </c>
      <c r="L152" s="5" t="s">
        <v>519</v>
      </c>
      <c r="M152" s="5" t="s">
        <v>201</v>
      </c>
      <c r="N152" s="5">
        <v>1</v>
      </c>
      <c r="O152" s="9">
        <v>216</v>
      </c>
      <c r="P152" s="8">
        <f t="shared" si="10"/>
        <v>216</v>
      </c>
      <c r="Q152" s="8">
        <f t="shared" si="11"/>
        <v>29.160000000000004</v>
      </c>
      <c r="R152" s="8">
        <f t="shared" si="12"/>
        <v>29.160000000000004</v>
      </c>
      <c r="S152" s="11">
        <f t="shared" si="14"/>
        <v>26.035714285714288</v>
      </c>
      <c r="T152" s="11">
        <f t="shared" si="13"/>
        <v>26.035714285714288</v>
      </c>
    </row>
    <row r="153" spans="1:20" ht="117" customHeight="1" x14ac:dyDescent="0.45">
      <c r="A153" s="5"/>
      <c r="B153" s="5" t="s">
        <v>520</v>
      </c>
      <c r="C153" s="5" t="s">
        <v>514</v>
      </c>
      <c r="D153" s="5" t="s">
        <v>515</v>
      </c>
      <c r="E153" s="5" t="s">
        <v>129</v>
      </c>
      <c r="F153" s="5" t="s">
        <v>516</v>
      </c>
      <c r="G153" s="5" t="s">
        <v>94</v>
      </c>
      <c r="H153" s="5" t="s">
        <v>84</v>
      </c>
      <c r="I153" s="5" t="s">
        <v>114</v>
      </c>
      <c r="J153" s="5" t="s">
        <v>521</v>
      </c>
      <c r="K153" s="5" t="s">
        <v>518</v>
      </c>
      <c r="L153" s="5" t="s">
        <v>519</v>
      </c>
      <c r="M153" s="5" t="s">
        <v>201</v>
      </c>
      <c r="N153" s="5">
        <v>2</v>
      </c>
      <c r="O153" s="9">
        <v>216</v>
      </c>
      <c r="P153" s="8">
        <f t="shared" si="10"/>
        <v>432</v>
      </c>
      <c r="Q153" s="8">
        <f t="shared" si="11"/>
        <v>29.160000000000004</v>
      </c>
      <c r="R153" s="8">
        <f t="shared" si="12"/>
        <v>58.320000000000007</v>
      </c>
      <c r="S153" s="11">
        <f t="shared" si="14"/>
        <v>26.035714285714288</v>
      </c>
      <c r="T153" s="11">
        <f t="shared" si="13"/>
        <v>52.071428571428577</v>
      </c>
    </row>
    <row r="154" spans="1:20" ht="117" customHeight="1" x14ac:dyDescent="0.45">
      <c r="A154" s="5"/>
      <c r="B154" s="5" t="s">
        <v>522</v>
      </c>
      <c r="C154" s="5" t="s">
        <v>523</v>
      </c>
      <c r="D154" s="5" t="s">
        <v>524</v>
      </c>
      <c r="E154" s="5" t="s">
        <v>129</v>
      </c>
      <c r="F154" s="5" t="s">
        <v>525</v>
      </c>
      <c r="G154" s="5" t="s">
        <v>94</v>
      </c>
      <c r="H154" s="5" t="s">
        <v>84</v>
      </c>
      <c r="I154" s="5" t="s">
        <v>339</v>
      </c>
      <c r="J154" s="5" t="s">
        <v>526</v>
      </c>
      <c r="K154" s="5" t="s">
        <v>341</v>
      </c>
      <c r="L154" s="5" t="s">
        <v>527</v>
      </c>
      <c r="M154" s="5" t="s">
        <v>279</v>
      </c>
      <c r="N154" s="5">
        <v>1</v>
      </c>
      <c r="O154" s="9">
        <v>117.6</v>
      </c>
      <c r="P154" s="8">
        <f t="shared" si="10"/>
        <v>117.6</v>
      </c>
      <c r="Q154" s="8">
        <f t="shared" si="11"/>
        <v>15.875999999999999</v>
      </c>
      <c r="R154" s="8">
        <f t="shared" si="12"/>
        <v>15.875999999999999</v>
      </c>
      <c r="S154" s="11">
        <f t="shared" si="14"/>
        <v>14.174999999999999</v>
      </c>
      <c r="T154" s="11">
        <f t="shared" si="13"/>
        <v>14.174999999999999</v>
      </c>
    </row>
    <row r="155" spans="1:20" ht="117" customHeight="1" x14ac:dyDescent="0.45">
      <c r="A155" s="5"/>
      <c r="B155" s="5" t="s">
        <v>528</v>
      </c>
      <c r="C155" s="5" t="s">
        <v>529</v>
      </c>
      <c r="D155" s="5" t="s">
        <v>530</v>
      </c>
      <c r="E155" s="5" t="s">
        <v>129</v>
      </c>
      <c r="F155" s="5" t="s">
        <v>525</v>
      </c>
      <c r="G155" s="5" t="s">
        <v>130</v>
      </c>
      <c r="H155" s="5" t="s">
        <v>84</v>
      </c>
      <c r="I155" s="5" t="s">
        <v>167</v>
      </c>
      <c r="J155" s="5" t="s">
        <v>531</v>
      </c>
      <c r="K155" s="5" t="s">
        <v>169</v>
      </c>
      <c r="L155" s="5" t="s">
        <v>527</v>
      </c>
      <c r="M155" s="5" t="s">
        <v>279</v>
      </c>
      <c r="N155" s="5">
        <v>1</v>
      </c>
      <c r="O155" s="9">
        <v>180</v>
      </c>
      <c r="P155" s="8">
        <f t="shared" si="10"/>
        <v>180</v>
      </c>
      <c r="Q155" s="8">
        <f t="shared" si="11"/>
        <v>24.3</v>
      </c>
      <c r="R155" s="8">
        <f t="shared" si="12"/>
        <v>24.3</v>
      </c>
      <c r="S155" s="11">
        <f t="shared" si="14"/>
        <v>21.696428571428569</v>
      </c>
      <c r="T155" s="11">
        <f t="shared" si="13"/>
        <v>21.696428571428569</v>
      </c>
    </row>
    <row r="156" spans="1:20" ht="117" customHeight="1" x14ac:dyDescent="0.45">
      <c r="A156" s="5"/>
      <c r="B156" s="5" t="s">
        <v>532</v>
      </c>
      <c r="C156" s="5" t="s">
        <v>529</v>
      </c>
      <c r="D156" s="5" t="s">
        <v>530</v>
      </c>
      <c r="E156" s="5" t="s">
        <v>129</v>
      </c>
      <c r="F156" s="5" t="s">
        <v>338</v>
      </c>
      <c r="G156" s="5" t="s">
        <v>83</v>
      </c>
      <c r="H156" s="5" t="s">
        <v>84</v>
      </c>
      <c r="I156" s="5" t="s">
        <v>167</v>
      </c>
      <c r="J156" s="5" t="s">
        <v>533</v>
      </c>
      <c r="K156" s="5" t="s">
        <v>169</v>
      </c>
      <c r="L156" s="5" t="s">
        <v>527</v>
      </c>
      <c r="M156" s="5" t="s">
        <v>279</v>
      </c>
      <c r="N156" s="5">
        <v>3</v>
      </c>
      <c r="O156" s="9">
        <v>180</v>
      </c>
      <c r="P156" s="8">
        <f t="shared" si="10"/>
        <v>540</v>
      </c>
      <c r="Q156" s="8">
        <f t="shared" si="11"/>
        <v>24.3</v>
      </c>
      <c r="R156" s="8">
        <f t="shared" si="12"/>
        <v>72.900000000000006</v>
      </c>
      <c r="S156" s="11">
        <f t="shared" si="14"/>
        <v>21.696428571428569</v>
      </c>
      <c r="T156" s="11">
        <f t="shared" si="13"/>
        <v>65.089285714285708</v>
      </c>
    </row>
    <row r="157" spans="1:20" ht="117" customHeight="1" x14ac:dyDescent="0.45">
      <c r="A157" s="5"/>
      <c r="B157" s="5" t="s">
        <v>534</v>
      </c>
      <c r="C157" s="5" t="s">
        <v>535</v>
      </c>
      <c r="D157" s="5" t="s">
        <v>536</v>
      </c>
      <c r="E157" s="5" t="s">
        <v>129</v>
      </c>
      <c r="F157" s="5" t="s">
        <v>290</v>
      </c>
      <c r="G157" s="5" t="s">
        <v>94</v>
      </c>
      <c r="H157" s="5" t="s">
        <v>84</v>
      </c>
      <c r="I157" s="5" t="s">
        <v>114</v>
      </c>
      <c r="J157" s="5" t="s">
        <v>537</v>
      </c>
      <c r="K157" s="5" t="s">
        <v>116</v>
      </c>
      <c r="L157" s="5" t="s">
        <v>444</v>
      </c>
      <c r="M157" s="5" t="s">
        <v>538</v>
      </c>
      <c r="N157" s="5">
        <v>1</v>
      </c>
      <c r="O157" s="9">
        <v>81.599999999999994</v>
      </c>
      <c r="P157" s="8">
        <f t="shared" si="10"/>
        <v>81.599999999999994</v>
      </c>
      <c r="Q157" s="8">
        <f t="shared" si="11"/>
        <v>11.016</v>
      </c>
      <c r="R157" s="8">
        <f t="shared" si="12"/>
        <v>11.016</v>
      </c>
      <c r="S157" s="11">
        <f t="shared" si="14"/>
        <v>9.8357142857142854</v>
      </c>
      <c r="T157" s="11">
        <f t="shared" si="13"/>
        <v>9.8357142857142854</v>
      </c>
    </row>
    <row r="158" spans="1:20" ht="117" customHeight="1" x14ac:dyDescent="0.45">
      <c r="A158" s="5"/>
      <c r="B158" s="5" t="s">
        <v>539</v>
      </c>
      <c r="C158" s="5" t="s">
        <v>540</v>
      </c>
      <c r="D158" s="5" t="s">
        <v>541</v>
      </c>
      <c r="E158" s="5" t="s">
        <v>129</v>
      </c>
      <c r="F158" s="5" t="s">
        <v>542</v>
      </c>
      <c r="G158" s="5" t="s">
        <v>94</v>
      </c>
      <c r="H158" s="5" t="s">
        <v>84</v>
      </c>
      <c r="I158" s="5" t="s">
        <v>85</v>
      </c>
      <c r="J158" s="5" t="s">
        <v>543</v>
      </c>
      <c r="K158" s="5" t="s">
        <v>301</v>
      </c>
      <c r="L158" s="5" t="s">
        <v>88</v>
      </c>
      <c r="M158" s="5" t="s">
        <v>279</v>
      </c>
      <c r="N158" s="5">
        <v>1</v>
      </c>
      <c r="O158" s="9">
        <v>144</v>
      </c>
      <c r="P158" s="8">
        <f t="shared" si="10"/>
        <v>144</v>
      </c>
      <c r="Q158" s="8">
        <f t="shared" si="11"/>
        <v>19.440000000000001</v>
      </c>
      <c r="R158" s="8">
        <f t="shared" si="12"/>
        <v>19.440000000000001</v>
      </c>
      <c r="S158" s="11">
        <f t="shared" si="14"/>
        <v>17.357142857142858</v>
      </c>
      <c r="T158" s="11">
        <f t="shared" si="13"/>
        <v>17.357142857142858</v>
      </c>
    </row>
    <row r="159" spans="1:20" ht="117" customHeight="1" x14ac:dyDescent="0.45">
      <c r="A159" s="5"/>
      <c r="B159" s="5" t="s">
        <v>544</v>
      </c>
      <c r="C159" s="5" t="s">
        <v>545</v>
      </c>
      <c r="D159" s="5" t="s">
        <v>546</v>
      </c>
      <c r="E159" s="5" t="s">
        <v>129</v>
      </c>
      <c r="F159" s="5" t="s">
        <v>48</v>
      </c>
      <c r="G159" s="5" t="s">
        <v>94</v>
      </c>
      <c r="H159" s="5" t="s">
        <v>84</v>
      </c>
      <c r="I159" s="5" t="s">
        <v>85</v>
      </c>
      <c r="J159" s="5" t="s">
        <v>547</v>
      </c>
      <c r="K159" s="5" t="s">
        <v>301</v>
      </c>
      <c r="L159" s="5" t="s">
        <v>132</v>
      </c>
      <c r="M159" s="5" t="s">
        <v>89</v>
      </c>
      <c r="N159" s="5">
        <v>5</v>
      </c>
      <c r="O159" s="9">
        <v>150</v>
      </c>
      <c r="P159" s="8">
        <f t="shared" si="10"/>
        <v>750</v>
      </c>
      <c r="Q159" s="8">
        <f t="shared" si="11"/>
        <v>20.25</v>
      </c>
      <c r="R159" s="8">
        <f t="shared" si="12"/>
        <v>101.25</v>
      </c>
      <c r="S159" s="11">
        <f t="shared" si="14"/>
        <v>18.080357142857142</v>
      </c>
      <c r="T159" s="11">
        <f t="shared" si="13"/>
        <v>90.401785714285708</v>
      </c>
    </row>
    <row r="160" spans="1:20" ht="117" customHeight="1" x14ac:dyDescent="0.45">
      <c r="A160" s="5"/>
      <c r="B160" s="5" t="s">
        <v>548</v>
      </c>
      <c r="C160" s="5" t="s">
        <v>545</v>
      </c>
      <c r="D160" s="5" t="s">
        <v>546</v>
      </c>
      <c r="E160" s="5" t="s">
        <v>129</v>
      </c>
      <c r="F160" s="5" t="s">
        <v>48</v>
      </c>
      <c r="G160" s="5" t="s">
        <v>83</v>
      </c>
      <c r="H160" s="5" t="s">
        <v>84</v>
      </c>
      <c r="I160" s="5" t="s">
        <v>85</v>
      </c>
      <c r="J160" s="5" t="s">
        <v>549</v>
      </c>
      <c r="K160" s="5" t="s">
        <v>301</v>
      </c>
      <c r="L160" s="5" t="s">
        <v>132</v>
      </c>
      <c r="M160" s="5" t="s">
        <v>89</v>
      </c>
      <c r="N160" s="5">
        <v>4</v>
      </c>
      <c r="O160" s="9">
        <v>150</v>
      </c>
      <c r="P160" s="8">
        <f t="shared" si="10"/>
        <v>600</v>
      </c>
      <c r="Q160" s="8">
        <f t="shared" si="11"/>
        <v>20.25</v>
      </c>
      <c r="R160" s="8">
        <f t="shared" si="12"/>
        <v>81</v>
      </c>
      <c r="S160" s="11">
        <f t="shared" si="14"/>
        <v>18.080357142857142</v>
      </c>
      <c r="T160" s="11">
        <f t="shared" si="13"/>
        <v>72.321428571428569</v>
      </c>
    </row>
    <row r="161" spans="1:20" ht="117" customHeight="1" x14ac:dyDescent="0.45">
      <c r="A161" s="5"/>
      <c r="B161" s="5" t="s">
        <v>550</v>
      </c>
      <c r="C161" s="5" t="s">
        <v>545</v>
      </c>
      <c r="D161" s="5" t="s">
        <v>546</v>
      </c>
      <c r="E161" s="5" t="s">
        <v>129</v>
      </c>
      <c r="F161" s="5" t="s">
        <v>48</v>
      </c>
      <c r="G161" s="5" t="s">
        <v>138</v>
      </c>
      <c r="H161" s="5" t="s">
        <v>84</v>
      </c>
      <c r="I161" s="5" t="s">
        <v>85</v>
      </c>
      <c r="J161" s="5" t="s">
        <v>551</v>
      </c>
      <c r="K161" s="5" t="s">
        <v>301</v>
      </c>
      <c r="L161" s="5" t="s">
        <v>132</v>
      </c>
      <c r="M161" s="5" t="s">
        <v>89</v>
      </c>
      <c r="N161" s="5">
        <v>5</v>
      </c>
      <c r="O161" s="9">
        <v>150</v>
      </c>
      <c r="P161" s="8">
        <f t="shared" si="10"/>
        <v>750</v>
      </c>
      <c r="Q161" s="8">
        <f t="shared" si="11"/>
        <v>20.25</v>
      </c>
      <c r="R161" s="8">
        <f t="shared" si="12"/>
        <v>101.25</v>
      </c>
      <c r="S161" s="11">
        <f t="shared" si="14"/>
        <v>18.080357142857142</v>
      </c>
      <c r="T161" s="11">
        <f t="shared" si="13"/>
        <v>90.401785714285708</v>
      </c>
    </row>
    <row r="162" spans="1:20" ht="117" customHeight="1" x14ac:dyDescent="0.45">
      <c r="A162" s="5"/>
      <c r="B162" s="5" t="s">
        <v>552</v>
      </c>
      <c r="C162" s="5" t="s">
        <v>545</v>
      </c>
      <c r="D162" s="5" t="s">
        <v>546</v>
      </c>
      <c r="E162" s="5" t="s">
        <v>129</v>
      </c>
      <c r="F162" s="5" t="s">
        <v>48</v>
      </c>
      <c r="G162" s="5" t="s">
        <v>130</v>
      </c>
      <c r="H162" s="5" t="s">
        <v>84</v>
      </c>
      <c r="I162" s="5" t="s">
        <v>85</v>
      </c>
      <c r="J162" s="5" t="s">
        <v>553</v>
      </c>
      <c r="K162" s="5" t="s">
        <v>301</v>
      </c>
      <c r="L162" s="5" t="s">
        <v>132</v>
      </c>
      <c r="M162" s="5" t="s">
        <v>89</v>
      </c>
      <c r="N162" s="5">
        <v>3</v>
      </c>
      <c r="O162" s="9">
        <v>150</v>
      </c>
      <c r="P162" s="8">
        <f t="shared" si="10"/>
        <v>450</v>
      </c>
      <c r="Q162" s="8">
        <f t="shared" si="11"/>
        <v>20.25</v>
      </c>
      <c r="R162" s="8">
        <f t="shared" si="12"/>
        <v>60.75</v>
      </c>
      <c r="S162" s="11">
        <f t="shared" si="14"/>
        <v>18.080357142857142</v>
      </c>
      <c r="T162" s="11">
        <f t="shared" si="13"/>
        <v>54.241071428571431</v>
      </c>
    </row>
    <row r="163" spans="1:20" ht="117" customHeight="1" x14ac:dyDescent="0.45">
      <c r="A163" s="5"/>
      <c r="B163" s="5" t="s">
        <v>554</v>
      </c>
      <c r="C163" s="5" t="s">
        <v>545</v>
      </c>
      <c r="D163" s="5" t="s">
        <v>546</v>
      </c>
      <c r="E163" s="5" t="s">
        <v>129</v>
      </c>
      <c r="F163" s="5" t="s">
        <v>48</v>
      </c>
      <c r="G163" s="5" t="s">
        <v>91</v>
      </c>
      <c r="H163" s="5" t="s">
        <v>84</v>
      </c>
      <c r="I163" s="5" t="s">
        <v>85</v>
      </c>
      <c r="J163" s="5" t="s">
        <v>555</v>
      </c>
      <c r="K163" s="5" t="s">
        <v>301</v>
      </c>
      <c r="L163" s="5" t="s">
        <v>132</v>
      </c>
      <c r="M163" s="5" t="s">
        <v>89</v>
      </c>
      <c r="N163" s="5">
        <v>3</v>
      </c>
      <c r="O163" s="9">
        <v>150</v>
      </c>
      <c r="P163" s="8">
        <f t="shared" si="10"/>
        <v>450</v>
      </c>
      <c r="Q163" s="8">
        <f t="shared" si="11"/>
        <v>20.25</v>
      </c>
      <c r="R163" s="8">
        <f t="shared" si="12"/>
        <v>60.75</v>
      </c>
      <c r="S163" s="11">
        <f t="shared" si="14"/>
        <v>18.080357142857142</v>
      </c>
      <c r="T163" s="11">
        <f t="shared" si="13"/>
        <v>54.241071428571431</v>
      </c>
    </row>
    <row r="164" spans="1:20" ht="117" customHeight="1" x14ac:dyDescent="0.45">
      <c r="A164" s="5"/>
      <c r="B164" s="5" t="s">
        <v>556</v>
      </c>
      <c r="C164" s="5" t="s">
        <v>545</v>
      </c>
      <c r="D164" s="5" t="s">
        <v>546</v>
      </c>
      <c r="E164" s="5" t="s">
        <v>129</v>
      </c>
      <c r="F164" s="5" t="s">
        <v>557</v>
      </c>
      <c r="G164" s="5" t="s">
        <v>94</v>
      </c>
      <c r="H164" s="5" t="s">
        <v>84</v>
      </c>
      <c r="I164" s="5" t="s">
        <v>85</v>
      </c>
      <c r="J164" s="5" t="s">
        <v>558</v>
      </c>
      <c r="K164" s="5" t="s">
        <v>301</v>
      </c>
      <c r="L164" s="5" t="s">
        <v>132</v>
      </c>
      <c r="M164" s="5" t="s">
        <v>89</v>
      </c>
      <c r="N164" s="5">
        <v>1</v>
      </c>
      <c r="O164" s="9">
        <v>150</v>
      </c>
      <c r="P164" s="8">
        <f t="shared" si="10"/>
        <v>150</v>
      </c>
      <c r="Q164" s="8">
        <f t="shared" si="11"/>
        <v>20.25</v>
      </c>
      <c r="R164" s="8">
        <f t="shared" si="12"/>
        <v>20.25</v>
      </c>
      <c r="S164" s="11">
        <f t="shared" si="14"/>
        <v>18.080357142857142</v>
      </c>
      <c r="T164" s="11">
        <f t="shared" si="13"/>
        <v>18.080357142857142</v>
      </c>
    </row>
    <row r="165" spans="1:20" ht="117" customHeight="1" x14ac:dyDescent="0.45">
      <c r="A165" s="5"/>
      <c r="B165" s="5" t="s">
        <v>559</v>
      </c>
      <c r="C165" s="5" t="s">
        <v>545</v>
      </c>
      <c r="D165" s="5" t="s">
        <v>546</v>
      </c>
      <c r="E165" s="5" t="s">
        <v>129</v>
      </c>
      <c r="F165" s="5" t="s">
        <v>557</v>
      </c>
      <c r="G165" s="5" t="s">
        <v>130</v>
      </c>
      <c r="H165" s="5" t="s">
        <v>84</v>
      </c>
      <c r="I165" s="5" t="s">
        <v>85</v>
      </c>
      <c r="J165" s="5" t="s">
        <v>560</v>
      </c>
      <c r="K165" s="5" t="s">
        <v>301</v>
      </c>
      <c r="L165" s="5" t="s">
        <v>132</v>
      </c>
      <c r="M165" s="5" t="s">
        <v>89</v>
      </c>
      <c r="N165" s="5">
        <v>2</v>
      </c>
      <c r="O165" s="9">
        <v>150</v>
      </c>
      <c r="P165" s="8">
        <f t="shared" si="10"/>
        <v>300</v>
      </c>
      <c r="Q165" s="8">
        <f t="shared" si="11"/>
        <v>20.25</v>
      </c>
      <c r="R165" s="8">
        <f t="shared" si="12"/>
        <v>40.5</v>
      </c>
      <c r="S165" s="11">
        <f t="shared" si="14"/>
        <v>18.080357142857142</v>
      </c>
      <c r="T165" s="11">
        <f t="shared" si="13"/>
        <v>36.160714285714285</v>
      </c>
    </row>
    <row r="166" spans="1:20" ht="117" customHeight="1" x14ac:dyDescent="0.45">
      <c r="A166" s="5"/>
      <c r="B166" s="5" t="s">
        <v>561</v>
      </c>
      <c r="C166" s="5" t="s">
        <v>545</v>
      </c>
      <c r="D166" s="5" t="s">
        <v>546</v>
      </c>
      <c r="E166" s="5" t="s">
        <v>129</v>
      </c>
      <c r="F166" s="5" t="s">
        <v>557</v>
      </c>
      <c r="G166" s="5" t="s">
        <v>91</v>
      </c>
      <c r="H166" s="5" t="s">
        <v>84</v>
      </c>
      <c r="I166" s="5" t="s">
        <v>85</v>
      </c>
      <c r="J166" s="5" t="s">
        <v>562</v>
      </c>
      <c r="K166" s="5" t="s">
        <v>301</v>
      </c>
      <c r="L166" s="5" t="s">
        <v>132</v>
      </c>
      <c r="M166" s="5" t="s">
        <v>89</v>
      </c>
      <c r="N166" s="5">
        <v>1</v>
      </c>
      <c r="O166" s="9">
        <v>150</v>
      </c>
      <c r="P166" s="8">
        <f t="shared" si="10"/>
        <v>150</v>
      </c>
      <c r="Q166" s="8">
        <f t="shared" si="11"/>
        <v>20.25</v>
      </c>
      <c r="R166" s="8">
        <f t="shared" si="12"/>
        <v>20.25</v>
      </c>
      <c r="S166" s="11">
        <f t="shared" si="14"/>
        <v>18.080357142857142</v>
      </c>
      <c r="T166" s="11">
        <f t="shared" si="13"/>
        <v>18.080357142857142</v>
      </c>
    </row>
    <row r="167" spans="1:20" ht="117" customHeight="1" x14ac:dyDescent="0.45">
      <c r="A167" s="5"/>
      <c r="B167" s="5" t="s">
        <v>563</v>
      </c>
      <c r="C167" s="5" t="s">
        <v>545</v>
      </c>
      <c r="D167" s="5" t="s">
        <v>546</v>
      </c>
      <c r="E167" s="5" t="s">
        <v>129</v>
      </c>
      <c r="F167" s="5" t="s">
        <v>557</v>
      </c>
      <c r="G167" s="5" t="s">
        <v>138</v>
      </c>
      <c r="H167" s="5" t="s">
        <v>84</v>
      </c>
      <c r="I167" s="5" t="s">
        <v>85</v>
      </c>
      <c r="J167" s="5" t="s">
        <v>564</v>
      </c>
      <c r="K167" s="5" t="s">
        <v>301</v>
      </c>
      <c r="L167" s="5" t="s">
        <v>132</v>
      </c>
      <c r="M167" s="5" t="s">
        <v>89</v>
      </c>
      <c r="N167" s="5">
        <v>1</v>
      </c>
      <c r="O167" s="9">
        <v>150</v>
      </c>
      <c r="P167" s="8">
        <f t="shared" si="10"/>
        <v>150</v>
      </c>
      <c r="Q167" s="8">
        <f t="shared" si="11"/>
        <v>20.25</v>
      </c>
      <c r="R167" s="8">
        <f t="shared" si="12"/>
        <v>20.25</v>
      </c>
      <c r="S167" s="11">
        <f t="shared" si="14"/>
        <v>18.080357142857142</v>
      </c>
      <c r="T167" s="11">
        <f t="shared" si="13"/>
        <v>18.080357142857142</v>
      </c>
    </row>
    <row r="168" spans="1:20" ht="117" customHeight="1" x14ac:dyDescent="0.45">
      <c r="A168" s="5"/>
      <c r="B168" s="5" t="s">
        <v>565</v>
      </c>
      <c r="C168" s="5" t="s">
        <v>566</v>
      </c>
      <c r="D168" s="5" t="s">
        <v>567</v>
      </c>
      <c r="E168" s="5" t="s">
        <v>129</v>
      </c>
      <c r="F168" s="5" t="s">
        <v>568</v>
      </c>
      <c r="G168" s="5" t="s">
        <v>94</v>
      </c>
      <c r="H168" s="5" t="s">
        <v>84</v>
      </c>
      <c r="I168" s="5" t="s">
        <v>324</v>
      </c>
      <c r="J168" s="5" t="s">
        <v>569</v>
      </c>
      <c r="K168" s="5" t="s">
        <v>169</v>
      </c>
      <c r="L168" s="5" t="s">
        <v>570</v>
      </c>
      <c r="M168" s="5" t="s">
        <v>201</v>
      </c>
      <c r="N168" s="5">
        <v>1</v>
      </c>
      <c r="O168" s="9">
        <v>264</v>
      </c>
      <c r="P168" s="8">
        <f t="shared" si="10"/>
        <v>264</v>
      </c>
      <c r="Q168" s="8">
        <f t="shared" si="11"/>
        <v>35.64</v>
      </c>
      <c r="R168" s="8">
        <f t="shared" si="12"/>
        <v>35.64</v>
      </c>
      <c r="S168" s="11">
        <f t="shared" si="14"/>
        <v>31.821428571428569</v>
      </c>
      <c r="T168" s="11">
        <f t="shared" si="13"/>
        <v>31.821428571428569</v>
      </c>
    </row>
    <row r="169" spans="1:20" ht="117" customHeight="1" x14ac:dyDescent="0.45">
      <c r="A169" s="5"/>
      <c r="B169" s="5" t="s">
        <v>571</v>
      </c>
      <c r="C169" s="5" t="s">
        <v>572</v>
      </c>
      <c r="D169" s="5" t="s">
        <v>573</v>
      </c>
      <c r="E169" s="5" t="s">
        <v>129</v>
      </c>
      <c r="F169" s="5" t="s">
        <v>347</v>
      </c>
      <c r="G169" s="5" t="s">
        <v>348</v>
      </c>
      <c r="H169" s="5" t="s">
        <v>84</v>
      </c>
      <c r="I169" s="5" t="s">
        <v>339</v>
      </c>
      <c r="J169" s="5" t="s">
        <v>574</v>
      </c>
      <c r="K169" s="5" t="s">
        <v>350</v>
      </c>
      <c r="L169" s="5" t="s">
        <v>575</v>
      </c>
      <c r="M169" s="5" t="s">
        <v>201</v>
      </c>
      <c r="N169" s="5">
        <v>4</v>
      </c>
      <c r="O169" s="9">
        <v>174</v>
      </c>
      <c r="P169" s="8">
        <f t="shared" si="10"/>
        <v>696</v>
      </c>
      <c r="Q169" s="8">
        <f t="shared" si="11"/>
        <v>23.490000000000002</v>
      </c>
      <c r="R169" s="8">
        <f t="shared" si="12"/>
        <v>93.960000000000008</v>
      </c>
      <c r="S169" s="11">
        <f t="shared" si="14"/>
        <v>20.973214285714285</v>
      </c>
      <c r="T169" s="11">
        <f t="shared" si="13"/>
        <v>83.892857142857139</v>
      </c>
    </row>
    <row r="170" spans="1:20" ht="117" customHeight="1" x14ac:dyDescent="0.45">
      <c r="A170" s="5"/>
      <c r="B170" s="5" t="s">
        <v>576</v>
      </c>
      <c r="C170" s="5" t="s">
        <v>577</v>
      </c>
      <c r="D170" s="5" t="s">
        <v>578</v>
      </c>
      <c r="E170" s="5" t="s">
        <v>129</v>
      </c>
      <c r="F170" s="5" t="s">
        <v>48</v>
      </c>
      <c r="G170" s="5" t="s">
        <v>579</v>
      </c>
      <c r="H170" s="5" t="s">
        <v>84</v>
      </c>
      <c r="I170" s="5" t="s">
        <v>339</v>
      </c>
      <c r="J170" s="5" t="s">
        <v>580</v>
      </c>
      <c r="K170" s="5" t="s">
        <v>363</v>
      </c>
      <c r="L170" s="5" t="s">
        <v>581</v>
      </c>
      <c r="M170" s="5" t="s">
        <v>201</v>
      </c>
      <c r="N170" s="5">
        <v>1</v>
      </c>
      <c r="O170" s="9">
        <v>174</v>
      </c>
      <c r="P170" s="8">
        <f t="shared" si="10"/>
        <v>174</v>
      </c>
      <c r="Q170" s="8">
        <f t="shared" si="11"/>
        <v>23.490000000000002</v>
      </c>
      <c r="R170" s="8">
        <f t="shared" si="12"/>
        <v>23.490000000000002</v>
      </c>
      <c r="S170" s="11">
        <f t="shared" si="14"/>
        <v>20.973214285714285</v>
      </c>
      <c r="T170" s="11">
        <f t="shared" si="13"/>
        <v>20.973214285714285</v>
      </c>
    </row>
    <row r="171" spans="1:20" ht="117" customHeight="1" x14ac:dyDescent="0.45">
      <c r="A171" s="5"/>
      <c r="B171" s="5" t="s">
        <v>582</v>
      </c>
      <c r="C171" s="5" t="s">
        <v>577</v>
      </c>
      <c r="D171" s="5" t="s">
        <v>578</v>
      </c>
      <c r="E171" s="5" t="s">
        <v>129</v>
      </c>
      <c r="F171" s="5" t="s">
        <v>48</v>
      </c>
      <c r="G171" s="5" t="s">
        <v>361</v>
      </c>
      <c r="H171" s="5" t="s">
        <v>84</v>
      </c>
      <c r="I171" s="5" t="s">
        <v>339</v>
      </c>
      <c r="J171" s="5" t="s">
        <v>583</v>
      </c>
      <c r="K171" s="5" t="s">
        <v>363</v>
      </c>
      <c r="L171" s="5" t="s">
        <v>581</v>
      </c>
      <c r="M171" s="5" t="s">
        <v>201</v>
      </c>
      <c r="N171" s="5">
        <v>1</v>
      </c>
      <c r="O171" s="9">
        <v>174</v>
      </c>
      <c r="P171" s="8">
        <f t="shared" si="10"/>
        <v>174</v>
      </c>
      <c r="Q171" s="8">
        <f t="shared" si="11"/>
        <v>23.490000000000002</v>
      </c>
      <c r="R171" s="8">
        <f t="shared" si="12"/>
        <v>23.490000000000002</v>
      </c>
      <c r="S171" s="11">
        <f t="shared" si="14"/>
        <v>20.973214285714285</v>
      </c>
      <c r="T171" s="11">
        <f t="shared" si="13"/>
        <v>20.973214285714285</v>
      </c>
    </row>
    <row r="172" spans="1:20" ht="117" customHeight="1" x14ac:dyDescent="0.45">
      <c r="A172" s="5"/>
      <c r="B172" s="5" t="s">
        <v>584</v>
      </c>
      <c r="C172" s="5" t="s">
        <v>577</v>
      </c>
      <c r="D172" s="5" t="s">
        <v>578</v>
      </c>
      <c r="E172" s="5" t="s">
        <v>129</v>
      </c>
      <c r="F172" s="5" t="s">
        <v>48</v>
      </c>
      <c r="G172" s="5" t="s">
        <v>356</v>
      </c>
      <c r="H172" s="5" t="s">
        <v>84</v>
      </c>
      <c r="I172" s="5" t="s">
        <v>339</v>
      </c>
      <c r="J172" s="5" t="s">
        <v>585</v>
      </c>
      <c r="K172" s="5" t="s">
        <v>363</v>
      </c>
      <c r="L172" s="5" t="s">
        <v>581</v>
      </c>
      <c r="M172" s="5" t="s">
        <v>201</v>
      </c>
      <c r="N172" s="5">
        <v>1</v>
      </c>
      <c r="O172" s="9">
        <v>174</v>
      </c>
      <c r="P172" s="8">
        <f t="shared" si="10"/>
        <v>174</v>
      </c>
      <c r="Q172" s="8">
        <f t="shared" si="11"/>
        <v>23.490000000000002</v>
      </c>
      <c r="R172" s="8">
        <f t="shared" si="12"/>
        <v>23.490000000000002</v>
      </c>
      <c r="S172" s="11">
        <f t="shared" si="14"/>
        <v>20.973214285714285</v>
      </c>
      <c r="T172" s="11">
        <f t="shared" si="13"/>
        <v>20.973214285714285</v>
      </c>
    </row>
    <row r="173" spans="1:20" ht="117" customHeight="1" x14ac:dyDescent="0.45">
      <c r="A173" s="5"/>
      <c r="B173" s="5" t="s">
        <v>586</v>
      </c>
      <c r="C173" s="5" t="s">
        <v>587</v>
      </c>
      <c r="D173" s="5" t="s">
        <v>588</v>
      </c>
      <c r="E173" s="5" t="s">
        <v>129</v>
      </c>
      <c r="F173" s="5" t="s">
        <v>77</v>
      </c>
      <c r="G173" s="5" t="s">
        <v>404</v>
      </c>
      <c r="H173" s="5" t="s">
        <v>84</v>
      </c>
      <c r="I173" s="5" t="s">
        <v>339</v>
      </c>
      <c r="J173" s="5" t="s">
        <v>589</v>
      </c>
      <c r="K173" s="5" t="s">
        <v>350</v>
      </c>
      <c r="L173" s="5" t="s">
        <v>581</v>
      </c>
      <c r="M173" s="5" t="s">
        <v>201</v>
      </c>
      <c r="N173" s="5">
        <v>1</v>
      </c>
      <c r="O173" s="9">
        <v>174</v>
      </c>
      <c r="P173" s="8">
        <f t="shared" si="10"/>
        <v>174</v>
      </c>
      <c r="Q173" s="8">
        <f t="shared" si="11"/>
        <v>23.490000000000002</v>
      </c>
      <c r="R173" s="8">
        <f t="shared" si="12"/>
        <v>23.490000000000002</v>
      </c>
      <c r="S173" s="11">
        <f t="shared" si="14"/>
        <v>20.973214285714285</v>
      </c>
      <c r="T173" s="11">
        <f t="shared" si="13"/>
        <v>20.973214285714285</v>
      </c>
    </row>
    <row r="174" spans="1:20" ht="117" customHeight="1" x14ac:dyDescent="0.45">
      <c r="A174" s="5"/>
      <c r="B174" s="5" t="s">
        <v>590</v>
      </c>
      <c r="C174" s="5" t="s">
        <v>587</v>
      </c>
      <c r="D174" s="5" t="s">
        <v>588</v>
      </c>
      <c r="E174" s="5" t="s">
        <v>129</v>
      </c>
      <c r="F174" s="5" t="s">
        <v>77</v>
      </c>
      <c r="G174" s="5" t="s">
        <v>361</v>
      </c>
      <c r="H174" s="5" t="s">
        <v>84</v>
      </c>
      <c r="I174" s="5" t="s">
        <v>339</v>
      </c>
      <c r="J174" s="5" t="s">
        <v>591</v>
      </c>
      <c r="K174" s="5" t="s">
        <v>350</v>
      </c>
      <c r="L174" s="5" t="s">
        <v>581</v>
      </c>
      <c r="M174" s="5" t="s">
        <v>201</v>
      </c>
      <c r="N174" s="5">
        <v>1</v>
      </c>
      <c r="O174" s="9">
        <v>174</v>
      </c>
      <c r="P174" s="8">
        <f t="shared" si="10"/>
        <v>174</v>
      </c>
      <c r="Q174" s="8">
        <f t="shared" si="11"/>
        <v>23.490000000000002</v>
      </c>
      <c r="R174" s="8">
        <f t="shared" si="12"/>
        <v>23.490000000000002</v>
      </c>
      <c r="S174" s="11">
        <f t="shared" si="14"/>
        <v>20.973214285714285</v>
      </c>
      <c r="T174" s="11">
        <f t="shared" si="13"/>
        <v>20.973214285714285</v>
      </c>
    </row>
    <row r="175" spans="1:20" ht="117" customHeight="1" x14ac:dyDescent="0.45">
      <c r="A175" s="5"/>
      <c r="B175" s="5" t="s">
        <v>592</v>
      </c>
      <c r="C175" s="5" t="s">
        <v>587</v>
      </c>
      <c r="D175" s="5" t="s">
        <v>588</v>
      </c>
      <c r="E175" s="5" t="s">
        <v>129</v>
      </c>
      <c r="F175" s="5" t="s">
        <v>77</v>
      </c>
      <c r="G175" s="5" t="s">
        <v>356</v>
      </c>
      <c r="H175" s="5" t="s">
        <v>84</v>
      </c>
      <c r="I175" s="5" t="s">
        <v>339</v>
      </c>
      <c r="J175" s="5" t="s">
        <v>593</v>
      </c>
      <c r="K175" s="5" t="s">
        <v>350</v>
      </c>
      <c r="L175" s="5" t="s">
        <v>581</v>
      </c>
      <c r="M175" s="5" t="s">
        <v>201</v>
      </c>
      <c r="N175" s="5">
        <v>1</v>
      </c>
      <c r="O175" s="9">
        <v>174</v>
      </c>
      <c r="P175" s="8">
        <f t="shared" si="10"/>
        <v>174</v>
      </c>
      <c r="Q175" s="8">
        <f t="shared" si="11"/>
        <v>23.490000000000002</v>
      </c>
      <c r="R175" s="8">
        <f t="shared" si="12"/>
        <v>23.490000000000002</v>
      </c>
      <c r="S175" s="11">
        <f t="shared" si="14"/>
        <v>20.973214285714285</v>
      </c>
      <c r="T175" s="11">
        <f t="shared" si="13"/>
        <v>20.973214285714285</v>
      </c>
    </row>
    <row r="176" spans="1:20" ht="117" customHeight="1" x14ac:dyDescent="0.45">
      <c r="A176" s="5"/>
      <c r="B176" s="5" t="s">
        <v>594</v>
      </c>
      <c r="C176" s="5" t="s">
        <v>595</v>
      </c>
      <c r="D176" s="5" t="s">
        <v>596</v>
      </c>
      <c r="E176" s="5" t="s">
        <v>129</v>
      </c>
      <c r="F176" s="5" t="s">
        <v>319</v>
      </c>
      <c r="G176" s="5" t="s">
        <v>138</v>
      </c>
      <c r="H176" s="5" t="s">
        <v>84</v>
      </c>
      <c r="I176" s="5" t="s">
        <v>167</v>
      </c>
      <c r="J176" s="5" t="s">
        <v>597</v>
      </c>
      <c r="K176" s="5" t="s">
        <v>326</v>
      </c>
      <c r="L176" s="5" t="s">
        <v>598</v>
      </c>
      <c r="M176" s="5" t="s">
        <v>201</v>
      </c>
      <c r="N176" s="5">
        <v>1</v>
      </c>
      <c r="O176" s="9">
        <v>264</v>
      </c>
      <c r="P176" s="8">
        <f t="shared" si="10"/>
        <v>264</v>
      </c>
      <c r="Q176" s="8">
        <f t="shared" si="11"/>
        <v>35.64</v>
      </c>
      <c r="R176" s="8">
        <f t="shared" si="12"/>
        <v>35.64</v>
      </c>
      <c r="S176" s="11">
        <f t="shared" si="14"/>
        <v>31.821428571428569</v>
      </c>
      <c r="T176" s="11">
        <f t="shared" si="13"/>
        <v>31.821428571428569</v>
      </c>
    </row>
    <row r="177" spans="1:20" ht="117" customHeight="1" x14ac:dyDescent="0.45">
      <c r="A177" s="5"/>
      <c r="B177" s="5" t="s">
        <v>599</v>
      </c>
      <c r="C177" s="5" t="s">
        <v>595</v>
      </c>
      <c r="D177" s="5" t="s">
        <v>596</v>
      </c>
      <c r="E177" s="5" t="s">
        <v>129</v>
      </c>
      <c r="F177" s="5" t="s">
        <v>319</v>
      </c>
      <c r="G177" s="5" t="s">
        <v>94</v>
      </c>
      <c r="H177" s="5" t="s">
        <v>84</v>
      </c>
      <c r="I177" s="5" t="s">
        <v>167</v>
      </c>
      <c r="J177" s="5" t="s">
        <v>600</v>
      </c>
      <c r="K177" s="5" t="s">
        <v>326</v>
      </c>
      <c r="L177" s="5" t="s">
        <v>598</v>
      </c>
      <c r="M177" s="5" t="s">
        <v>201</v>
      </c>
      <c r="N177" s="5">
        <v>1</v>
      </c>
      <c r="O177" s="9">
        <v>264</v>
      </c>
      <c r="P177" s="8">
        <f t="shared" si="10"/>
        <v>264</v>
      </c>
      <c r="Q177" s="8">
        <f t="shared" si="11"/>
        <v>35.64</v>
      </c>
      <c r="R177" s="8">
        <f t="shared" si="12"/>
        <v>35.64</v>
      </c>
      <c r="S177" s="11">
        <f t="shared" si="14"/>
        <v>31.821428571428569</v>
      </c>
      <c r="T177" s="11">
        <f t="shared" si="13"/>
        <v>31.821428571428569</v>
      </c>
    </row>
    <row r="178" spans="1:20" ht="117" customHeight="1" x14ac:dyDescent="0.45">
      <c r="A178" s="5"/>
      <c r="B178" s="5" t="s">
        <v>601</v>
      </c>
      <c r="C178" s="5" t="s">
        <v>602</v>
      </c>
      <c r="D178" s="5" t="s">
        <v>603</v>
      </c>
      <c r="E178" s="5" t="s">
        <v>129</v>
      </c>
      <c r="F178" s="5" t="s">
        <v>48</v>
      </c>
      <c r="G178" s="5" t="s">
        <v>83</v>
      </c>
      <c r="H178" s="5" t="s">
        <v>84</v>
      </c>
      <c r="I178" s="5" t="s">
        <v>167</v>
      </c>
      <c r="J178" s="5" t="s">
        <v>604</v>
      </c>
      <c r="K178" s="5" t="s">
        <v>326</v>
      </c>
      <c r="L178" s="5" t="s">
        <v>598</v>
      </c>
      <c r="M178" s="5" t="s">
        <v>201</v>
      </c>
      <c r="N178" s="5">
        <v>1</v>
      </c>
      <c r="O178" s="9">
        <v>264</v>
      </c>
      <c r="P178" s="8">
        <f t="shared" si="10"/>
        <v>264</v>
      </c>
      <c r="Q178" s="8">
        <f t="shared" si="11"/>
        <v>35.64</v>
      </c>
      <c r="R178" s="8">
        <f t="shared" si="12"/>
        <v>35.64</v>
      </c>
      <c r="S178" s="11">
        <f t="shared" si="14"/>
        <v>31.821428571428569</v>
      </c>
      <c r="T178" s="11">
        <f t="shared" si="13"/>
        <v>31.821428571428569</v>
      </c>
    </row>
    <row r="179" spans="1:20" ht="117" customHeight="1" x14ac:dyDescent="0.45">
      <c r="A179" s="5"/>
      <c r="B179" s="5" t="s">
        <v>605</v>
      </c>
      <c r="C179" s="5" t="s">
        <v>602</v>
      </c>
      <c r="D179" s="5" t="s">
        <v>603</v>
      </c>
      <c r="E179" s="5" t="s">
        <v>129</v>
      </c>
      <c r="F179" s="5" t="s">
        <v>319</v>
      </c>
      <c r="G179" s="5" t="s">
        <v>91</v>
      </c>
      <c r="H179" s="5" t="s">
        <v>84</v>
      </c>
      <c r="I179" s="5" t="s">
        <v>167</v>
      </c>
      <c r="J179" s="5" t="s">
        <v>606</v>
      </c>
      <c r="K179" s="5" t="s">
        <v>326</v>
      </c>
      <c r="L179" s="5" t="s">
        <v>598</v>
      </c>
      <c r="M179" s="5" t="s">
        <v>201</v>
      </c>
      <c r="N179" s="5">
        <v>4</v>
      </c>
      <c r="O179" s="9">
        <v>264</v>
      </c>
      <c r="P179" s="8">
        <f t="shared" si="10"/>
        <v>1056</v>
      </c>
      <c r="Q179" s="8">
        <f t="shared" si="11"/>
        <v>35.64</v>
      </c>
      <c r="R179" s="8">
        <f t="shared" si="12"/>
        <v>142.56</v>
      </c>
      <c r="S179" s="11">
        <f t="shared" si="14"/>
        <v>31.821428571428569</v>
      </c>
      <c r="T179" s="11">
        <f t="shared" si="13"/>
        <v>127.28571428571428</v>
      </c>
    </row>
    <row r="180" spans="1:20" ht="117" customHeight="1" x14ac:dyDescent="0.45">
      <c r="A180" s="5"/>
      <c r="B180" s="5" t="s">
        <v>607</v>
      </c>
      <c r="C180" s="5" t="s">
        <v>602</v>
      </c>
      <c r="D180" s="5" t="s">
        <v>603</v>
      </c>
      <c r="E180" s="5" t="s">
        <v>129</v>
      </c>
      <c r="F180" s="5" t="s">
        <v>319</v>
      </c>
      <c r="G180" s="5" t="s">
        <v>138</v>
      </c>
      <c r="H180" s="5" t="s">
        <v>84</v>
      </c>
      <c r="I180" s="5" t="s">
        <v>167</v>
      </c>
      <c r="J180" s="5" t="s">
        <v>608</v>
      </c>
      <c r="K180" s="5" t="s">
        <v>326</v>
      </c>
      <c r="L180" s="5" t="s">
        <v>598</v>
      </c>
      <c r="M180" s="5" t="s">
        <v>201</v>
      </c>
      <c r="N180" s="5">
        <v>2</v>
      </c>
      <c r="O180" s="9">
        <v>264</v>
      </c>
      <c r="P180" s="8">
        <f t="shared" si="10"/>
        <v>528</v>
      </c>
      <c r="Q180" s="8">
        <f t="shared" si="11"/>
        <v>35.64</v>
      </c>
      <c r="R180" s="8">
        <f t="shared" si="12"/>
        <v>71.28</v>
      </c>
      <c r="S180" s="11">
        <f t="shared" si="14"/>
        <v>31.821428571428569</v>
      </c>
      <c r="T180" s="11">
        <f t="shared" si="13"/>
        <v>63.642857142857139</v>
      </c>
    </row>
    <row r="181" spans="1:20" ht="117" customHeight="1" x14ac:dyDescent="0.45">
      <c r="A181" s="5"/>
      <c r="B181" s="5" t="s">
        <v>609</v>
      </c>
      <c r="C181" s="5" t="s">
        <v>602</v>
      </c>
      <c r="D181" s="5" t="s">
        <v>603</v>
      </c>
      <c r="E181" s="5" t="s">
        <v>129</v>
      </c>
      <c r="F181" s="5" t="s">
        <v>568</v>
      </c>
      <c r="G181" s="5" t="s">
        <v>83</v>
      </c>
      <c r="H181" s="5" t="s">
        <v>84</v>
      </c>
      <c r="I181" s="5" t="s">
        <v>167</v>
      </c>
      <c r="J181" s="5" t="s">
        <v>610</v>
      </c>
      <c r="K181" s="5" t="s">
        <v>326</v>
      </c>
      <c r="L181" s="5" t="s">
        <v>598</v>
      </c>
      <c r="M181" s="5" t="s">
        <v>201</v>
      </c>
      <c r="N181" s="5">
        <v>2</v>
      </c>
      <c r="O181" s="9">
        <v>264</v>
      </c>
      <c r="P181" s="8">
        <f t="shared" si="10"/>
        <v>528</v>
      </c>
      <c r="Q181" s="8">
        <f t="shared" si="11"/>
        <v>35.64</v>
      </c>
      <c r="R181" s="8">
        <f t="shared" si="12"/>
        <v>71.28</v>
      </c>
      <c r="S181" s="11">
        <f t="shared" si="14"/>
        <v>31.821428571428569</v>
      </c>
      <c r="T181" s="11">
        <f t="shared" si="13"/>
        <v>63.642857142857139</v>
      </c>
    </row>
    <row r="182" spans="1:20" ht="117" customHeight="1" x14ac:dyDescent="0.45">
      <c r="A182" s="5"/>
      <c r="B182" s="5" t="s">
        <v>611</v>
      </c>
      <c r="C182" s="5" t="s">
        <v>602</v>
      </c>
      <c r="D182" s="5" t="s">
        <v>603</v>
      </c>
      <c r="E182" s="5" t="s">
        <v>129</v>
      </c>
      <c r="F182" s="5" t="s">
        <v>319</v>
      </c>
      <c r="G182" s="5" t="s">
        <v>130</v>
      </c>
      <c r="H182" s="5" t="s">
        <v>84</v>
      </c>
      <c r="I182" s="5" t="s">
        <v>167</v>
      </c>
      <c r="J182" s="5" t="s">
        <v>612</v>
      </c>
      <c r="K182" s="5" t="s">
        <v>326</v>
      </c>
      <c r="L182" s="5" t="s">
        <v>598</v>
      </c>
      <c r="M182" s="5" t="s">
        <v>201</v>
      </c>
      <c r="N182" s="5">
        <v>1</v>
      </c>
      <c r="O182" s="9">
        <v>264</v>
      </c>
      <c r="P182" s="8">
        <f t="shared" si="10"/>
        <v>264</v>
      </c>
      <c r="Q182" s="8">
        <f t="shared" si="11"/>
        <v>35.64</v>
      </c>
      <c r="R182" s="8">
        <f t="shared" si="12"/>
        <v>35.64</v>
      </c>
      <c r="S182" s="11">
        <f t="shared" si="14"/>
        <v>31.821428571428569</v>
      </c>
      <c r="T182" s="11">
        <f t="shared" si="13"/>
        <v>31.821428571428569</v>
      </c>
    </row>
    <row r="183" spans="1:20" ht="117" customHeight="1" x14ac:dyDescent="0.45">
      <c r="A183" s="5"/>
      <c r="B183" s="5" t="s">
        <v>613</v>
      </c>
      <c r="C183" s="5" t="s">
        <v>602</v>
      </c>
      <c r="D183" s="5" t="s">
        <v>603</v>
      </c>
      <c r="E183" s="5" t="s">
        <v>129</v>
      </c>
      <c r="F183" s="5" t="s">
        <v>48</v>
      </c>
      <c r="G183" s="5" t="s">
        <v>91</v>
      </c>
      <c r="H183" s="5" t="s">
        <v>84</v>
      </c>
      <c r="I183" s="5" t="s">
        <v>167</v>
      </c>
      <c r="J183" s="5" t="s">
        <v>614</v>
      </c>
      <c r="K183" s="5" t="s">
        <v>326</v>
      </c>
      <c r="L183" s="5" t="s">
        <v>598</v>
      </c>
      <c r="M183" s="5" t="s">
        <v>201</v>
      </c>
      <c r="N183" s="5">
        <v>2</v>
      </c>
      <c r="O183" s="9">
        <v>264</v>
      </c>
      <c r="P183" s="8">
        <f t="shared" si="10"/>
        <v>528</v>
      </c>
      <c r="Q183" s="8">
        <f t="shared" si="11"/>
        <v>35.64</v>
      </c>
      <c r="R183" s="8">
        <f t="shared" si="12"/>
        <v>71.28</v>
      </c>
      <c r="S183" s="11">
        <f t="shared" si="14"/>
        <v>31.821428571428569</v>
      </c>
      <c r="T183" s="11">
        <f t="shared" si="13"/>
        <v>63.642857142857139</v>
      </c>
    </row>
    <row r="184" spans="1:20" ht="117" customHeight="1" x14ac:dyDescent="0.45">
      <c r="A184" s="5"/>
      <c r="B184" s="5" t="s">
        <v>615</v>
      </c>
      <c r="C184" s="5" t="s">
        <v>602</v>
      </c>
      <c r="D184" s="5" t="s">
        <v>603</v>
      </c>
      <c r="E184" s="5" t="s">
        <v>129</v>
      </c>
      <c r="F184" s="5" t="s">
        <v>319</v>
      </c>
      <c r="G184" s="5" t="s">
        <v>83</v>
      </c>
      <c r="H184" s="5" t="s">
        <v>84</v>
      </c>
      <c r="I184" s="5" t="s">
        <v>167</v>
      </c>
      <c r="J184" s="5" t="s">
        <v>616</v>
      </c>
      <c r="K184" s="5" t="s">
        <v>326</v>
      </c>
      <c r="L184" s="5" t="s">
        <v>598</v>
      </c>
      <c r="M184" s="5" t="s">
        <v>201</v>
      </c>
      <c r="N184" s="5">
        <v>1</v>
      </c>
      <c r="O184" s="9">
        <v>264</v>
      </c>
      <c r="P184" s="8">
        <f t="shared" si="10"/>
        <v>264</v>
      </c>
      <c r="Q184" s="8">
        <f t="shared" si="11"/>
        <v>35.64</v>
      </c>
      <c r="R184" s="8">
        <f t="shared" si="12"/>
        <v>35.64</v>
      </c>
      <c r="S184" s="11">
        <f t="shared" si="14"/>
        <v>31.821428571428569</v>
      </c>
      <c r="T184" s="11">
        <f t="shared" si="13"/>
        <v>31.821428571428569</v>
      </c>
    </row>
    <row r="185" spans="1:20" ht="117" customHeight="1" x14ac:dyDescent="0.45">
      <c r="A185" s="5"/>
      <c r="B185" s="5" t="s">
        <v>617</v>
      </c>
      <c r="C185" s="5" t="s">
        <v>602</v>
      </c>
      <c r="D185" s="5" t="s">
        <v>603</v>
      </c>
      <c r="E185" s="5" t="s">
        <v>129</v>
      </c>
      <c r="F185" s="5" t="s">
        <v>568</v>
      </c>
      <c r="G185" s="5" t="s">
        <v>138</v>
      </c>
      <c r="H185" s="5" t="s">
        <v>84</v>
      </c>
      <c r="I185" s="5" t="s">
        <v>167</v>
      </c>
      <c r="J185" s="5" t="s">
        <v>618</v>
      </c>
      <c r="K185" s="5" t="s">
        <v>326</v>
      </c>
      <c r="L185" s="5" t="s">
        <v>598</v>
      </c>
      <c r="M185" s="5" t="s">
        <v>201</v>
      </c>
      <c r="N185" s="5">
        <v>1</v>
      </c>
      <c r="O185" s="9">
        <v>264</v>
      </c>
      <c r="P185" s="8">
        <f t="shared" si="10"/>
        <v>264</v>
      </c>
      <c r="Q185" s="8">
        <f t="shared" si="11"/>
        <v>35.64</v>
      </c>
      <c r="R185" s="8">
        <f t="shared" si="12"/>
        <v>35.64</v>
      </c>
      <c r="S185" s="11">
        <f t="shared" si="14"/>
        <v>31.821428571428569</v>
      </c>
      <c r="T185" s="11">
        <f t="shared" si="13"/>
        <v>31.821428571428569</v>
      </c>
    </row>
    <row r="186" spans="1:20" ht="117" customHeight="1" x14ac:dyDescent="0.45">
      <c r="A186" s="5"/>
      <c r="B186" s="5" t="s">
        <v>619</v>
      </c>
      <c r="C186" s="5" t="s">
        <v>602</v>
      </c>
      <c r="D186" s="5" t="s">
        <v>603</v>
      </c>
      <c r="E186" s="5" t="s">
        <v>129</v>
      </c>
      <c r="F186" s="5" t="s">
        <v>568</v>
      </c>
      <c r="G186" s="5" t="s">
        <v>91</v>
      </c>
      <c r="H186" s="5" t="s">
        <v>84</v>
      </c>
      <c r="I186" s="5" t="s">
        <v>167</v>
      </c>
      <c r="J186" s="5" t="s">
        <v>620</v>
      </c>
      <c r="K186" s="5" t="s">
        <v>326</v>
      </c>
      <c r="L186" s="5" t="s">
        <v>598</v>
      </c>
      <c r="M186" s="5" t="s">
        <v>201</v>
      </c>
      <c r="N186" s="5">
        <v>1</v>
      </c>
      <c r="O186" s="9">
        <v>264</v>
      </c>
      <c r="P186" s="8">
        <f t="shared" si="10"/>
        <v>264</v>
      </c>
      <c r="Q186" s="8">
        <f t="shared" si="11"/>
        <v>35.64</v>
      </c>
      <c r="R186" s="8">
        <f t="shared" si="12"/>
        <v>35.64</v>
      </c>
      <c r="S186" s="11">
        <f t="shared" si="14"/>
        <v>31.821428571428569</v>
      </c>
      <c r="T186" s="11">
        <f t="shared" si="13"/>
        <v>31.821428571428569</v>
      </c>
    </row>
    <row r="187" spans="1:20" ht="117" customHeight="1" x14ac:dyDescent="0.45">
      <c r="A187" s="5"/>
      <c r="B187" s="5" t="s">
        <v>621</v>
      </c>
      <c r="C187" s="5" t="s">
        <v>622</v>
      </c>
      <c r="D187" s="5" t="s">
        <v>623</v>
      </c>
      <c r="E187" s="5" t="s">
        <v>129</v>
      </c>
      <c r="F187" s="5" t="s">
        <v>48</v>
      </c>
      <c r="G187" s="5" t="s">
        <v>94</v>
      </c>
      <c r="H187" s="5" t="s">
        <v>84</v>
      </c>
      <c r="I187" s="5" t="s">
        <v>167</v>
      </c>
      <c r="J187" s="5" t="s">
        <v>624</v>
      </c>
      <c r="K187" s="5" t="s">
        <v>169</v>
      </c>
      <c r="L187" s="5" t="s">
        <v>332</v>
      </c>
      <c r="M187" s="5" t="s">
        <v>89</v>
      </c>
      <c r="N187" s="5">
        <v>1</v>
      </c>
      <c r="O187" s="9">
        <v>174</v>
      </c>
      <c r="P187" s="8">
        <f t="shared" si="10"/>
        <v>174</v>
      </c>
      <c r="Q187" s="8">
        <f t="shared" si="11"/>
        <v>23.490000000000002</v>
      </c>
      <c r="R187" s="8">
        <f t="shared" si="12"/>
        <v>23.490000000000002</v>
      </c>
      <c r="S187" s="11">
        <f t="shared" si="14"/>
        <v>20.973214285714285</v>
      </c>
      <c r="T187" s="11">
        <f t="shared" si="13"/>
        <v>20.973214285714285</v>
      </c>
    </row>
    <row r="188" spans="1:20" ht="117" customHeight="1" x14ac:dyDescent="0.45">
      <c r="A188" s="5"/>
      <c r="B188" s="5" t="s">
        <v>625</v>
      </c>
      <c r="C188" s="5" t="s">
        <v>626</v>
      </c>
      <c r="D188" s="5" t="s">
        <v>627</v>
      </c>
      <c r="E188" s="5" t="s">
        <v>129</v>
      </c>
      <c r="F188" s="5" t="s">
        <v>628</v>
      </c>
      <c r="G188" s="5" t="s">
        <v>130</v>
      </c>
      <c r="H188" s="5" t="s">
        <v>84</v>
      </c>
      <c r="I188" s="5" t="s">
        <v>114</v>
      </c>
      <c r="J188" s="5" t="s">
        <v>629</v>
      </c>
      <c r="K188" s="5" t="s">
        <v>492</v>
      </c>
      <c r="L188" s="5" t="s">
        <v>630</v>
      </c>
      <c r="M188" s="5" t="s">
        <v>279</v>
      </c>
      <c r="N188" s="5">
        <v>1</v>
      </c>
      <c r="O188" s="9">
        <v>117.6</v>
      </c>
      <c r="P188" s="8">
        <f t="shared" si="10"/>
        <v>117.6</v>
      </c>
      <c r="Q188" s="8">
        <f t="shared" si="11"/>
        <v>15.875999999999999</v>
      </c>
      <c r="R188" s="8">
        <f t="shared" si="12"/>
        <v>15.875999999999999</v>
      </c>
      <c r="S188" s="11">
        <f t="shared" si="14"/>
        <v>14.174999999999999</v>
      </c>
      <c r="T188" s="11">
        <f t="shared" si="13"/>
        <v>14.174999999999999</v>
      </c>
    </row>
    <row r="189" spans="1:20" ht="117" customHeight="1" x14ac:dyDescent="0.45">
      <c r="A189" s="5"/>
      <c r="B189" s="5" t="s">
        <v>631</v>
      </c>
      <c r="C189" s="5" t="s">
        <v>632</v>
      </c>
      <c r="D189" s="5" t="s">
        <v>633</v>
      </c>
      <c r="E189" s="5" t="s">
        <v>129</v>
      </c>
      <c r="F189" s="5" t="s">
        <v>77</v>
      </c>
      <c r="G189" s="5" t="s">
        <v>91</v>
      </c>
      <c r="H189" s="5" t="s">
        <v>84</v>
      </c>
      <c r="I189" s="5" t="s">
        <v>85</v>
      </c>
      <c r="J189" s="5" t="s">
        <v>634</v>
      </c>
      <c r="K189" s="5" t="s">
        <v>301</v>
      </c>
      <c r="L189" s="5" t="s">
        <v>635</v>
      </c>
      <c r="M189" s="5" t="s">
        <v>279</v>
      </c>
      <c r="N189" s="5">
        <v>3</v>
      </c>
      <c r="O189" s="9">
        <v>117.6</v>
      </c>
      <c r="P189" s="8">
        <f t="shared" si="10"/>
        <v>352.79999999999995</v>
      </c>
      <c r="Q189" s="8">
        <f t="shared" si="11"/>
        <v>15.875999999999999</v>
      </c>
      <c r="R189" s="8">
        <f t="shared" si="12"/>
        <v>47.628</v>
      </c>
      <c r="S189" s="11">
        <f t="shared" si="14"/>
        <v>14.174999999999999</v>
      </c>
      <c r="T189" s="11">
        <f t="shared" si="13"/>
        <v>42.524999999999999</v>
      </c>
    </row>
    <row r="190" spans="1:20" ht="117" customHeight="1" x14ac:dyDescent="0.45">
      <c r="A190" s="5"/>
      <c r="B190" s="5" t="s">
        <v>636</v>
      </c>
      <c r="C190" s="5" t="s">
        <v>632</v>
      </c>
      <c r="D190" s="5" t="s">
        <v>633</v>
      </c>
      <c r="E190" s="5" t="s">
        <v>129</v>
      </c>
      <c r="F190" s="5" t="s">
        <v>628</v>
      </c>
      <c r="G190" s="5" t="s">
        <v>130</v>
      </c>
      <c r="H190" s="5" t="s">
        <v>84</v>
      </c>
      <c r="I190" s="5" t="s">
        <v>85</v>
      </c>
      <c r="J190" s="5" t="s">
        <v>637</v>
      </c>
      <c r="K190" s="5" t="s">
        <v>301</v>
      </c>
      <c r="L190" s="5" t="s">
        <v>635</v>
      </c>
      <c r="M190" s="5" t="s">
        <v>279</v>
      </c>
      <c r="N190" s="5">
        <v>2</v>
      </c>
      <c r="O190" s="9">
        <v>117.6</v>
      </c>
      <c r="P190" s="8">
        <f t="shared" si="10"/>
        <v>235.2</v>
      </c>
      <c r="Q190" s="8">
        <f t="shared" si="11"/>
        <v>15.875999999999999</v>
      </c>
      <c r="R190" s="8">
        <f t="shared" si="12"/>
        <v>31.751999999999999</v>
      </c>
      <c r="S190" s="11">
        <f t="shared" si="14"/>
        <v>14.174999999999999</v>
      </c>
      <c r="T190" s="11">
        <f t="shared" si="13"/>
        <v>28.349999999999998</v>
      </c>
    </row>
    <row r="191" spans="1:20" ht="117" customHeight="1" x14ac:dyDescent="0.45">
      <c r="A191" s="5"/>
      <c r="B191" s="5" t="s">
        <v>638</v>
      </c>
      <c r="C191" s="5" t="s">
        <v>639</v>
      </c>
      <c r="D191" s="5" t="s">
        <v>640</v>
      </c>
      <c r="E191" s="5" t="s">
        <v>129</v>
      </c>
      <c r="F191" s="5" t="s">
        <v>338</v>
      </c>
      <c r="G191" s="5" t="s">
        <v>91</v>
      </c>
      <c r="H191" s="5" t="s">
        <v>84</v>
      </c>
      <c r="I191" s="5" t="s">
        <v>167</v>
      </c>
      <c r="J191" s="5" t="s">
        <v>641</v>
      </c>
      <c r="K191" s="5" t="s">
        <v>169</v>
      </c>
      <c r="L191" s="5" t="s">
        <v>642</v>
      </c>
      <c r="M191" s="5" t="s">
        <v>89</v>
      </c>
      <c r="N191" s="5">
        <v>3</v>
      </c>
      <c r="O191" s="9">
        <v>156</v>
      </c>
      <c r="P191" s="8">
        <f t="shared" si="10"/>
        <v>468</v>
      </c>
      <c r="Q191" s="8">
        <f t="shared" si="11"/>
        <v>21.060000000000002</v>
      </c>
      <c r="R191" s="8">
        <f t="shared" si="12"/>
        <v>63.180000000000007</v>
      </c>
      <c r="S191" s="11">
        <f t="shared" si="14"/>
        <v>18.803571428571427</v>
      </c>
      <c r="T191" s="11">
        <f t="shared" si="13"/>
        <v>56.410714285714278</v>
      </c>
    </row>
    <row r="192" spans="1:20" ht="117" customHeight="1" x14ac:dyDescent="0.45">
      <c r="A192" s="5"/>
      <c r="B192" s="5" t="s">
        <v>643</v>
      </c>
      <c r="C192" s="5" t="s">
        <v>644</v>
      </c>
      <c r="D192" s="5" t="s">
        <v>645</v>
      </c>
      <c r="E192" s="5" t="s">
        <v>129</v>
      </c>
      <c r="F192" s="5" t="s">
        <v>77</v>
      </c>
      <c r="G192" s="5" t="s">
        <v>83</v>
      </c>
      <c r="H192" s="5" t="s">
        <v>84</v>
      </c>
      <c r="I192" s="5" t="s">
        <v>85</v>
      </c>
      <c r="J192" s="5" t="s">
        <v>646</v>
      </c>
      <c r="K192" s="5" t="s">
        <v>647</v>
      </c>
      <c r="L192" s="5" t="s">
        <v>648</v>
      </c>
      <c r="M192" s="5" t="s">
        <v>279</v>
      </c>
      <c r="N192" s="5">
        <v>1</v>
      </c>
      <c r="O192" s="9">
        <v>114</v>
      </c>
      <c r="P192" s="8">
        <f t="shared" si="10"/>
        <v>114</v>
      </c>
      <c r="Q192" s="8">
        <f t="shared" si="11"/>
        <v>15.39</v>
      </c>
      <c r="R192" s="8">
        <f t="shared" si="12"/>
        <v>15.39</v>
      </c>
      <c r="S192" s="11">
        <f t="shared" si="14"/>
        <v>13.741071428571427</v>
      </c>
      <c r="T192" s="11">
        <f t="shared" si="13"/>
        <v>13.741071428571427</v>
      </c>
    </row>
    <row r="193" spans="1:20" ht="117" customHeight="1" x14ac:dyDescent="0.45">
      <c r="A193" s="5"/>
      <c r="B193" s="5" t="s">
        <v>649</v>
      </c>
      <c r="C193" s="5" t="s">
        <v>644</v>
      </c>
      <c r="D193" s="5" t="s">
        <v>645</v>
      </c>
      <c r="E193" s="5" t="s">
        <v>129</v>
      </c>
      <c r="F193" s="5" t="s">
        <v>650</v>
      </c>
      <c r="G193" s="5" t="s">
        <v>91</v>
      </c>
      <c r="H193" s="5" t="s">
        <v>84</v>
      </c>
      <c r="I193" s="5" t="s">
        <v>85</v>
      </c>
      <c r="J193" s="5" t="s">
        <v>651</v>
      </c>
      <c r="K193" s="5" t="s">
        <v>647</v>
      </c>
      <c r="L193" s="5" t="s">
        <v>648</v>
      </c>
      <c r="M193" s="5" t="s">
        <v>279</v>
      </c>
      <c r="N193" s="5">
        <v>2</v>
      </c>
      <c r="O193" s="9">
        <v>114</v>
      </c>
      <c r="P193" s="8">
        <f t="shared" si="10"/>
        <v>228</v>
      </c>
      <c r="Q193" s="8">
        <f t="shared" si="11"/>
        <v>15.39</v>
      </c>
      <c r="R193" s="8">
        <f t="shared" si="12"/>
        <v>30.78</v>
      </c>
      <c r="S193" s="11">
        <f t="shared" si="14"/>
        <v>13.741071428571427</v>
      </c>
      <c r="T193" s="11">
        <f t="shared" si="13"/>
        <v>27.482142857142854</v>
      </c>
    </row>
    <row r="194" spans="1:20" ht="117" customHeight="1" x14ac:dyDescent="0.45">
      <c r="A194" s="5"/>
      <c r="B194" s="5" t="s">
        <v>652</v>
      </c>
      <c r="C194" s="5" t="s">
        <v>644</v>
      </c>
      <c r="D194" s="5" t="s">
        <v>645</v>
      </c>
      <c r="E194" s="5" t="s">
        <v>129</v>
      </c>
      <c r="F194" s="5" t="s">
        <v>77</v>
      </c>
      <c r="G194" s="5" t="s">
        <v>138</v>
      </c>
      <c r="H194" s="5" t="s">
        <v>84</v>
      </c>
      <c r="I194" s="5" t="s">
        <v>85</v>
      </c>
      <c r="J194" s="5" t="s">
        <v>653</v>
      </c>
      <c r="K194" s="5" t="s">
        <v>647</v>
      </c>
      <c r="L194" s="5" t="s">
        <v>648</v>
      </c>
      <c r="M194" s="5" t="s">
        <v>279</v>
      </c>
      <c r="N194" s="5">
        <v>3</v>
      </c>
      <c r="O194" s="9">
        <v>114</v>
      </c>
      <c r="P194" s="8">
        <f t="shared" si="10"/>
        <v>342</v>
      </c>
      <c r="Q194" s="8">
        <f t="shared" si="11"/>
        <v>15.39</v>
      </c>
      <c r="R194" s="8">
        <f t="shared" si="12"/>
        <v>46.17</v>
      </c>
      <c r="S194" s="11">
        <f t="shared" si="14"/>
        <v>13.741071428571427</v>
      </c>
      <c r="T194" s="11">
        <f t="shared" si="13"/>
        <v>41.223214285714278</v>
      </c>
    </row>
    <row r="195" spans="1:20" ht="117" customHeight="1" x14ac:dyDescent="0.45">
      <c r="A195" s="5"/>
      <c r="B195" s="5" t="s">
        <v>654</v>
      </c>
      <c r="C195" s="5" t="s">
        <v>644</v>
      </c>
      <c r="D195" s="5" t="s">
        <v>645</v>
      </c>
      <c r="E195" s="5" t="s">
        <v>129</v>
      </c>
      <c r="F195" s="5" t="s">
        <v>77</v>
      </c>
      <c r="G195" s="5" t="s">
        <v>91</v>
      </c>
      <c r="H195" s="5" t="s">
        <v>84</v>
      </c>
      <c r="I195" s="5" t="s">
        <v>85</v>
      </c>
      <c r="J195" s="5" t="s">
        <v>655</v>
      </c>
      <c r="K195" s="5" t="s">
        <v>647</v>
      </c>
      <c r="L195" s="5" t="s">
        <v>648</v>
      </c>
      <c r="M195" s="5" t="s">
        <v>279</v>
      </c>
      <c r="N195" s="5">
        <v>2</v>
      </c>
      <c r="O195" s="9">
        <v>114</v>
      </c>
      <c r="P195" s="8">
        <f t="shared" si="10"/>
        <v>228</v>
      </c>
      <c r="Q195" s="8">
        <f t="shared" si="11"/>
        <v>15.39</v>
      </c>
      <c r="R195" s="8">
        <f t="shared" si="12"/>
        <v>30.78</v>
      </c>
      <c r="S195" s="11">
        <f t="shared" si="14"/>
        <v>13.741071428571427</v>
      </c>
      <c r="T195" s="11">
        <f t="shared" si="13"/>
        <v>27.482142857142854</v>
      </c>
    </row>
    <row r="196" spans="1:20" ht="117" customHeight="1" x14ac:dyDescent="0.45">
      <c r="A196" s="5"/>
      <c r="B196" s="5" t="s">
        <v>656</v>
      </c>
      <c r="C196" s="5" t="s">
        <v>644</v>
      </c>
      <c r="D196" s="5" t="s">
        <v>645</v>
      </c>
      <c r="E196" s="5" t="s">
        <v>129</v>
      </c>
      <c r="F196" s="5" t="s">
        <v>657</v>
      </c>
      <c r="G196" s="5" t="s">
        <v>94</v>
      </c>
      <c r="H196" s="5" t="s">
        <v>84</v>
      </c>
      <c r="I196" s="5" t="s">
        <v>85</v>
      </c>
      <c r="J196" s="5" t="s">
        <v>658</v>
      </c>
      <c r="K196" s="5" t="s">
        <v>647</v>
      </c>
      <c r="L196" s="5" t="s">
        <v>648</v>
      </c>
      <c r="M196" s="5" t="s">
        <v>279</v>
      </c>
      <c r="N196" s="5">
        <v>4</v>
      </c>
      <c r="O196" s="9">
        <v>114</v>
      </c>
      <c r="P196" s="8">
        <f t="shared" si="10"/>
        <v>456</v>
      </c>
      <c r="Q196" s="8">
        <f t="shared" si="11"/>
        <v>15.39</v>
      </c>
      <c r="R196" s="8">
        <f t="shared" si="12"/>
        <v>61.56</v>
      </c>
      <c r="S196" s="11">
        <f t="shared" si="14"/>
        <v>13.741071428571427</v>
      </c>
      <c r="T196" s="11">
        <f t="shared" si="13"/>
        <v>54.964285714285708</v>
      </c>
    </row>
    <row r="197" spans="1:20" ht="117" customHeight="1" x14ac:dyDescent="0.45">
      <c r="A197" s="5"/>
      <c r="B197" s="5" t="s">
        <v>659</v>
      </c>
      <c r="C197" s="5" t="s">
        <v>644</v>
      </c>
      <c r="D197" s="5" t="s">
        <v>645</v>
      </c>
      <c r="E197" s="5" t="s">
        <v>129</v>
      </c>
      <c r="F197" s="5" t="s">
        <v>657</v>
      </c>
      <c r="G197" s="5" t="s">
        <v>130</v>
      </c>
      <c r="H197" s="5" t="s">
        <v>84</v>
      </c>
      <c r="I197" s="5" t="s">
        <v>85</v>
      </c>
      <c r="J197" s="5" t="s">
        <v>660</v>
      </c>
      <c r="K197" s="5" t="s">
        <v>647</v>
      </c>
      <c r="L197" s="5" t="s">
        <v>648</v>
      </c>
      <c r="M197" s="5" t="s">
        <v>279</v>
      </c>
      <c r="N197" s="5">
        <v>4</v>
      </c>
      <c r="O197" s="9">
        <v>114</v>
      </c>
      <c r="P197" s="8">
        <f t="shared" si="10"/>
        <v>456</v>
      </c>
      <c r="Q197" s="8">
        <f t="shared" si="11"/>
        <v>15.39</v>
      </c>
      <c r="R197" s="8">
        <f t="shared" si="12"/>
        <v>61.56</v>
      </c>
      <c r="S197" s="11">
        <f t="shared" si="14"/>
        <v>13.741071428571427</v>
      </c>
      <c r="T197" s="11">
        <f t="shared" si="13"/>
        <v>54.964285714285708</v>
      </c>
    </row>
    <row r="198" spans="1:20" ht="117" customHeight="1" x14ac:dyDescent="0.45">
      <c r="A198" s="5"/>
      <c r="B198" s="5" t="s">
        <v>661</v>
      </c>
      <c r="C198" s="5" t="s">
        <v>644</v>
      </c>
      <c r="D198" s="5" t="s">
        <v>645</v>
      </c>
      <c r="E198" s="5" t="s">
        <v>129</v>
      </c>
      <c r="F198" s="5" t="s">
        <v>657</v>
      </c>
      <c r="G198" s="5" t="s">
        <v>91</v>
      </c>
      <c r="H198" s="5" t="s">
        <v>84</v>
      </c>
      <c r="I198" s="5" t="s">
        <v>85</v>
      </c>
      <c r="J198" s="5" t="s">
        <v>662</v>
      </c>
      <c r="K198" s="5" t="s">
        <v>647</v>
      </c>
      <c r="L198" s="5" t="s">
        <v>648</v>
      </c>
      <c r="M198" s="5" t="s">
        <v>279</v>
      </c>
      <c r="N198" s="5">
        <v>4</v>
      </c>
      <c r="O198" s="9">
        <v>114</v>
      </c>
      <c r="P198" s="8">
        <f t="shared" si="10"/>
        <v>456</v>
      </c>
      <c r="Q198" s="8">
        <f t="shared" si="11"/>
        <v>15.39</v>
      </c>
      <c r="R198" s="8">
        <f t="shared" si="12"/>
        <v>61.56</v>
      </c>
      <c r="S198" s="11">
        <f t="shared" si="14"/>
        <v>13.741071428571427</v>
      </c>
      <c r="T198" s="11">
        <f t="shared" si="13"/>
        <v>54.964285714285708</v>
      </c>
    </row>
    <row r="199" spans="1:20" ht="117" customHeight="1" x14ac:dyDescent="0.45">
      <c r="A199" s="5"/>
      <c r="B199" s="5" t="s">
        <v>663</v>
      </c>
      <c r="C199" s="5" t="s">
        <v>644</v>
      </c>
      <c r="D199" s="5" t="s">
        <v>645</v>
      </c>
      <c r="E199" s="5" t="s">
        <v>129</v>
      </c>
      <c r="F199" s="5" t="s">
        <v>657</v>
      </c>
      <c r="G199" s="5" t="s">
        <v>83</v>
      </c>
      <c r="H199" s="5" t="s">
        <v>84</v>
      </c>
      <c r="I199" s="5" t="s">
        <v>85</v>
      </c>
      <c r="J199" s="5" t="s">
        <v>664</v>
      </c>
      <c r="K199" s="5" t="s">
        <v>647</v>
      </c>
      <c r="L199" s="5" t="s">
        <v>648</v>
      </c>
      <c r="M199" s="5" t="s">
        <v>279</v>
      </c>
      <c r="N199" s="5">
        <v>2</v>
      </c>
      <c r="O199" s="9">
        <v>114</v>
      </c>
      <c r="P199" s="8">
        <f t="shared" si="10"/>
        <v>228</v>
      </c>
      <c r="Q199" s="8">
        <f t="shared" si="11"/>
        <v>15.39</v>
      </c>
      <c r="R199" s="8">
        <f t="shared" si="12"/>
        <v>30.78</v>
      </c>
      <c r="S199" s="11">
        <f t="shared" si="14"/>
        <v>13.741071428571427</v>
      </c>
      <c r="T199" s="11">
        <f t="shared" si="13"/>
        <v>27.482142857142854</v>
      </c>
    </row>
    <row r="200" spans="1:20" ht="117" customHeight="1" x14ac:dyDescent="0.45">
      <c r="A200" s="5"/>
      <c r="B200" s="5" t="s">
        <v>665</v>
      </c>
      <c r="C200" s="5" t="s">
        <v>666</v>
      </c>
      <c r="D200" s="5" t="s">
        <v>667</v>
      </c>
      <c r="E200" s="5" t="s">
        <v>129</v>
      </c>
      <c r="F200" s="5" t="s">
        <v>290</v>
      </c>
      <c r="G200" s="5" t="s">
        <v>91</v>
      </c>
      <c r="H200" s="5" t="s">
        <v>84</v>
      </c>
      <c r="I200" s="5" t="s">
        <v>167</v>
      </c>
      <c r="J200" s="5" t="s">
        <v>668</v>
      </c>
      <c r="K200" s="5" t="s">
        <v>169</v>
      </c>
      <c r="L200" s="5" t="s">
        <v>88</v>
      </c>
      <c r="M200" s="5" t="s">
        <v>89</v>
      </c>
      <c r="N200" s="5">
        <v>2</v>
      </c>
      <c r="O200" s="9">
        <v>174</v>
      </c>
      <c r="P200" s="8">
        <f t="shared" si="10"/>
        <v>348</v>
      </c>
      <c r="Q200" s="8">
        <f t="shared" si="11"/>
        <v>23.490000000000002</v>
      </c>
      <c r="R200" s="8">
        <f t="shared" si="12"/>
        <v>46.980000000000004</v>
      </c>
      <c r="S200" s="11">
        <f t="shared" si="14"/>
        <v>20.973214285714285</v>
      </c>
      <c r="T200" s="11">
        <f t="shared" si="13"/>
        <v>41.946428571428569</v>
      </c>
    </row>
    <row r="201" spans="1:20" ht="117" customHeight="1" x14ac:dyDescent="0.45">
      <c r="A201" s="5"/>
      <c r="B201" s="5" t="s">
        <v>669</v>
      </c>
      <c r="C201" s="5" t="s">
        <v>670</v>
      </c>
      <c r="D201" s="5" t="s">
        <v>671</v>
      </c>
      <c r="E201" s="5" t="s">
        <v>129</v>
      </c>
      <c r="F201" s="5" t="s">
        <v>77</v>
      </c>
      <c r="G201" s="5" t="s">
        <v>94</v>
      </c>
      <c r="H201" s="5" t="s">
        <v>84</v>
      </c>
      <c r="I201" s="5" t="s">
        <v>114</v>
      </c>
      <c r="J201" s="5" t="s">
        <v>672</v>
      </c>
      <c r="K201" s="5" t="s">
        <v>673</v>
      </c>
      <c r="L201" s="5" t="s">
        <v>674</v>
      </c>
      <c r="M201" s="5" t="s">
        <v>201</v>
      </c>
      <c r="N201" s="5">
        <v>1</v>
      </c>
      <c r="O201" s="9">
        <v>288</v>
      </c>
      <c r="P201" s="8">
        <f t="shared" si="10"/>
        <v>288</v>
      </c>
      <c r="Q201" s="8">
        <f t="shared" si="11"/>
        <v>38.880000000000003</v>
      </c>
      <c r="R201" s="8">
        <f t="shared" si="12"/>
        <v>38.880000000000003</v>
      </c>
      <c r="S201" s="11">
        <f t="shared" si="14"/>
        <v>34.714285714285715</v>
      </c>
      <c r="T201" s="11">
        <f t="shared" si="13"/>
        <v>34.714285714285715</v>
      </c>
    </row>
    <row r="202" spans="1:20" ht="117" customHeight="1" x14ac:dyDescent="0.45">
      <c r="A202" s="5"/>
      <c r="B202" s="5" t="s">
        <v>675</v>
      </c>
      <c r="C202" s="5" t="s">
        <v>670</v>
      </c>
      <c r="D202" s="5" t="s">
        <v>671</v>
      </c>
      <c r="E202" s="5" t="s">
        <v>129</v>
      </c>
      <c r="F202" s="5" t="s">
        <v>77</v>
      </c>
      <c r="G202" s="5" t="s">
        <v>91</v>
      </c>
      <c r="H202" s="5" t="s">
        <v>84</v>
      </c>
      <c r="I202" s="5" t="s">
        <v>114</v>
      </c>
      <c r="J202" s="5" t="s">
        <v>676</v>
      </c>
      <c r="K202" s="5" t="s">
        <v>673</v>
      </c>
      <c r="L202" s="5" t="s">
        <v>674</v>
      </c>
      <c r="M202" s="5" t="s">
        <v>201</v>
      </c>
      <c r="N202" s="5">
        <v>1</v>
      </c>
      <c r="O202" s="9">
        <v>288</v>
      </c>
      <c r="P202" s="8">
        <f t="shared" si="10"/>
        <v>288</v>
      </c>
      <c r="Q202" s="8">
        <f t="shared" si="11"/>
        <v>38.880000000000003</v>
      </c>
      <c r="R202" s="8">
        <f t="shared" si="12"/>
        <v>38.880000000000003</v>
      </c>
      <c r="S202" s="11">
        <f t="shared" si="14"/>
        <v>34.714285714285715</v>
      </c>
      <c r="T202" s="11">
        <f t="shared" si="13"/>
        <v>34.714285714285715</v>
      </c>
    </row>
    <row r="203" spans="1:20" ht="117" customHeight="1" x14ac:dyDescent="0.45">
      <c r="A203" s="5"/>
      <c r="B203" s="5" t="s">
        <v>677</v>
      </c>
      <c r="C203" s="5" t="s">
        <v>678</v>
      </c>
      <c r="D203" s="5" t="s">
        <v>679</v>
      </c>
      <c r="E203" s="5" t="s">
        <v>129</v>
      </c>
      <c r="F203" s="5" t="s">
        <v>650</v>
      </c>
      <c r="G203" s="5" t="s">
        <v>138</v>
      </c>
      <c r="H203" s="5" t="s">
        <v>84</v>
      </c>
      <c r="I203" s="5" t="s">
        <v>324</v>
      </c>
      <c r="J203" s="5" t="s">
        <v>680</v>
      </c>
      <c r="K203" s="5" t="s">
        <v>169</v>
      </c>
      <c r="L203" s="5" t="s">
        <v>681</v>
      </c>
      <c r="M203" s="5" t="s">
        <v>201</v>
      </c>
      <c r="N203" s="5">
        <v>2</v>
      </c>
      <c r="O203" s="9">
        <v>252</v>
      </c>
      <c r="P203" s="8">
        <f t="shared" si="10"/>
        <v>504</v>
      </c>
      <c r="Q203" s="8">
        <f t="shared" si="11"/>
        <v>34.020000000000003</v>
      </c>
      <c r="R203" s="8">
        <f t="shared" si="12"/>
        <v>68.040000000000006</v>
      </c>
      <c r="S203" s="11">
        <f t="shared" si="14"/>
        <v>30.375</v>
      </c>
      <c r="T203" s="11">
        <f t="shared" si="13"/>
        <v>60.75</v>
      </c>
    </row>
    <row r="204" spans="1:20" ht="117" customHeight="1" x14ac:dyDescent="0.45">
      <c r="A204" s="5"/>
      <c r="B204" s="5" t="s">
        <v>682</v>
      </c>
      <c r="C204" s="5" t="s">
        <v>678</v>
      </c>
      <c r="D204" s="5" t="s">
        <v>679</v>
      </c>
      <c r="E204" s="5" t="s">
        <v>129</v>
      </c>
      <c r="F204" s="5" t="s">
        <v>650</v>
      </c>
      <c r="G204" s="5" t="s">
        <v>94</v>
      </c>
      <c r="H204" s="5" t="s">
        <v>84</v>
      </c>
      <c r="I204" s="5" t="s">
        <v>324</v>
      </c>
      <c r="J204" s="5" t="s">
        <v>683</v>
      </c>
      <c r="K204" s="5" t="s">
        <v>169</v>
      </c>
      <c r="L204" s="5" t="s">
        <v>681</v>
      </c>
      <c r="M204" s="5" t="s">
        <v>201</v>
      </c>
      <c r="N204" s="5">
        <v>3</v>
      </c>
      <c r="O204" s="9">
        <v>252</v>
      </c>
      <c r="P204" s="8">
        <f t="shared" si="10"/>
        <v>756</v>
      </c>
      <c r="Q204" s="8">
        <f t="shared" si="11"/>
        <v>34.020000000000003</v>
      </c>
      <c r="R204" s="8">
        <f t="shared" si="12"/>
        <v>102.06</v>
      </c>
      <c r="S204" s="11">
        <f t="shared" si="14"/>
        <v>30.375</v>
      </c>
      <c r="T204" s="11">
        <f t="shared" si="13"/>
        <v>91.125</v>
      </c>
    </row>
    <row r="205" spans="1:20" ht="117" customHeight="1" x14ac:dyDescent="0.45">
      <c r="A205" s="5"/>
      <c r="B205" s="5" t="s">
        <v>684</v>
      </c>
      <c r="C205" s="5" t="s">
        <v>678</v>
      </c>
      <c r="D205" s="5" t="s">
        <v>679</v>
      </c>
      <c r="E205" s="5" t="s">
        <v>129</v>
      </c>
      <c r="F205" s="5" t="s">
        <v>650</v>
      </c>
      <c r="G205" s="5" t="s">
        <v>83</v>
      </c>
      <c r="H205" s="5" t="s">
        <v>84</v>
      </c>
      <c r="I205" s="5" t="s">
        <v>324</v>
      </c>
      <c r="J205" s="5" t="s">
        <v>685</v>
      </c>
      <c r="K205" s="5" t="s">
        <v>169</v>
      </c>
      <c r="L205" s="5" t="s">
        <v>681</v>
      </c>
      <c r="M205" s="5" t="s">
        <v>201</v>
      </c>
      <c r="N205" s="5">
        <v>4</v>
      </c>
      <c r="O205" s="9">
        <v>252</v>
      </c>
      <c r="P205" s="8">
        <f t="shared" si="10"/>
        <v>1008</v>
      </c>
      <c r="Q205" s="8">
        <f t="shared" si="11"/>
        <v>34.020000000000003</v>
      </c>
      <c r="R205" s="8">
        <f t="shared" si="12"/>
        <v>136.08000000000001</v>
      </c>
      <c r="S205" s="11">
        <f t="shared" si="14"/>
        <v>30.375</v>
      </c>
      <c r="T205" s="11">
        <f t="shared" si="13"/>
        <v>121.5</v>
      </c>
    </row>
    <row r="206" spans="1:20" ht="117" customHeight="1" x14ac:dyDescent="0.45">
      <c r="A206" s="5"/>
      <c r="B206" s="5" t="s">
        <v>686</v>
      </c>
      <c r="C206" s="5" t="s">
        <v>678</v>
      </c>
      <c r="D206" s="5" t="s">
        <v>679</v>
      </c>
      <c r="E206" s="5" t="s">
        <v>129</v>
      </c>
      <c r="F206" s="5" t="s">
        <v>650</v>
      </c>
      <c r="G206" s="5" t="s">
        <v>91</v>
      </c>
      <c r="H206" s="5" t="s">
        <v>84</v>
      </c>
      <c r="I206" s="5" t="s">
        <v>324</v>
      </c>
      <c r="J206" s="5" t="s">
        <v>687</v>
      </c>
      <c r="K206" s="5" t="s">
        <v>169</v>
      </c>
      <c r="L206" s="5" t="s">
        <v>681</v>
      </c>
      <c r="M206" s="5" t="s">
        <v>201</v>
      </c>
      <c r="N206" s="5">
        <v>1</v>
      </c>
      <c r="O206" s="9">
        <v>252</v>
      </c>
      <c r="P206" s="8">
        <f t="shared" si="10"/>
        <v>252</v>
      </c>
      <c r="Q206" s="8">
        <f t="shared" si="11"/>
        <v>34.020000000000003</v>
      </c>
      <c r="R206" s="8">
        <f t="shared" si="12"/>
        <v>34.020000000000003</v>
      </c>
      <c r="S206" s="11">
        <f t="shared" si="14"/>
        <v>30.375</v>
      </c>
      <c r="T206" s="11">
        <f t="shared" si="13"/>
        <v>30.375</v>
      </c>
    </row>
    <row r="207" spans="1:20" ht="117" customHeight="1" x14ac:dyDescent="0.45">
      <c r="A207" s="5"/>
      <c r="B207" s="5" t="s">
        <v>688</v>
      </c>
      <c r="C207" s="5" t="s">
        <v>678</v>
      </c>
      <c r="D207" s="5" t="s">
        <v>679</v>
      </c>
      <c r="E207" s="5" t="s">
        <v>129</v>
      </c>
      <c r="F207" s="5" t="s">
        <v>650</v>
      </c>
      <c r="G207" s="5" t="s">
        <v>130</v>
      </c>
      <c r="H207" s="5" t="s">
        <v>84</v>
      </c>
      <c r="I207" s="5" t="s">
        <v>324</v>
      </c>
      <c r="J207" s="5" t="s">
        <v>689</v>
      </c>
      <c r="K207" s="5" t="s">
        <v>169</v>
      </c>
      <c r="L207" s="5" t="s">
        <v>681</v>
      </c>
      <c r="M207" s="5" t="s">
        <v>201</v>
      </c>
      <c r="N207" s="5">
        <v>1</v>
      </c>
      <c r="O207" s="9">
        <v>252</v>
      </c>
      <c r="P207" s="8">
        <f t="shared" ref="P207:P270" si="15">SUM(O207*N207)</f>
        <v>252</v>
      </c>
      <c r="Q207" s="8">
        <f t="shared" ref="Q207:Q270" si="16">SUM(O207*0.135)</f>
        <v>34.020000000000003</v>
      </c>
      <c r="R207" s="8">
        <f t="shared" ref="R207:R270" si="17">SUM(Q207*N207)</f>
        <v>34.020000000000003</v>
      </c>
      <c r="S207" s="11">
        <f t="shared" si="14"/>
        <v>30.375</v>
      </c>
      <c r="T207" s="11">
        <f t="shared" ref="T207:T270" si="18">SUM(S207*N207)</f>
        <v>30.375</v>
      </c>
    </row>
    <row r="208" spans="1:20" ht="117" customHeight="1" x14ac:dyDescent="0.45">
      <c r="A208" s="5"/>
      <c r="B208" s="5" t="s">
        <v>690</v>
      </c>
      <c r="C208" s="5" t="s">
        <v>691</v>
      </c>
      <c r="D208" s="5" t="s">
        <v>692</v>
      </c>
      <c r="E208" s="5" t="s">
        <v>129</v>
      </c>
      <c r="F208" s="5" t="s">
        <v>290</v>
      </c>
      <c r="G208" s="5" t="s">
        <v>404</v>
      </c>
      <c r="H208" s="5" t="s">
        <v>84</v>
      </c>
      <c r="I208" s="5" t="s">
        <v>339</v>
      </c>
      <c r="J208" s="5" t="s">
        <v>693</v>
      </c>
      <c r="K208" s="5" t="s">
        <v>694</v>
      </c>
      <c r="L208" s="5" t="s">
        <v>695</v>
      </c>
      <c r="M208" s="5" t="s">
        <v>201</v>
      </c>
      <c r="N208" s="5">
        <v>33</v>
      </c>
      <c r="O208" s="9">
        <v>174</v>
      </c>
      <c r="P208" s="8">
        <f t="shared" si="15"/>
        <v>5742</v>
      </c>
      <c r="Q208" s="8">
        <f t="shared" si="16"/>
        <v>23.490000000000002</v>
      </c>
      <c r="R208" s="8">
        <f t="shared" si="17"/>
        <v>775.17000000000007</v>
      </c>
      <c r="S208" s="11">
        <f t="shared" ref="S208:S271" si="19">SUM(Q208/1.12)</f>
        <v>20.973214285714285</v>
      </c>
      <c r="T208" s="11">
        <f t="shared" si="18"/>
        <v>692.11607142857144</v>
      </c>
    </row>
    <row r="209" spans="1:20" ht="117" customHeight="1" x14ac:dyDescent="0.45">
      <c r="A209" s="5"/>
      <c r="B209" s="5" t="s">
        <v>696</v>
      </c>
      <c r="C209" s="5" t="s">
        <v>691</v>
      </c>
      <c r="D209" s="5" t="s">
        <v>692</v>
      </c>
      <c r="E209" s="5" t="s">
        <v>129</v>
      </c>
      <c r="F209" s="5" t="s">
        <v>290</v>
      </c>
      <c r="G209" s="5" t="s">
        <v>348</v>
      </c>
      <c r="H209" s="5" t="s">
        <v>84</v>
      </c>
      <c r="I209" s="5" t="s">
        <v>339</v>
      </c>
      <c r="J209" s="5" t="s">
        <v>697</v>
      </c>
      <c r="K209" s="5" t="s">
        <v>694</v>
      </c>
      <c r="L209" s="5" t="s">
        <v>695</v>
      </c>
      <c r="M209" s="5" t="s">
        <v>201</v>
      </c>
      <c r="N209" s="5">
        <v>11</v>
      </c>
      <c r="O209" s="9">
        <v>174</v>
      </c>
      <c r="P209" s="8">
        <f t="shared" si="15"/>
        <v>1914</v>
      </c>
      <c r="Q209" s="8">
        <f t="shared" si="16"/>
        <v>23.490000000000002</v>
      </c>
      <c r="R209" s="8">
        <f t="shared" si="17"/>
        <v>258.39000000000004</v>
      </c>
      <c r="S209" s="11">
        <f t="shared" si="19"/>
        <v>20.973214285714285</v>
      </c>
      <c r="T209" s="11">
        <f t="shared" si="18"/>
        <v>230.70535714285714</v>
      </c>
    </row>
    <row r="210" spans="1:20" ht="117" customHeight="1" x14ac:dyDescent="0.45">
      <c r="A210" s="5"/>
      <c r="B210" s="5" t="s">
        <v>698</v>
      </c>
      <c r="C210" s="5" t="s">
        <v>691</v>
      </c>
      <c r="D210" s="5" t="s">
        <v>692</v>
      </c>
      <c r="E210" s="5" t="s">
        <v>129</v>
      </c>
      <c r="F210" s="5" t="s">
        <v>290</v>
      </c>
      <c r="G210" s="5" t="s">
        <v>361</v>
      </c>
      <c r="H210" s="5" t="s">
        <v>84</v>
      </c>
      <c r="I210" s="5" t="s">
        <v>339</v>
      </c>
      <c r="J210" s="5" t="s">
        <v>699</v>
      </c>
      <c r="K210" s="5" t="s">
        <v>694</v>
      </c>
      <c r="L210" s="5" t="s">
        <v>695</v>
      </c>
      <c r="M210" s="5" t="s">
        <v>201</v>
      </c>
      <c r="N210" s="5">
        <v>1</v>
      </c>
      <c r="O210" s="9">
        <v>174</v>
      </c>
      <c r="P210" s="8">
        <f t="shared" si="15"/>
        <v>174</v>
      </c>
      <c r="Q210" s="8">
        <f t="shared" si="16"/>
        <v>23.490000000000002</v>
      </c>
      <c r="R210" s="8">
        <f t="shared" si="17"/>
        <v>23.490000000000002</v>
      </c>
      <c r="S210" s="11">
        <f t="shared" si="19"/>
        <v>20.973214285714285</v>
      </c>
      <c r="T210" s="11">
        <f t="shared" si="18"/>
        <v>20.973214285714285</v>
      </c>
    </row>
    <row r="211" spans="1:20" ht="117" customHeight="1" x14ac:dyDescent="0.45">
      <c r="A211" s="5"/>
      <c r="B211" s="5" t="s">
        <v>700</v>
      </c>
      <c r="C211" s="5" t="s">
        <v>701</v>
      </c>
      <c r="D211" s="5" t="s">
        <v>702</v>
      </c>
      <c r="E211" s="5" t="s">
        <v>129</v>
      </c>
      <c r="F211" s="5" t="s">
        <v>347</v>
      </c>
      <c r="G211" s="5" t="s">
        <v>361</v>
      </c>
      <c r="H211" s="5" t="s">
        <v>84</v>
      </c>
      <c r="I211" s="5" t="s">
        <v>339</v>
      </c>
      <c r="J211" s="5" t="s">
        <v>703</v>
      </c>
      <c r="K211" s="5" t="s">
        <v>350</v>
      </c>
      <c r="L211" s="5" t="s">
        <v>351</v>
      </c>
      <c r="M211" s="5" t="s">
        <v>201</v>
      </c>
      <c r="N211" s="5">
        <v>2</v>
      </c>
      <c r="O211" s="9">
        <v>186</v>
      </c>
      <c r="P211" s="8">
        <f t="shared" si="15"/>
        <v>372</v>
      </c>
      <c r="Q211" s="8">
        <f t="shared" si="16"/>
        <v>25.110000000000003</v>
      </c>
      <c r="R211" s="8">
        <f t="shared" si="17"/>
        <v>50.220000000000006</v>
      </c>
      <c r="S211" s="11">
        <f t="shared" si="19"/>
        <v>22.419642857142858</v>
      </c>
      <c r="T211" s="11">
        <f t="shared" si="18"/>
        <v>44.839285714285715</v>
      </c>
    </row>
    <row r="212" spans="1:20" ht="117" customHeight="1" x14ac:dyDescent="0.45">
      <c r="A212" s="5"/>
      <c r="B212" s="5" t="s">
        <v>704</v>
      </c>
      <c r="C212" s="5" t="s">
        <v>701</v>
      </c>
      <c r="D212" s="5" t="s">
        <v>702</v>
      </c>
      <c r="E212" s="5" t="s">
        <v>129</v>
      </c>
      <c r="F212" s="5" t="s">
        <v>347</v>
      </c>
      <c r="G212" s="5" t="s">
        <v>404</v>
      </c>
      <c r="H212" s="5" t="s">
        <v>84</v>
      </c>
      <c r="I212" s="5" t="s">
        <v>339</v>
      </c>
      <c r="J212" s="5" t="s">
        <v>705</v>
      </c>
      <c r="K212" s="5" t="s">
        <v>350</v>
      </c>
      <c r="L212" s="5" t="s">
        <v>351</v>
      </c>
      <c r="M212" s="5" t="s">
        <v>201</v>
      </c>
      <c r="N212" s="5">
        <v>1</v>
      </c>
      <c r="O212" s="9">
        <v>186</v>
      </c>
      <c r="P212" s="8">
        <f t="shared" si="15"/>
        <v>186</v>
      </c>
      <c r="Q212" s="8">
        <f t="shared" si="16"/>
        <v>25.110000000000003</v>
      </c>
      <c r="R212" s="8">
        <f t="shared" si="17"/>
        <v>25.110000000000003</v>
      </c>
      <c r="S212" s="11">
        <f t="shared" si="19"/>
        <v>22.419642857142858</v>
      </c>
      <c r="T212" s="11">
        <f t="shared" si="18"/>
        <v>22.419642857142858</v>
      </c>
    </row>
    <row r="213" spans="1:20" ht="117" customHeight="1" x14ac:dyDescent="0.45">
      <c r="A213" s="5"/>
      <c r="B213" s="5" t="s">
        <v>706</v>
      </c>
      <c r="C213" s="5" t="s">
        <v>707</v>
      </c>
      <c r="D213" s="5" t="s">
        <v>708</v>
      </c>
      <c r="E213" s="5" t="s">
        <v>129</v>
      </c>
      <c r="F213" s="5" t="s">
        <v>417</v>
      </c>
      <c r="G213" s="5" t="s">
        <v>94</v>
      </c>
      <c r="H213" s="5" t="s">
        <v>84</v>
      </c>
      <c r="I213" s="5" t="s">
        <v>114</v>
      </c>
      <c r="J213" s="5" t="s">
        <v>709</v>
      </c>
      <c r="K213" s="5" t="s">
        <v>492</v>
      </c>
      <c r="L213" s="5" t="s">
        <v>710</v>
      </c>
      <c r="M213" s="5" t="s">
        <v>279</v>
      </c>
      <c r="N213" s="5">
        <v>2</v>
      </c>
      <c r="O213" s="9">
        <v>114</v>
      </c>
      <c r="P213" s="8">
        <f t="shared" si="15"/>
        <v>228</v>
      </c>
      <c r="Q213" s="8">
        <f t="shared" si="16"/>
        <v>15.39</v>
      </c>
      <c r="R213" s="8">
        <f t="shared" si="17"/>
        <v>30.78</v>
      </c>
      <c r="S213" s="11">
        <f t="shared" si="19"/>
        <v>13.741071428571427</v>
      </c>
      <c r="T213" s="11">
        <f t="shared" si="18"/>
        <v>27.482142857142854</v>
      </c>
    </row>
    <row r="214" spans="1:20" ht="117" customHeight="1" x14ac:dyDescent="0.45">
      <c r="A214" s="5"/>
      <c r="B214" s="5" t="s">
        <v>711</v>
      </c>
      <c r="C214" s="5" t="s">
        <v>707</v>
      </c>
      <c r="D214" s="5" t="s">
        <v>708</v>
      </c>
      <c r="E214" s="5" t="s">
        <v>129</v>
      </c>
      <c r="F214" s="5" t="s">
        <v>417</v>
      </c>
      <c r="G214" s="5" t="s">
        <v>83</v>
      </c>
      <c r="H214" s="5" t="s">
        <v>84</v>
      </c>
      <c r="I214" s="5" t="s">
        <v>114</v>
      </c>
      <c r="J214" s="5" t="s">
        <v>712</v>
      </c>
      <c r="K214" s="5" t="s">
        <v>492</v>
      </c>
      <c r="L214" s="5" t="s">
        <v>710</v>
      </c>
      <c r="M214" s="5" t="s">
        <v>279</v>
      </c>
      <c r="N214" s="5">
        <v>2</v>
      </c>
      <c r="O214" s="9">
        <v>114</v>
      </c>
      <c r="P214" s="8">
        <f t="shared" si="15"/>
        <v>228</v>
      </c>
      <c r="Q214" s="8">
        <f t="shared" si="16"/>
        <v>15.39</v>
      </c>
      <c r="R214" s="8">
        <f t="shared" si="17"/>
        <v>30.78</v>
      </c>
      <c r="S214" s="11">
        <f t="shared" si="19"/>
        <v>13.741071428571427</v>
      </c>
      <c r="T214" s="11">
        <f t="shared" si="18"/>
        <v>27.482142857142854</v>
      </c>
    </row>
    <row r="215" spans="1:20" ht="117" customHeight="1" x14ac:dyDescent="0.45">
      <c r="A215" s="5"/>
      <c r="B215" s="5" t="s">
        <v>713</v>
      </c>
      <c r="C215" s="5" t="s">
        <v>707</v>
      </c>
      <c r="D215" s="5" t="s">
        <v>708</v>
      </c>
      <c r="E215" s="5" t="s">
        <v>129</v>
      </c>
      <c r="F215" s="5" t="s">
        <v>417</v>
      </c>
      <c r="G215" s="5" t="s">
        <v>130</v>
      </c>
      <c r="H215" s="5" t="s">
        <v>84</v>
      </c>
      <c r="I215" s="5" t="s">
        <v>114</v>
      </c>
      <c r="J215" s="5" t="s">
        <v>714</v>
      </c>
      <c r="K215" s="5" t="s">
        <v>492</v>
      </c>
      <c r="L215" s="5" t="s">
        <v>710</v>
      </c>
      <c r="M215" s="5" t="s">
        <v>279</v>
      </c>
      <c r="N215" s="5">
        <v>1</v>
      </c>
      <c r="O215" s="9">
        <v>114</v>
      </c>
      <c r="P215" s="8">
        <f t="shared" si="15"/>
        <v>114</v>
      </c>
      <c r="Q215" s="8">
        <f t="shared" si="16"/>
        <v>15.39</v>
      </c>
      <c r="R215" s="8">
        <f t="shared" si="17"/>
        <v>15.39</v>
      </c>
      <c r="S215" s="11">
        <f t="shared" si="19"/>
        <v>13.741071428571427</v>
      </c>
      <c r="T215" s="11">
        <f t="shared" si="18"/>
        <v>13.741071428571427</v>
      </c>
    </row>
    <row r="216" spans="1:20" ht="117" customHeight="1" x14ac:dyDescent="0.45">
      <c r="A216" s="5"/>
      <c r="B216" s="5" t="s">
        <v>715</v>
      </c>
      <c r="C216" s="5" t="s">
        <v>707</v>
      </c>
      <c r="D216" s="5" t="s">
        <v>708</v>
      </c>
      <c r="E216" s="5" t="s">
        <v>129</v>
      </c>
      <c r="F216" s="5" t="s">
        <v>417</v>
      </c>
      <c r="G216" s="5" t="s">
        <v>138</v>
      </c>
      <c r="H216" s="5" t="s">
        <v>84</v>
      </c>
      <c r="I216" s="5" t="s">
        <v>114</v>
      </c>
      <c r="J216" s="5" t="s">
        <v>716</v>
      </c>
      <c r="K216" s="5" t="s">
        <v>492</v>
      </c>
      <c r="L216" s="5" t="s">
        <v>710</v>
      </c>
      <c r="M216" s="5" t="s">
        <v>279</v>
      </c>
      <c r="N216" s="5">
        <v>3</v>
      </c>
      <c r="O216" s="9">
        <v>114</v>
      </c>
      <c r="P216" s="8">
        <f t="shared" si="15"/>
        <v>342</v>
      </c>
      <c r="Q216" s="8">
        <f t="shared" si="16"/>
        <v>15.39</v>
      </c>
      <c r="R216" s="8">
        <f t="shared" si="17"/>
        <v>46.17</v>
      </c>
      <c r="S216" s="11">
        <f t="shared" si="19"/>
        <v>13.741071428571427</v>
      </c>
      <c r="T216" s="11">
        <f t="shared" si="18"/>
        <v>41.223214285714278</v>
      </c>
    </row>
    <row r="217" spans="1:20" ht="117" customHeight="1" x14ac:dyDescent="0.45">
      <c r="A217" s="5"/>
      <c r="B217" s="5" t="s">
        <v>717</v>
      </c>
      <c r="C217" s="5" t="s">
        <v>707</v>
      </c>
      <c r="D217" s="5" t="s">
        <v>708</v>
      </c>
      <c r="E217" s="5" t="s">
        <v>129</v>
      </c>
      <c r="F217" s="5" t="s">
        <v>417</v>
      </c>
      <c r="G217" s="5" t="s">
        <v>91</v>
      </c>
      <c r="H217" s="5" t="s">
        <v>84</v>
      </c>
      <c r="I217" s="5" t="s">
        <v>114</v>
      </c>
      <c r="J217" s="5" t="s">
        <v>718</v>
      </c>
      <c r="K217" s="5" t="s">
        <v>492</v>
      </c>
      <c r="L217" s="5" t="s">
        <v>710</v>
      </c>
      <c r="M217" s="5" t="s">
        <v>279</v>
      </c>
      <c r="N217" s="5">
        <v>2</v>
      </c>
      <c r="O217" s="9">
        <v>114</v>
      </c>
      <c r="P217" s="8">
        <f t="shared" si="15"/>
        <v>228</v>
      </c>
      <c r="Q217" s="8">
        <f t="shared" si="16"/>
        <v>15.39</v>
      </c>
      <c r="R217" s="8">
        <f t="shared" si="17"/>
        <v>30.78</v>
      </c>
      <c r="S217" s="11">
        <f t="shared" si="19"/>
        <v>13.741071428571427</v>
      </c>
      <c r="T217" s="11">
        <f t="shared" si="18"/>
        <v>27.482142857142854</v>
      </c>
    </row>
    <row r="218" spans="1:20" ht="117" customHeight="1" x14ac:dyDescent="0.45">
      <c r="A218" s="5"/>
      <c r="B218" s="5" t="s">
        <v>719</v>
      </c>
      <c r="C218" s="5" t="s">
        <v>720</v>
      </c>
      <c r="D218" s="5" t="s">
        <v>721</v>
      </c>
      <c r="E218" s="5" t="s">
        <v>129</v>
      </c>
      <c r="F218" s="5" t="s">
        <v>77</v>
      </c>
      <c r="G218" s="5" t="s">
        <v>83</v>
      </c>
      <c r="H218" s="5" t="s">
        <v>84</v>
      </c>
      <c r="I218" s="5" t="s">
        <v>114</v>
      </c>
      <c r="J218" s="5" t="s">
        <v>722</v>
      </c>
      <c r="K218" s="5" t="s">
        <v>116</v>
      </c>
      <c r="L218" s="5" t="s">
        <v>444</v>
      </c>
      <c r="M218" s="5" t="s">
        <v>413</v>
      </c>
      <c r="N218" s="5">
        <v>1</v>
      </c>
      <c r="O218" s="9">
        <v>66</v>
      </c>
      <c r="P218" s="8">
        <f t="shared" si="15"/>
        <v>66</v>
      </c>
      <c r="Q218" s="8">
        <f t="shared" si="16"/>
        <v>8.91</v>
      </c>
      <c r="R218" s="8">
        <f t="shared" si="17"/>
        <v>8.91</v>
      </c>
      <c r="S218" s="11">
        <f t="shared" si="19"/>
        <v>7.9553571428571423</v>
      </c>
      <c r="T218" s="11">
        <f t="shared" si="18"/>
        <v>7.9553571428571423</v>
      </c>
    </row>
    <row r="219" spans="1:20" ht="117" customHeight="1" x14ac:dyDescent="0.45">
      <c r="A219" s="5"/>
      <c r="B219" s="5" t="s">
        <v>723</v>
      </c>
      <c r="C219" s="5" t="s">
        <v>724</v>
      </c>
      <c r="D219" s="5" t="s">
        <v>725</v>
      </c>
      <c r="E219" s="5" t="s">
        <v>129</v>
      </c>
      <c r="F219" s="5" t="s">
        <v>77</v>
      </c>
      <c r="G219" s="5" t="s">
        <v>83</v>
      </c>
      <c r="H219" s="5" t="s">
        <v>84</v>
      </c>
      <c r="I219" s="5" t="s">
        <v>114</v>
      </c>
      <c r="J219" s="5" t="s">
        <v>726</v>
      </c>
      <c r="K219" s="5" t="s">
        <v>116</v>
      </c>
      <c r="L219" s="5" t="s">
        <v>444</v>
      </c>
      <c r="M219" s="5" t="s">
        <v>413</v>
      </c>
      <c r="N219" s="5">
        <v>1</v>
      </c>
      <c r="O219" s="9">
        <v>66</v>
      </c>
      <c r="P219" s="8">
        <f t="shared" si="15"/>
        <v>66</v>
      </c>
      <c r="Q219" s="8">
        <f t="shared" si="16"/>
        <v>8.91</v>
      </c>
      <c r="R219" s="8">
        <f t="shared" si="17"/>
        <v>8.91</v>
      </c>
      <c r="S219" s="11">
        <f t="shared" si="19"/>
        <v>7.9553571428571423</v>
      </c>
      <c r="T219" s="11">
        <f t="shared" si="18"/>
        <v>7.9553571428571423</v>
      </c>
    </row>
    <row r="220" spans="1:20" ht="117" customHeight="1" x14ac:dyDescent="0.45">
      <c r="A220" s="5"/>
      <c r="B220" s="5" t="s">
        <v>727</v>
      </c>
      <c r="C220" s="5" t="s">
        <v>724</v>
      </c>
      <c r="D220" s="5" t="s">
        <v>725</v>
      </c>
      <c r="E220" s="5" t="s">
        <v>129</v>
      </c>
      <c r="F220" s="5" t="s">
        <v>77</v>
      </c>
      <c r="G220" s="5" t="s">
        <v>91</v>
      </c>
      <c r="H220" s="5" t="s">
        <v>84</v>
      </c>
      <c r="I220" s="5" t="s">
        <v>114</v>
      </c>
      <c r="J220" s="5" t="s">
        <v>728</v>
      </c>
      <c r="K220" s="5" t="s">
        <v>116</v>
      </c>
      <c r="L220" s="5" t="s">
        <v>444</v>
      </c>
      <c r="M220" s="5" t="s">
        <v>413</v>
      </c>
      <c r="N220" s="5">
        <v>1</v>
      </c>
      <c r="O220" s="9">
        <v>66</v>
      </c>
      <c r="P220" s="8">
        <f t="shared" si="15"/>
        <v>66</v>
      </c>
      <c r="Q220" s="8">
        <f t="shared" si="16"/>
        <v>8.91</v>
      </c>
      <c r="R220" s="8">
        <f t="shared" si="17"/>
        <v>8.91</v>
      </c>
      <c r="S220" s="11">
        <f t="shared" si="19"/>
        <v>7.9553571428571423</v>
      </c>
      <c r="T220" s="11">
        <f t="shared" si="18"/>
        <v>7.9553571428571423</v>
      </c>
    </row>
    <row r="221" spans="1:20" ht="117" customHeight="1" x14ac:dyDescent="0.45">
      <c r="A221" s="5"/>
      <c r="B221" s="5" t="s">
        <v>729</v>
      </c>
      <c r="C221" s="5" t="s">
        <v>730</v>
      </c>
      <c r="D221" s="5" t="s">
        <v>731</v>
      </c>
      <c r="E221" s="5" t="s">
        <v>129</v>
      </c>
      <c r="F221" s="5" t="s">
        <v>48</v>
      </c>
      <c r="G221" s="5" t="s">
        <v>138</v>
      </c>
      <c r="H221" s="5" t="s">
        <v>84</v>
      </c>
      <c r="I221" s="5" t="s">
        <v>209</v>
      </c>
      <c r="J221" s="5" t="s">
        <v>732</v>
      </c>
      <c r="K221" s="5" t="s">
        <v>211</v>
      </c>
      <c r="L221" s="5" t="s">
        <v>733</v>
      </c>
      <c r="M221" s="5" t="s">
        <v>100</v>
      </c>
      <c r="N221" s="5">
        <v>1</v>
      </c>
      <c r="O221" s="9">
        <v>132</v>
      </c>
      <c r="P221" s="8">
        <f t="shared" si="15"/>
        <v>132</v>
      </c>
      <c r="Q221" s="8">
        <f t="shared" si="16"/>
        <v>17.82</v>
      </c>
      <c r="R221" s="8">
        <f t="shared" si="17"/>
        <v>17.82</v>
      </c>
      <c r="S221" s="11">
        <f t="shared" si="19"/>
        <v>15.910714285714285</v>
      </c>
      <c r="T221" s="11">
        <f t="shared" si="18"/>
        <v>15.910714285714285</v>
      </c>
    </row>
    <row r="222" spans="1:20" ht="117" customHeight="1" x14ac:dyDescent="0.45">
      <c r="A222" s="5"/>
      <c r="B222" s="5" t="s">
        <v>734</v>
      </c>
      <c r="C222" s="5" t="s">
        <v>730</v>
      </c>
      <c r="D222" s="5" t="s">
        <v>731</v>
      </c>
      <c r="E222" s="5" t="s">
        <v>129</v>
      </c>
      <c r="F222" s="5" t="s">
        <v>48</v>
      </c>
      <c r="G222" s="5" t="s">
        <v>91</v>
      </c>
      <c r="H222" s="5" t="s">
        <v>84</v>
      </c>
      <c r="I222" s="5" t="s">
        <v>209</v>
      </c>
      <c r="J222" s="5" t="s">
        <v>735</v>
      </c>
      <c r="K222" s="5" t="s">
        <v>211</v>
      </c>
      <c r="L222" s="5" t="s">
        <v>733</v>
      </c>
      <c r="M222" s="5" t="s">
        <v>100</v>
      </c>
      <c r="N222" s="5">
        <v>1</v>
      </c>
      <c r="O222" s="9">
        <v>132</v>
      </c>
      <c r="P222" s="8">
        <f t="shared" si="15"/>
        <v>132</v>
      </c>
      <c r="Q222" s="8">
        <f t="shared" si="16"/>
        <v>17.82</v>
      </c>
      <c r="R222" s="8">
        <f t="shared" si="17"/>
        <v>17.82</v>
      </c>
      <c r="S222" s="11">
        <f t="shared" si="19"/>
        <v>15.910714285714285</v>
      </c>
      <c r="T222" s="11">
        <f t="shared" si="18"/>
        <v>15.910714285714285</v>
      </c>
    </row>
    <row r="223" spans="1:20" ht="117" customHeight="1" x14ac:dyDescent="0.45">
      <c r="A223" s="5"/>
      <c r="B223" s="5" t="s">
        <v>736</v>
      </c>
      <c r="C223" s="5" t="s">
        <v>730</v>
      </c>
      <c r="D223" s="5" t="s">
        <v>731</v>
      </c>
      <c r="E223" s="5" t="s">
        <v>129</v>
      </c>
      <c r="F223" s="5" t="s">
        <v>48</v>
      </c>
      <c r="G223" s="5" t="s">
        <v>94</v>
      </c>
      <c r="H223" s="5" t="s">
        <v>84</v>
      </c>
      <c r="I223" s="5" t="s">
        <v>209</v>
      </c>
      <c r="J223" s="5" t="s">
        <v>737</v>
      </c>
      <c r="K223" s="5" t="s">
        <v>211</v>
      </c>
      <c r="L223" s="5" t="s">
        <v>733</v>
      </c>
      <c r="M223" s="5" t="s">
        <v>100</v>
      </c>
      <c r="N223" s="5">
        <v>1</v>
      </c>
      <c r="O223" s="9">
        <v>132</v>
      </c>
      <c r="P223" s="8">
        <f t="shared" si="15"/>
        <v>132</v>
      </c>
      <c r="Q223" s="8">
        <f t="shared" si="16"/>
        <v>17.82</v>
      </c>
      <c r="R223" s="8">
        <f t="shared" si="17"/>
        <v>17.82</v>
      </c>
      <c r="S223" s="11">
        <f t="shared" si="19"/>
        <v>15.910714285714285</v>
      </c>
      <c r="T223" s="11">
        <f t="shared" si="18"/>
        <v>15.910714285714285</v>
      </c>
    </row>
    <row r="224" spans="1:20" ht="117" customHeight="1" x14ac:dyDescent="0.45">
      <c r="A224" s="5"/>
      <c r="B224" s="5" t="s">
        <v>738</v>
      </c>
      <c r="C224" s="5" t="s">
        <v>739</v>
      </c>
      <c r="D224" s="5" t="s">
        <v>740</v>
      </c>
      <c r="E224" s="5" t="s">
        <v>129</v>
      </c>
      <c r="F224" s="5" t="s">
        <v>741</v>
      </c>
      <c r="G224" s="5" t="s">
        <v>91</v>
      </c>
      <c r="H224" s="5" t="s">
        <v>84</v>
      </c>
      <c r="I224" s="5" t="s">
        <v>167</v>
      </c>
      <c r="J224" s="5" t="s">
        <v>742</v>
      </c>
      <c r="K224" s="5" t="s">
        <v>169</v>
      </c>
      <c r="L224" s="5" t="s">
        <v>733</v>
      </c>
      <c r="M224" s="5" t="s">
        <v>100</v>
      </c>
      <c r="N224" s="5">
        <v>1</v>
      </c>
      <c r="O224" s="9">
        <v>150</v>
      </c>
      <c r="P224" s="8">
        <f t="shared" si="15"/>
        <v>150</v>
      </c>
      <c r="Q224" s="8">
        <f t="shared" si="16"/>
        <v>20.25</v>
      </c>
      <c r="R224" s="8">
        <f t="shared" si="17"/>
        <v>20.25</v>
      </c>
      <c r="S224" s="11">
        <f t="shared" si="19"/>
        <v>18.080357142857142</v>
      </c>
      <c r="T224" s="11">
        <f t="shared" si="18"/>
        <v>18.080357142857142</v>
      </c>
    </row>
    <row r="225" spans="1:20" ht="117" customHeight="1" x14ac:dyDescent="0.45">
      <c r="A225" s="5"/>
      <c r="B225" s="5" t="s">
        <v>743</v>
      </c>
      <c r="C225" s="5" t="s">
        <v>739</v>
      </c>
      <c r="D225" s="5" t="s">
        <v>740</v>
      </c>
      <c r="E225" s="5" t="s">
        <v>129</v>
      </c>
      <c r="F225" s="5" t="s">
        <v>741</v>
      </c>
      <c r="G225" s="5" t="s">
        <v>83</v>
      </c>
      <c r="H225" s="5" t="s">
        <v>84</v>
      </c>
      <c r="I225" s="5" t="s">
        <v>167</v>
      </c>
      <c r="J225" s="5" t="s">
        <v>744</v>
      </c>
      <c r="K225" s="5" t="s">
        <v>169</v>
      </c>
      <c r="L225" s="5" t="s">
        <v>733</v>
      </c>
      <c r="M225" s="5" t="s">
        <v>100</v>
      </c>
      <c r="N225" s="5">
        <v>3</v>
      </c>
      <c r="O225" s="9">
        <v>150</v>
      </c>
      <c r="P225" s="8">
        <f t="shared" si="15"/>
        <v>450</v>
      </c>
      <c r="Q225" s="8">
        <f t="shared" si="16"/>
        <v>20.25</v>
      </c>
      <c r="R225" s="8">
        <f t="shared" si="17"/>
        <v>60.75</v>
      </c>
      <c r="S225" s="11">
        <f t="shared" si="19"/>
        <v>18.080357142857142</v>
      </c>
      <c r="T225" s="11">
        <f t="shared" si="18"/>
        <v>54.241071428571431</v>
      </c>
    </row>
    <row r="226" spans="1:20" ht="117" customHeight="1" x14ac:dyDescent="0.45">
      <c r="A226" s="5"/>
      <c r="B226" s="5" t="s">
        <v>228</v>
      </c>
      <c r="C226" s="5" t="s">
        <v>229</v>
      </c>
      <c r="D226" s="5" t="s">
        <v>230</v>
      </c>
      <c r="E226" s="5" t="s">
        <v>129</v>
      </c>
      <c r="F226" s="5" t="s">
        <v>187</v>
      </c>
      <c r="G226" s="5" t="s">
        <v>94</v>
      </c>
      <c r="H226" s="5" t="s">
        <v>84</v>
      </c>
      <c r="I226" s="5" t="s">
        <v>231</v>
      </c>
      <c r="J226" s="5" t="s">
        <v>232</v>
      </c>
      <c r="K226" s="5" t="s">
        <v>233</v>
      </c>
      <c r="L226" s="5" t="s">
        <v>234</v>
      </c>
      <c r="M226" s="5" t="s">
        <v>151</v>
      </c>
      <c r="N226" s="5">
        <v>1</v>
      </c>
      <c r="O226" s="9">
        <v>78</v>
      </c>
      <c r="P226" s="8">
        <f t="shared" si="15"/>
        <v>78</v>
      </c>
      <c r="Q226" s="8">
        <f t="shared" si="16"/>
        <v>10.530000000000001</v>
      </c>
      <c r="R226" s="8">
        <f t="shared" si="17"/>
        <v>10.530000000000001</v>
      </c>
      <c r="S226" s="11">
        <f t="shared" si="19"/>
        <v>9.4017857142857135</v>
      </c>
      <c r="T226" s="11">
        <f t="shared" si="18"/>
        <v>9.4017857142857135</v>
      </c>
    </row>
    <row r="227" spans="1:20" ht="117" customHeight="1" x14ac:dyDescent="0.45">
      <c r="A227" s="5"/>
      <c r="B227" s="5" t="s">
        <v>745</v>
      </c>
      <c r="C227" s="5" t="s">
        <v>270</v>
      </c>
      <c r="D227" s="5" t="s">
        <v>271</v>
      </c>
      <c r="E227" s="5" t="s">
        <v>129</v>
      </c>
      <c r="F227" s="5" t="s">
        <v>36</v>
      </c>
      <c r="G227" s="5" t="s">
        <v>94</v>
      </c>
      <c r="H227" s="5" t="s">
        <v>84</v>
      </c>
      <c r="I227" s="5" t="s">
        <v>197</v>
      </c>
      <c r="J227" s="5" t="s">
        <v>746</v>
      </c>
      <c r="K227" s="5" t="s">
        <v>216</v>
      </c>
      <c r="L227" s="5" t="s">
        <v>273</v>
      </c>
      <c r="M227" s="5" t="s">
        <v>100</v>
      </c>
      <c r="N227" s="5">
        <v>187</v>
      </c>
      <c r="O227" s="9">
        <v>72</v>
      </c>
      <c r="P227" s="8">
        <f t="shared" si="15"/>
        <v>13464</v>
      </c>
      <c r="Q227" s="8">
        <f t="shared" si="16"/>
        <v>9.7200000000000006</v>
      </c>
      <c r="R227" s="8">
        <f t="shared" si="17"/>
        <v>1817.64</v>
      </c>
      <c r="S227" s="11">
        <f t="shared" si="19"/>
        <v>8.6785714285714288</v>
      </c>
      <c r="T227" s="11">
        <f t="shared" si="18"/>
        <v>1622.8928571428571</v>
      </c>
    </row>
    <row r="228" spans="1:20" ht="117" customHeight="1" x14ac:dyDescent="0.45">
      <c r="A228" s="5"/>
      <c r="B228" s="5" t="s">
        <v>344</v>
      </c>
      <c r="C228" s="5" t="s">
        <v>345</v>
      </c>
      <c r="D228" s="5" t="s">
        <v>346</v>
      </c>
      <c r="E228" s="5" t="s">
        <v>129</v>
      </c>
      <c r="F228" s="5" t="s">
        <v>347</v>
      </c>
      <c r="G228" s="5" t="s">
        <v>348</v>
      </c>
      <c r="H228" s="5" t="s">
        <v>84</v>
      </c>
      <c r="I228" s="5" t="s">
        <v>339</v>
      </c>
      <c r="J228" s="5" t="s">
        <v>349</v>
      </c>
      <c r="K228" s="5" t="s">
        <v>350</v>
      </c>
      <c r="L228" s="5" t="s">
        <v>351</v>
      </c>
      <c r="M228" s="5" t="s">
        <v>201</v>
      </c>
      <c r="N228" s="5">
        <v>1</v>
      </c>
      <c r="O228" s="9">
        <v>153.6</v>
      </c>
      <c r="P228" s="8">
        <f t="shared" si="15"/>
        <v>153.6</v>
      </c>
      <c r="Q228" s="8">
        <f t="shared" si="16"/>
        <v>20.736000000000001</v>
      </c>
      <c r="R228" s="8">
        <f t="shared" si="17"/>
        <v>20.736000000000001</v>
      </c>
      <c r="S228" s="11">
        <f t="shared" si="19"/>
        <v>18.514285714285712</v>
      </c>
      <c r="T228" s="11">
        <f t="shared" si="18"/>
        <v>18.514285714285712</v>
      </c>
    </row>
    <row r="229" spans="1:20" ht="117" customHeight="1" x14ac:dyDescent="0.45">
      <c r="A229" s="5"/>
      <c r="B229" s="5" t="s">
        <v>747</v>
      </c>
      <c r="C229" s="5" t="s">
        <v>345</v>
      </c>
      <c r="D229" s="5" t="s">
        <v>346</v>
      </c>
      <c r="E229" s="5" t="s">
        <v>129</v>
      </c>
      <c r="F229" s="5" t="s">
        <v>347</v>
      </c>
      <c r="G229" s="5" t="s">
        <v>361</v>
      </c>
      <c r="H229" s="5" t="s">
        <v>84</v>
      </c>
      <c r="I229" s="5" t="s">
        <v>339</v>
      </c>
      <c r="J229" s="5" t="s">
        <v>748</v>
      </c>
      <c r="K229" s="5" t="s">
        <v>350</v>
      </c>
      <c r="L229" s="5" t="s">
        <v>351</v>
      </c>
      <c r="M229" s="5" t="s">
        <v>201</v>
      </c>
      <c r="N229" s="5">
        <v>2</v>
      </c>
      <c r="O229" s="9">
        <v>153.6</v>
      </c>
      <c r="P229" s="8">
        <f t="shared" si="15"/>
        <v>307.2</v>
      </c>
      <c r="Q229" s="8">
        <f t="shared" si="16"/>
        <v>20.736000000000001</v>
      </c>
      <c r="R229" s="8">
        <f t="shared" si="17"/>
        <v>41.472000000000001</v>
      </c>
      <c r="S229" s="11">
        <f t="shared" si="19"/>
        <v>18.514285714285712</v>
      </c>
      <c r="T229" s="11">
        <f t="shared" si="18"/>
        <v>37.028571428571425</v>
      </c>
    </row>
    <row r="230" spans="1:20" ht="117" customHeight="1" x14ac:dyDescent="0.45">
      <c r="A230" s="5"/>
      <c r="B230" s="5" t="s">
        <v>355</v>
      </c>
      <c r="C230" s="5" t="s">
        <v>345</v>
      </c>
      <c r="D230" s="5" t="s">
        <v>346</v>
      </c>
      <c r="E230" s="5" t="s">
        <v>129</v>
      </c>
      <c r="F230" s="5" t="s">
        <v>347</v>
      </c>
      <c r="G230" s="5" t="s">
        <v>356</v>
      </c>
      <c r="H230" s="5" t="s">
        <v>84</v>
      </c>
      <c r="I230" s="5" t="s">
        <v>339</v>
      </c>
      <c r="J230" s="5" t="s">
        <v>357</v>
      </c>
      <c r="K230" s="5" t="s">
        <v>350</v>
      </c>
      <c r="L230" s="5" t="s">
        <v>351</v>
      </c>
      <c r="M230" s="5" t="s">
        <v>201</v>
      </c>
      <c r="N230" s="5">
        <v>2</v>
      </c>
      <c r="O230" s="9">
        <v>153.6</v>
      </c>
      <c r="P230" s="8">
        <f t="shared" si="15"/>
        <v>307.2</v>
      </c>
      <c r="Q230" s="8">
        <f t="shared" si="16"/>
        <v>20.736000000000001</v>
      </c>
      <c r="R230" s="8">
        <f t="shared" si="17"/>
        <v>41.472000000000001</v>
      </c>
      <c r="S230" s="11">
        <f t="shared" si="19"/>
        <v>18.514285714285712</v>
      </c>
      <c r="T230" s="11">
        <f t="shared" si="18"/>
        <v>37.028571428571425</v>
      </c>
    </row>
    <row r="231" spans="1:20" ht="117" customHeight="1" x14ac:dyDescent="0.45">
      <c r="A231" s="5"/>
      <c r="B231" s="5" t="s">
        <v>749</v>
      </c>
      <c r="C231" s="5" t="s">
        <v>359</v>
      </c>
      <c r="D231" s="5" t="s">
        <v>360</v>
      </c>
      <c r="E231" s="5" t="s">
        <v>129</v>
      </c>
      <c r="F231" s="5" t="s">
        <v>48</v>
      </c>
      <c r="G231" s="5" t="s">
        <v>404</v>
      </c>
      <c r="H231" s="5" t="s">
        <v>84</v>
      </c>
      <c r="I231" s="5" t="s">
        <v>339</v>
      </c>
      <c r="J231" s="5" t="s">
        <v>750</v>
      </c>
      <c r="K231" s="5" t="s">
        <v>363</v>
      </c>
      <c r="L231" s="5" t="s">
        <v>351</v>
      </c>
      <c r="M231" s="5" t="s">
        <v>201</v>
      </c>
      <c r="N231" s="5">
        <v>1</v>
      </c>
      <c r="O231" s="9">
        <v>165.6</v>
      </c>
      <c r="P231" s="8">
        <f t="shared" si="15"/>
        <v>165.6</v>
      </c>
      <c r="Q231" s="8">
        <f t="shared" si="16"/>
        <v>22.356000000000002</v>
      </c>
      <c r="R231" s="8">
        <f t="shared" si="17"/>
        <v>22.356000000000002</v>
      </c>
      <c r="S231" s="11">
        <f t="shared" si="19"/>
        <v>19.960714285714285</v>
      </c>
      <c r="T231" s="11">
        <f t="shared" si="18"/>
        <v>19.960714285714285</v>
      </c>
    </row>
    <row r="232" spans="1:20" ht="117" customHeight="1" x14ac:dyDescent="0.45">
      <c r="A232" s="5"/>
      <c r="B232" s="5" t="s">
        <v>751</v>
      </c>
      <c r="C232" s="5" t="s">
        <v>359</v>
      </c>
      <c r="D232" s="5" t="s">
        <v>360</v>
      </c>
      <c r="E232" s="5" t="s">
        <v>129</v>
      </c>
      <c r="F232" s="5" t="s">
        <v>48</v>
      </c>
      <c r="G232" s="5" t="s">
        <v>361</v>
      </c>
      <c r="H232" s="5" t="s">
        <v>84</v>
      </c>
      <c r="I232" s="5" t="s">
        <v>339</v>
      </c>
      <c r="J232" s="5" t="s">
        <v>752</v>
      </c>
      <c r="K232" s="5" t="s">
        <v>363</v>
      </c>
      <c r="L232" s="5" t="s">
        <v>351</v>
      </c>
      <c r="M232" s="5" t="s">
        <v>201</v>
      </c>
      <c r="N232" s="5">
        <v>1</v>
      </c>
      <c r="O232" s="9">
        <v>165.6</v>
      </c>
      <c r="P232" s="8">
        <f t="shared" si="15"/>
        <v>165.6</v>
      </c>
      <c r="Q232" s="8">
        <f t="shared" si="16"/>
        <v>22.356000000000002</v>
      </c>
      <c r="R232" s="8">
        <f t="shared" si="17"/>
        <v>22.356000000000002</v>
      </c>
      <c r="S232" s="11">
        <f t="shared" si="19"/>
        <v>19.960714285714285</v>
      </c>
      <c r="T232" s="11">
        <f t="shared" si="18"/>
        <v>19.960714285714285</v>
      </c>
    </row>
    <row r="233" spans="1:20" ht="117" customHeight="1" x14ac:dyDescent="0.45">
      <c r="A233" s="5"/>
      <c r="B233" s="5" t="s">
        <v>753</v>
      </c>
      <c r="C233" s="5" t="s">
        <v>754</v>
      </c>
      <c r="D233" s="5" t="s">
        <v>755</v>
      </c>
      <c r="E233" s="5" t="s">
        <v>129</v>
      </c>
      <c r="F233" s="5" t="s">
        <v>48</v>
      </c>
      <c r="G233" s="5" t="s">
        <v>130</v>
      </c>
      <c r="H233" s="5" t="s">
        <v>84</v>
      </c>
      <c r="I233" s="5" t="s">
        <v>339</v>
      </c>
      <c r="J233" s="5" t="s">
        <v>756</v>
      </c>
      <c r="K233" s="5" t="s">
        <v>694</v>
      </c>
      <c r="L233" s="5" t="s">
        <v>273</v>
      </c>
      <c r="M233" s="5" t="s">
        <v>100</v>
      </c>
      <c r="N233" s="5">
        <v>2</v>
      </c>
      <c r="O233" s="9">
        <v>78</v>
      </c>
      <c r="P233" s="8">
        <f t="shared" si="15"/>
        <v>156</v>
      </c>
      <c r="Q233" s="8">
        <f t="shared" si="16"/>
        <v>10.530000000000001</v>
      </c>
      <c r="R233" s="8">
        <f t="shared" si="17"/>
        <v>21.060000000000002</v>
      </c>
      <c r="S233" s="11">
        <f t="shared" si="19"/>
        <v>9.4017857142857135</v>
      </c>
      <c r="T233" s="11">
        <f t="shared" si="18"/>
        <v>18.803571428571427</v>
      </c>
    </row>
    <row r="234" spans="1:20" ht="117" customHeight="1" x14ac:dyDescent="0.45">
      <c r="A234" s="5"/>
      <c r="B234" s="5" t="s">
        <v>757</v>
      </c>
      <c r="C234" s="5" t="s">
        <v>758</v>
      </c>
      <c r="D234" s="5" t="s">
        <v>759</v>
      </c>
      <c r="E234" s="5" t="s">
        <v>47</v>
      </c>
      <c r="F234" s="5" t="s">
        <v>760</v>
      </c>
      <c r="G234" s="5" t="s">
        <v>94</v>
      </c>
      <c r="H234" s="5" t="s">
        <v>84</v>
      </c>
      <c r="I234" s="5" t="s">
        <v>339</v>
      </c>
      <c r="J234" s="5" t="s">
        <v>761</v>
      </c>
      <c r="K234" s="5" t="s">
        <v>762</v>
      </c>
      <c r="L234" s="5" t="s">
        <v>273</v>
      </c>
      <c r="M234" s="5" t="s">
        <v>100</v>
      </c>
      <c r="N234" s="5">
        <v>1</v>
      </c>
      <c r="O234" s="9">
        <v>84</v>
      </c>
      <c r="P234" s="8">
        <f t="shared" si="15"/>
        <v>84</v>
      </c>
      <c r="Q234" s="8">
        <f t="shared" si="16"/>
        <v>11.34</v>
      </c>
      <c r="R234" s="8">
        <f t="shared" si="17"/>
        <v>11.34</v>
      </c>
      <c r="S234" s="11">
        <f t="shared" si="19"/>
        <v>10.124999999999998</v>
      </c>
      <c r="T234" s="11">
        <f t="shared" si="18"/>
        <v>10.124999999999998</v>
      </c>
    </row>
    <row r="235" spans="1:20" ht="117" customHeight="1" x14ac:dyDescent="0.45">
      <c r="A235" s="5"/>
      <c r="B235" s="5" t="s">
        <v>763</v>
      </c>
      <c r="C235" s="5" t="s">
        <v>514</v>
      </c>
      <c r="D235" s="5" t="s">
        <v>515</v>
      </c>
      <c r="E235" s="5" t="s">
        <v>129</v>
      </c>
      <c r="F235" s="5" t="s">
        <v>542</v>
      </c>
      <c r="G235" s="5" t="s">
        <v>130</v>
      </c>
      <c r="H235" s="5" t="s">
        <v>84</v>
      </c>
      <c r="I235" s="5" t="s">
        <v>114</v>
      </c>
      <c r="J235" s="5" t="s">
        <v>764</v>
      </c>
      <c r="K235" s="5" t="s">
        <v>518</v>
      </c>
      <c r="L235" s="5" t="s">
        <v>519</v>
      </c>
      <c r="M235" s="5" t="s">
        <v>201</v>
      </c>
      <c r="N235" s="5">
        <v>2</v>
      </c>
      <c r="O235" s="9">
        <v>216</v>
      </c>
      <c r="P235" s="8">
        <f t="shared" si="15"/>
        <v>432</v>
      </c>
      <c r="Q235" s="8">
        <f t="shared" si="16"/>
        <v>29.160000000000004</v>
      </c>
      <c r="R235" s="8">
        <f t="shared" si="17"/>
        <v>58.320000000000007</v>
      </c>
      <c r="S235" s="11">
        <f t="shared" si="19"/>
        <v>26.035714285714288</v>
      </c>
      <c r="T235" s="11">
        <f t="shared" si="18"/>
        <v>52.071428571428577</v>
      </c>
    </row>
    <row r="236" spans="1:20" ht="117" customHeight="1" x14ac:dyDescent="0.45">
      <c r="A236" s="5"/>
      <c r="B236" s="5" t="s">
        <v>765</v>
      </c>
      <c r="C236" s="5" t="s">
        <v>514</v>
      </c>
      <c r="D236" s="5" t="s">
        <v>515</v>
      </c>
      <c r="E236" s="5" t="s">
        <v>129</v>
      </c>
      <c r="F236" s="5" t="s">
        <v>542</v>
      </c>
      <c r="G236" s="5" t="s">
        <v>94</v>
      </c>
      <c r="H236" s="5" t="s">
        <v>84</v>
      </c>
      <c r="I236" s="5" t="s">
        <v>114</v>
      </c>
      <c r="J236" s="5" t="s">
        <v>766</v>
      </c>
      <c r="K236" s="5" t="s">
        <v>518</v>
      </c>
      <c r="L236" s="5" t="s">
        <v>519</v>
      </c>
      <c r="M236" s="5" t="s">
        <v>201</v>
      </c>
      <c r="N236" s="5">
        <v>1</v>
      </c>
      <c r="O236" s="9">
        <v>216</v>
      </c>
      <c r="P236" s="8">
        <f t="shared" si="15"/>
        <v>216</v>
      </c>
      <c r="Q236" s="8">
        <f t="shared" si="16"/>
        <v>29.160000000000004</v>
      </c>
      <c r="R236" s="8">
        <f t="shared" si="17"/>
        <v>29.160000000000004</v>
      </c>
      <c r="S236" s="11">
        <f t="shared" si="19"/>
        <v>26.035714285714288</v>
      </c>
      <c r="T236" s="11">
        <f t="shared" si="18"/>
        <v>26.035714285714288</v>
      </c>
    </row>
    <row r="237" spans="1:20" ht="117" customHeight="1" x14ac:dyDescent="0.45">
      <c r="A237" s="5"/>
      <c r="B237" s="5" t="s">
        <v>767</v>
      </c>
      <c r="C237" s="5" t="s">
        <v>514</v>
      </c>
      <c r="D237" s="5" t="s">
        <v>515</v>
      </c>
      <c r="E237" s="5" t="s">
        <v>129</v>
      </c>
      <c r="F237" s="5" t="s">
        <v>542</v>
      </c>
      <c r="G237" s="5" t="s">
        <v>83</v>
      </c>
      <c r="H237" s="5" t="s">
        <v>84</v>
      </c>
      <c r="I237" s="5" t="s">
        <v>114</v>
      </c>
      <c r="J237" s="5" t="s">
        <v>768</v>
      </c>
      <c r="K237" s="5" t="s">
        <v>518</v>
      </c>
      <c r="L237" s="5" t="s">
        <v>519</v>
      </c>
      <c r="M237" s="5" t="s">
        <v>201</v>
      </c>
      <c r="N237" s="5">
        <v>2</v>
      </c>
      <c r="O237" s="9">
        <v>216</v>
      </c>
      <c r="P237" s="8">
        <f t="shared" si="15"/>
        <v>432</v>
      </c>
      <c r="Q237" s="8">
        <f t="shared" si="16"/>
        <v>29.160000000000004</v>
      </c>
      <c r="R237" s="8">
        <f t="shared" si="17"/>
        <v>58.320000000000007</v>
      </c>
      <c r="S237" s="11">
        <f t="shared" si="19"/>
        <v>26.035714285714288</v>
      </c>
      <c r="T237" s="11">
        <f t="shared" si="18"/>
        <v>52.071428571428577</v>
      </c>
    </row>
    <row r="238" spans="1:20" ht="117" customHeight="1" x14ac:dyDescent="0.45">
      <c r="A238" s="5"/>
      <c r="B238" s="5" t="s">
        <v>769</v>
      </c>
      <c r="C238" s="5" t="s">
        <v>514</v>
      </c>
      <c r="D238" s="5" t="s">
        <v>515</v>
      </c>
      <c r="E238" s="5" t="s">
        <v>129</v>
      </c>
      <c r="F238" s="5" t="s">
        <v>542</v>
      </c>
      <c r="G238" s="5" t="s">
        <v>91</v>
      </c>
      <c r="H238" s="5" t="s">
        <v>84</v>
      </c>
      <c r="I238" s="5" t="s">
        <v>114</v>
      </c>
      <c r="J238" s="5" t="s">
        <v>770</v>
      </c>
      <c r="K238" s="5" t="s">
        <v>518</v>
      </c>
      <c r="L238" s="5" t="s">
        <v>519</v>
      </c>
      <c r="M238" s="5" t="s">
        <v>201</v>
      </c>
      <c r="N238" s="5">
        <v>2</v>
      </c>
      <c r="O238" s="9">
        <v>216</v>
      </c>
      <c r="P238" s="8">
        <f t="shared" si="15"/>
        <v>432</v>
      </c>
      <c r="Q238" s="8">
        <f t="shared" si="16"/>
        <v>29.160000000000004</v>
      </c>
      <c r="R238" s="8">
        <f t="shared" si="17"/>
        <v>58.320000000000007</v>
      </c>
      <c r="S238" s="11">
        <f t="shared" si="19"/>
        <v>26.035714285714288</v>
      </c>
      <c r="T238" s="11">
        <f t="shared" si="18"/>
        <v>52.071428571428577</v>
      </c>
    </row>
    <row r="239" spans="1:20" ht="117" customHeight="1" x14ac:dyDescent="0.45">
      <c r="A239" s="5"/>
      <c r="B239" s="5" t="s">
        <v>554</v>
      </c>
      <c r="C239" s="5" t="s">
        <v>545</v>
      </c>
      <c r="D239" s="5" t="s">
        <v>546</v>
      </c>
      <c r="E239" s="5" t="s">
        <v>129</v>
      </c>
      <c r="F239" s="5" t="s">
        <v>48</v>
      </c>
      <c r="G239" s="5" t="s">
        <v>91</v>
      </c>
      <c r="H239" s="5" t="s">
        <v>84</v>
      </c>
      <c r="I239" s="5" t="s">
        <v>85</v>
      </c>
      <c r="J239" s="5" t="s">
        <v>555</v>
      </c>
      <c r="K239" s="5" t="s">
        <v>301</v>
      </c>
      <c r="L239" s="5" t="s">
        <v>132</v>
      </c>
      <c r="M239" s="5" t="s">
        <v>89</v>
      </c>
      <c r="N239" s="5">
        <v>1</v>
      </c>
      <c r="O239" s="9">
        <v>150</v>
      </c>
      <c r="P239" s="8">
        <f t="shared" si="15"/>
        <v>150</v>
      </c>
      <c r="Q239" s="8">
        <f t="shared" si="16"/>
        <v>20.25</v>
      </c>
      <c r="R239" s="8">
        <f t="shared" si="17"/>
        <v>20.25</v>
      </c>
      <c r="S239" s="11">
        <f t="shared" si="19"/>
        <v>18.080357142857142</v>
      </c>
      <c r="T239" s="11">
        <f t="shared" si="18"/>
        <v>18.080357142857142</v>
      </c>
    </row>
    <row r="240" spans="1:20" ht="117" customHeight="1" x14ac:dyDescent="0.45">
      <c r="A240" s="5"/>
      <c r="B240" s="5" t="s">
        <v>771</v>
      </c>
      <c r="C240" s="5" t="s">
        <v>587</v>
      </c>
      <c r="D240" s="5" t="s">
        <v>588</v>
      </c>
      <c r="E240" s="5" t="s">
        <v>129</v>
      </c>
      <c r="F240" s="5" t="s">
        <v>77</v>
      </c>
      <c r="G240" s="5" t="s">
        <v>348</v>
      </c>
      <c r="H240" s="5" t="s">
        <v>84</v>
      </c>
      <c r="I240" s="5" t="s">
        <v>339</v>
      </c>
      <c r="J240" s="5" t="s">
        <v>772</v>
      </c>
      <c r="K240" s="5" t="s">
        <v>350</v>
      </c>
      <c r="L240" s="5" t="s">
        <v>581</v>
      </c>
      <c r="M240" s="5" t="s">
        <v>201</v>
      </c>
      <c r="N240" s="5">
        <v>1</v>
      </c>
      <c r="O240" s="9">
        <v>174</v>
      </c>
      <c r="P240" s="8">
        <f t="shared" si="15"/>
        <v>174</v>
      </c>
      <c r="Q240" s="8">
        <f t="shared" si="16"/>
        <v>23.490000000000002</v>
      </c>
      <c r="R240" s="8">
        <f t="shared" si="17"/>
        <v>23.490000000000002</v>
      </c>
      <c r="S240" s="11">
        <f t="shared" si="19"/>
        <v>20.973214285714285</v>
      </c>
      <c r="T240" s="11">
        <f t="shared" si="18"/>
        <v>20.973214285714285</v>
      </c>
    </row>
    <row r="241" spans="1:20" ht="117" customHeight="1" x14ac:dyDescent="0.45">
      <c r="A241" s="5"/>
      <c r="B241" s="5" t="s">
        <v>773</v>
      </c>
      <c r="C241" s="5" t="s">
        <v>587</v>
      </c>
      <c r="D241" s="5" t="s">
        <v>588</v>
      </c>
      <c r="E241" s="5" t="s">
        <v>129</v>
      </c>
      <c r="F241" s="5" t="s">
        <v>77</v>
      </c>
      <c r="G241" s="5" t="s">
        <v>353</v>
      </c>
      <c r="H241" s="5" t="s">
        <v>84</v>
      </c>
      <c r="I241" s="5" t="s">
        <v>339</v>
      </c>
      <c r="J241" s="5" t="s">
        <v>774</v>
      </c>
      <c r="K241" s="5" t="s">
        <v>350</v>
      </c>
      <c r="L241" s="5" t="s">
        <v>581</v>
      </c>
      <c r="M241" s="5" t="s">
        <v>201</v>
      </c>
      <c r="N241" s="5">
        <v>1</v>
      </c>
      <c r="O241" s="9">
        <v>174</v>
      </c>
      <c r="P241" s="8">
        <f t="shared" si="15"/>
        <v>174</v>
      </c>
      <c r="Q241" s="8">
        <f t="shared" si="16"/>
        <v>23.490000000000002</v>
      </c>
      <c r="R241" s="8">
        <f t="shared" si="17"/>
        <v>23.490000000000002</v>
      </c>
      <c r="S241" s="11">
        <f t="shared" si="19"/>
        <v>20.973214285714285</v>
      </c>
      <c r="T241" s="11">
        <f t="shared" si="18"/>
        <v>20.973214285714285</v>
      </c>
    </row>
    <row r="242" spans="1:20" ht="117" customHeight="1" x14ac:dyDescent="0.45">
      <c r="A242" s="5"/>
      <c r="B242" s="5" t="s">
        <v>592</v>
      </c>
      <c r="C242" s="5" t="s">
        <v>587</v>
      </c>
      <c r="D242" s="5" t="s">
        <v>588</v>
      </c>
      <c r="E242" s="5" t="s">
        <v>129</v>
      </c>
      <c r="F242" s="5" t="s">
        <v>77</v>
      </c>
      <c r="G242" s="5" t="s">
        <v>356</v>
      </c>
      <c r="H242" s="5" t="s">
        <v>84</v>
      </c>
      <c r="I242" s="5" t="s">
        <v>339</v>
      </c>
      <c r="J242" s="5" t="s">
        <v>593</v>
      </c>
      <c r="K242" s="5" t="s">
        <v>350</v>
      </c>
      <c r="L242" s="5" t="s">
        <v>581</v>
      </c>
      <c r="M242" s="5" t="s">
        <v>201</v>
      </c>
      <c r="N242" s="5">
        <v>2</v>
      </c>
      <c r="O242" s="9">
        <v>174</v>
      </c>
      <c r="P242" s="8">
        <f t="shared" si="15"/>
        <v>348</v>
      </c>
      <c r="Q242" s="8">
        <f t="shared" si="16"/>
        <v>23.490000000000002</v>
      </c>
      <c r="R242" s="8">
        <f t="shared" si="17"/>
        <v>46.980000000000004</v>
      </c>
      <c r="S242" s="11">
        <f t="shared" si="19"/>
        <v>20.973214285714285</v>
      </c>
      <c r="T242" s="11">
        <f t="shared" si="18"/>
        <v>41.946428571428569</v>
      </c>
    </row>
    <row r="243" spans="1:20" ht="117" customHeight="1" x14ac:dyDescent="0.45">
      <c r="A243" s="5"/>
      <c r="B243" s="5" t="s">
        <v>775</v>
      </c>
      <c r="C243" s="5" t="s">
        <v>691</v>
      </c>
      <c r="D243" s="5" t="s">
        <v>692</v>
      </c>
      <c r="E243" s="5" t="s">
        <v>129</v>
      </c>
      <c r="F243" s="5" t="s">
        <v>290</v>
      </c>
      <c r="G243" s="5" t="s">
        <v>579</v>
      </c>
      <c r="H243" s="5" t="s">
        <v>84</v>
      </c>
      <c r="I243" s="5" t="s">
        <v>339</v>
      </c>
      <c r="J243" s="5" t="s">
        <v>776</v>
      </c>
      <c r="K243" s="5" t="s">
        <v>694</v>
      </c>
      <c r="L243" s="5" t="s">
        <v>695</v>
      </c>
      <c r="M243" s="5" t="s">
        <v>201</v>
      </c>
      <c r="N243" s="5">
        <v>2</v>
      </c>
      <c r="O243" s="9">
        <v>174</v>
      </c>
      <c r="P243" s="8">
        <f t="shared" si="15"/>
        <v>348</v>
      </c>
      <c r="Q243" s="8">
        <f t="shared" si="16"/>
        <v>23.490000000000002</v>
      </c>
      <c r="R243" s="8">
        <f t="shared" si="17"/>
        <v>46.980000000000004</v>
      </c>
      <c r="S243" s="11">
        <f t="shared" si="19"/>
        <v>20.973214285714285</v>
      </c>
      <c r="T243" s="11">
        <f t="shared" si="18"/>
        <v>41.946428571428569</v>
      </c>
    </row>
    <row r="244" spans="1:20" ht="117" customHeight="1" x14ac:dyDescent="0.45">
      <c r="A244" s="5"/>
      <c r="B244" s="5" t="s">
        <v>777</v>
      </c>
      <c r="C244" s="5" t="s">
        <v>691</v>
      </c>
      <c r="D244" s="5" t="s">
        <v>692</v>
      </c>
      <c r="E244" s="5" t="s">
        <v>129</v>
      </c>
      <c r="F244" s="5" t="s">
        <v>290</v>
      </c>
      <c r="G244" s="5" t="s">
        <v>356</v>
      </c>
      <c r="H244" s="5" t="s">
        <v>84</v>
      </c>
      <c r="I244" s="5" t="s">
        <v>339</v>
      </c>
      <c r="J244" s="5" t="s">
        <v>778</v>
      </c>
      <c r="K244" s="5" t="s">
        <v>694</v>
      </c>
      <c r="L244" s="5" t="s">
        <v>695</v>
      </c>
      <c r="M244" s="5" t="s">
        <v>201</v>
      </c>
      <c r="N244" s="5">
        <v>1</v>
      </c>
      <c r="O244" s="9">
        <v>174</v>
      </c>
      <c r="P244" s="8">
        <f t="shared" si="15"/>
        <v>174</v>
      </c>
      <c r="Q244" s="8">
        <f t="shared" si="16"/>
        <v>23.490000000000002</v>
      </c>
      <c r="R244" s="8">
        <f t="shared" si="17"/>
        <v>23.490000000000002</v>
      </c>
      <c r="S244" s="11">
        <f t="shared" si="19"/>
        <v>20.973214285714285</v>
      </c>
      <c r="T244" s="11">
        <f t="shared" si="18"/>
        <v>20.973214285714285</v>
      </c>
    </row>
    <row r="245" spans="1:20" ht="117" customHeight="1" x14ac:dyDescent="0.45">
      <c r="A245" s="5"/>
      <c r="B245" s="5" t="s">
        <v>696</v>
      </c>
      <c r="C245" s="5" t="s">
        <v>691</v>
      </c>
      <c r="D245" s="5" t="s">
        <v>692</v>
      </c>
      <c r="E245" s="5" t="s">
        <v>129</v>
      </c>
      <c r="F245" s="5" t="s">
        <v>290</v>
      </c>
      <c r="G245" s="5" t="s">
        <v>348</v>
      </c>
      <c r="H245" s="5" t="s">
        <v>84</v>
      </c>
      <c r="I245" s="5" t="s">
        <v>339</v>
      </c>
      <c r="J245" s="5" t="s">
        <v>697</v>
      </c>
      <c r="K245" s="5" t="s">
        <v>694</v>
      </c>
      <c r="L245" s="5" t="s">
        <v>695</v>
      </c>
      <c r="M245" s="5" t="s">
        <v>201</v>
      </c>
      <c r="N245" s="5">
        <v>2</v>
      </c>
      <c r="O245" s="9">
        <v>174</v>
      </c>
      <c r="P245" s="8">
        <f t="shared" si="15"/>
        <v>348</v>
      </c>
      <c r="Q245" s="8">
        <f t="shared" si="16"/>
        <v>23.490000000000002</v>
      </c>
      <c r="R245" s="8">
        <f t="shared" si="17"/>
        <v>46.980000000000004</v>
      </c>
      <c r="S245" s="11">
        <f t="shared" si="19"/>
        <v>20.973214285714285</v>
      </c>
      <c r="T245" s="11">
        <f t="shared" si="18"/>
        <v>41.946428571428569</v>
      </c>
    </row>
    <row r="246" spans="1:20" ht="117" customHeight="1" x14ac:dyDescent="0.45">
      <c r="A246" s="5"/>
      <c r="B246" s="5" t="s">
        <v>698</v>
      </c>
      <c r="C246" s="5" t="s">
        <v>691</v>
      </c>
      <c r="D246" s="5" t="s">
        <v>692</v>
      </c>
      <c r="E246" s="5" t="s">
        <v>129</v>
      </c>
      <c r="F246" s="5" t="s">
        <v>290</v>
      </c>
      <c r="G246" s="5" t="s">
        <v>361</v>
      </c>
      <c r="H246" s="5" t="s">
        <v>84</v>
      </c>
      <c r="I246" s="5" t="s">
        <v>339</v>
      </c>
      <c r="J246" s="5" t="s">
        <v>699</v>
      </c>
      <c r="K246" s="5" t="s">
        <v>694</v>
      </c>
      <c r="L246" s="5" t="s">
        <v>695</v>
      </c>
      <c r="M246" s="5" t="s">
        <v>201</v>
      </c>
      <c r="N246" s="5">
        <v>3</v>
      </c>
      <c r="O246" s="9">
        <v>174</v>
      </c>
      <c r="P246" s="8">
        <f t="shared" si="15"/>
        <v>522</v>
      </c>
      <c r="Q246" s="8">
        <f t="shared" si="16"/>
        <v>23.490000000000002</v>
      </c>
      <c r="R246" s="8">
        <f t="shared" si="17"/>
        <v>70.47</v>
      </c>
      <c r="S246" s="11">
        <f t="shared" si="19"/>
        <v>20.973214285714285</v>
      </c>
      <c r="T246" s="11">
        <f t="shared" si="18"/>
        <v>62.919642857142854</v>
      </c>
    </row>
    <row r="247" spans="1:20" ht="117" customHeight="1" x14ac:dyDescent="0.45">
      <c r="A247" s="5"/>
      <c r="B247" s="5" t="s">
        <v>700</v>
      </c>
      <c r="C247" s="5" t="s">
        <v>701</v>
      </c>
      <c r="D247" s="5" t="s">
        <v>702</v>
      </c>
      <c r="E247" s="5" t="s">
        <v>129</v>
      </c>
      <c r="F247" s="5" t="s">
        <v>347</v>
      </c>
      <c r="G247" s="5" t="s">
        <v>361</v>
      </c>
      <c r="H247" s="5" t="s">
        <v>84</v>
      </c>
      <c r="I247" s="5" t="s">
        <v>339</v>
      </c>
      <c r="J247" s="5" t="s">
        <v>703</v>
      </c>
      <c r="K247" s="5" t="s">
        <v>350</v>
      </c>
      <c r="L247" s="5" t="s">
        <v>351</v>
      </c>
      <c r="M247" s="5" t="s">
        <v>201</v>
      </c>
      <c r="N247" s="5">
        <v>1</v>
      </c>
      <c r="O247" s="9">
        <v>186</v>
      </c>
      <c r="P247" s="8">
        <f t="shared" si="15"/>
        <v>186</v>
      </c>
      <c r="Q247" s="8">
        <f t="shared" si="16"/>
        <v>25.110000000000003</v>
      </c>
      <c r="R247" s="8">
        <f t="shared" si="17"/>
        <v>25.110000000000003</v>
      </c>
      <c r="S247" s="11">
        <f t="shared" si="19"/>
        <v>22.419642857142858</v>
      </c>
      <c r="T247" s="11">
        <f t="shared" si="18"/>
        <v>22.419642857142858</v>
      </c>
    </row>
    <row r="248" spans="1:20" ht="117" customHeight="1" x14ac:dyDescent="0.45">
      <c r="A248" s="5"/>
      <c r="B248" s="5" t="s">
        <v>779</v>
      </c>
      <c r="C248" s="5" t="s">
        <v>701</v>
      </c>
      <c r="D248" s="5" t="s">
        <v>702</v>
      </c>
      <c r="E248" s="5" t="s">
        <v>129</v>
      </c>
      <c r="F248" s="5" t="s">
        <v>347</v>
      </c>
      <c r="G248" s="5" t="s">
        <v>356</v>
      </c>
      <c r="H248" s="5" t="s">
        <v>84</v>
      </c>
      <c r="I248" s="5" t="s">
        <v>339</v>
      </c>
      <c r="J248" s="5" t="s">
        <v>780</v>
      </c>
      <c r="K248" s="5" t="s">
        <v>350</v>
      </c>
      <c r="L248" s="5" t="s">
        <v>351</v>
      </c>
      <c r="M248" s="5" t="s">
        <v>201</v>
      </c>
      <c r="N248" s="5">
        <v>3</v>
      </c>
      <c r="O248" s="9">
        <v>186</v>
      </c>
      <c r="P248" s="8">
        <f t="shared" si="15"/>
        <v>558</v>
      </c>
      <c r="Q248" s="8">
        <f t="shared" si="16"/>
        <v>25.110000000000003</v>
      </c>
      <c r="R248" s="8">
        <f t="shared" si="17"/>
        <v>75.330000000000013</v>
      </c>
      <c r="S248" s="11">
        <f t="shared" si="19"/>
        <v>22.419642857142858</v>
      </c>
      <c r="T248" s="11">
        <f t="shared" si="18"/>
        <v>67.258928571428569</v>
      </c>
    </row>
    <row r="249" spans="1:20" ht="70.5" customHeight="1" x14ac:dyDescent="0.45">
      <c r="A249" s="5"/>
      <c r="B249" s="5" t="s">
        <v>781</v>
      </c>
      <c r="C249" s="5" t="s">
        <v>782</v>
      </c>
      <c r="D249" s="5" t="s">
        <v>783</v>
      </c>
      <c r="E249" s="5" t="s">
        <v>129</v>
      </c>
      <c r="F249" s="5" t="s">
        <v>77</v>
      </c>
      <c r="G249" s="5" t="s">
        <v>138</v>
      </c>
      <c r="H249" s="5" t="s">
        <v>84</v>
      </c>
      <c r="I249" s="5" t="s">
        <v>147</v>
      </c>
      <c r="J249" s="5" t="s">
        <v>784</v>
      </c>
      <c r="K249" s="6" t="s">
        <v>149</v>
      </c>
      <c r="L249" s="7" t="s">
        <v>288</v>
      </c>
      <c r="M249" s="6" t="s">
        <v>279</v>
      </c>
      <c r="N249" s="5">
        <v>12</v>
      </c>
      <c r="O249" s="8">
        <v>138</v>
      </c>
      <c r="P249" s="8">
        <f t="shared" si="15"/>
        <v>1656</v>
      </c>
      <c r="Q249" s="8">
        <f t="shared" si="16"/>
        <v>18.630000000000003</v>
      </c>
      <c r="R249" s="8">
        <f t="shared" si="17"/>
        <v>223.56000000000003</v>
      </c>
      <c r="S249" s="11">
        <f t="shared" si="19"/>
        <v>16.633928571428573</v>
      </c>
      <c r="T249" s="11">
        <f t="shared" si="18"/>
        <v>199.60714285714289</v>
      </c>
    </row>
    <row r="250" spans="1:20" ht="70.5" customHeight="1" x14ac:dyDescent="0.45">
      <c r="A250" s="5"/>
      <c r="B250" s="5" t="s">
        <v>785</v>
      </c>
      <c r="C250" s="5" t="s">
        <v>782</v>
      </c>
      <c r="D250" s="5" t="s">
        <v>783</v>
      </c>
      <c r="E250" s="5" t="s">
        <v>129</v>
      </c>
      <c r="F250" s="5" t="s">
        <v>77</v>
      </c>
      <c r="G250" s="5" t="s">
        <v>94</v>
      </c>
      <c r="H250" s="5" t="s">
        <v>84</v>
      </c>
      <c r="I250" s="5" t="s">
        <v>147</v>
      </c>
      <c r="J250" s="5" t="s">
        <v>786</v>
      </c>
      <c r="K250" s="6" t="s">
        <v>149</v>
      </c>
      <c r="L250" s="7" t="s">
        <v>288</v>
      </c>
      <c r="M250" s="6" t="s">
        <v>279</v>
      </c>
      <c r="N250" s="5">
        <v>9</v>
      </c>
      <c r="O250" s="8">
        <v>138</v>
      </c>
      <c r="P250" s="8">
        <f t="shared" si="15"/>
        <v>1242</v>
      </c>
      <c r="Q250" s="8">
        <f t="shared" si="16"/>
        <v>18.630000000000003</v>
      </c>
      <c r="R250" s="8">
        <f t="shared" si="17"/>
        <v>167.67000000000002</v>
      </c>
      <c r="S250" s="11">
        <f t="shared" si="19"/>
        <v>16.633928571428573</v>
      </c>
      <c r="T250" s="11">
        <f t="shared" si="18"/>
        <v>149.70535714285717</v>
      </c>
    </row>
    <row r="251" spans="1:20" ht="70.5" customHeight="1" x14ac:dyDescent="0.45">
      <c r="A251" s="5"/>
      <c r="B251" s="5" t="s">
        <v>787</v>
      </c>
      <c r="C251" s="5" t="s">
        <v>782</v>
      </c>
      <c r="D251" s="5" t="s">
        <v>783</v>
      </c>
      <c r="E251" s="5" t="s">
        <v>129</v>
      </c>
      <c r="F251" s="5" t="s">
        <v>77</v>
      </c>
      <c r="G251" s="5" t="s">
        <v>91</v>
      </c>
      <c r="H251" s="5" t="s">
        <v>84</v>
      </c>
      <c r="I251" s="5" t="s">
        <v>147</v>
      </c>
      <c r="J251" s="5" t="s">
        <v>788</v>
      </c>
      <c r="K251" s="6" t="s">
        <v>149</v>
      </c>
      <c r="L251" s="7" t="s">
        <v>288</v>
      </c>
      <c r="M251" s="6" t="s">
        <v>279</v>
      </c>
      <c r="N251" s="5">
        <v>7</v>
      </c>
      <c r="O251" s="8">
        <v>138</v>
      </c>
      <c r="P251" s="8">
        <f t="shared" si="15"/>
        <v>966</v>
      </c>
      <c r="Q251" s="8">
        <f t="shared" si="16"/>
        <v>18.630000000000003</v>
      </c>
      <c r="R251" s="8">
        <f t="shared" si="17"/>
        <v>130.41000000000003</v>
      </c>
      <c r="S251" s="11">
        <f t="shared" si="19"/>
        <v>16.633928571428573</v>
      </c>
      <c r="T251" s="11">
        <f t="shared" si="18"/>
        <v>116.43750000000001</v>
      </c>
    </row>
    <row r="252" spans="1:20" ht="70.5" customHeight="1" x14ac:dyDescent="0.45">
      <c r="A252" s="5"/>
      <c r="B252" s="5" t="s">
        <v>789</v>
      </c>
      <c r="C252" s="5" t="s">
        <v>782</v>
      </c>
      <c r="D252" s="5" t="s">
        <v>783</v>
      </c>
      <c r="E252" s="5" t="s">
        <v>129</v>
      </c>
      <c r="F252" s="5" t="s">
        <v>77</v>
      </c>
      <c r="G252" s="5" t="s">
        <v>83</v>
      </c>
      <c r="H252" s="5" t="s">
        <v>84</v>
      </c>
      <c r="I252" s="5" t="s">
        <v>147</v>
      </c>
      <c r="J252" s="5" t="s">
        <v>790</v>
      </c>
      <c r="K252" s="6" t="s">
        <v>149</v>
      </c>
      <c r="L252" s="7" t="s">
        <v>288</v>
      </c>
      <c r="M252" s="6" t="s">
        <v>279</v>
      </c>
      <c r="N252" s="5">
        <v>19</v>
      </c>
      <c r="O252" s="8">
        <v>138</v>
      </c>
      <c r="P252" s="8">
        <f t="shared" si="15"/>
        <v>2622</v>
      </c>
      <c r="Q252" s="8">
        <f t="shared" si="16"/>
        <v>18.630000000000003</v>
      </c>
      <c r="R252" s="8">
        <f t="shared" si="17"/>
        <v>353.97</v>
      </c>
      <c r="S252" s="11">
        <f t="shared" si="19"/>
        <v>16.633928571428573</v>
      </c>
      <c r="T252" s="11">
        <f t="shared" si="18"/>
        <v>316.04464285714289</v>
      </c>
    </row>
    <row r="253" spans="1:20" ht="70.5" customHeight="1" x14ac:dyDescent="0.45">
      <c r="A253" s="5"/>
      <c r="B253" s="5" t="s">
        <v>791</v>
      </c>
      <c r="C253" s="5" t="s">
        <v>782</v>
      </c>
      <c r="D253" s="5" t="s">
        <v>783</v>
      </c>
      <c r="E253" s="5" t="s">
        <v>129</v>
      </c>
      <c r="F253" s="5" t="s">
        <v>174</v>
      </c>
      <c r="G253" s="5" t="s">
        <v>130</v>
      </c>
      <c r="H253" s="5" t="s">
        <v>84</v>
      </c>
      <c r="I253" s="5" t="s">
        <v>147</v>
      </c>
      <c r="J253" s="5" t="s">
        <v>792</v>
      </c>
      <c r="K253" s="6" t="s">
        <v>149</v>
      </c>
      <c r="L253" s="7" t="s">
        <v>288</v>
      </c>
      <c r="M253" s="6" t="s">
        <v>279</v>
      </c>
      <c r="N253" s="5">
        <v>15</v>
      </c>
      <c r="O253" s="8">
        <v>138</v>
      </c>
      <c r="P253" s="8">
        <f t="shared" si="15"/>
        <v>2070</v>
      </c>
      <c r="Q253" s="8">
        <f t="shared" si="16"/>
        <v>18.630000000000003</v>
      </c>
      <c r="R253" s="8">
        <f t="shared" si="17"/>
        <v>279.45000000000005</v>
      </c>
      <c r="S253" s="11">
        <f t="shared" si="19"/>
        <v>16.633928571428573</v>
      </c>
      <c r="T253" s="11">
        <f t="shared" si="18"/>
        <v>249.50892857142858</v>
      </c>
    </row>
    <row r="254" spans="1:20" ht="70.5" customHeight="1" x14ac:dyDescent="0.45">
      <c r="A254" s="5"/>
      <c r="B254" s="5" t="s">
        <v>793</v>
      </c>
      <c r="C254" s="5" t="s">
        <v>782</v>
      </c>
      <c r="D254" s="5" t="s">
        <v>783</v>
      </c>
      <c r="E254" s="5" t="s">
        <v>129</v>
      </c>
      <c r="F254" s="5" t="s">
        <v>174</v>
      </c>
      <c r="G254" s="5" t="s">
        <v>94</v>
      </c>
      <c r="H254" s="5" t="s">
        <v>84</v>
      </c>
      <c r="I254" s="5" t="s">
        <v>147</v>
      </c>
      <c r="J254" s="5" t="s">
        <v>794</v>
      </c>
      <c r="K254" s="6" t="s">
        <v>149</v>
      </c>
      <c r="L254" s="7" t="s">
        <v>288</v>
      </c>
      <c r="M254" s="6" t="s">
        <v>279</v>
      </c>
      <c r="N254" s="5">
        <v>16</v>
      </c>
      <c r="O254" s="8">
        <v>138</v>
      </c>
      <c r="P254" s="8">
        <f t="shared" si="15"/>
        <v>2208</v>
      </c>
      <c r="Q254" s="8">
        <f t="shared" si="16"/>
        <v>18.630000000000003</v>
      </c>
      <c r="R254" s="8">
        <f t="shared" si="17"/>
        <v>298.08000000000004</v>
      </c>
      <c r="S254" s="11">
        <f t="shared" si="19"/>
        <v>16.633928571428573</v>
      </c>
      <c r="T254" s="11">
        <f t="shared" si="18"/>
        <v>266.14285714285717</v>
      </c>
    </row>
    <row r="255" spans="1:20" ht="70.5" customHeight="1" x14ac:dyDescent="0.45">
      <c r="A255" s="5"/>
      <c r="B255" s="5" t="s">
        <v>795</v>
      </c>
      <c r="C255" s="5" t="s">
        <v>782</v>
      </c>
      <c r="D255" s="5" t="s">
        <v>783</v>
      </c>
      <c r="E255" s="5" t="s">
        <v>129</v>
      </c>
      <c r="F255" s="5" t="s">
        <v>174</v>
      </c>
      <c r="G255" s="5" t="s">
        <v>83</v>
      </c>
      <c r="H255" s="5" t="s">
        <v>84</v>
      </c>
      <c r="I255" s="5" t="s">
        <v>147</v>
      </c>
      <c r="J255" s="5" t="s">
        <v>796</v>
      </c>
      <c r="K255" s="6" t="s">
        <v>149</v>
      </c>
      <c r="L255" s="7" t="s">
        <v>288</v>
      </c>
      <c r="M255" s="6" t="s">
        <v>279</v>
      </c>
      <c r="N255" s="5">
        <v>11</v>
      </c>
      <c r="O255" s="8">
        <v>138</v>
      </c>
      <c r="P255" s="8">
        <f t="shared" si="15"/>
        <v>1518</v>
      </c>
      <c r="Q255" s="8">
        <f t="shared" si="16"/>
        <v>18.630000000000003</v>
      </c>
      <c r="R255" s="8">
        <f t="shared" si="17"/>
        <v>204.93000000000004</v>
      </c>
      <c r="S255" s="11">
        <f t="shared" si="19"/>
        <v>16.633928571428573</v>
      </c>
      <c r="T255" s="11">
        <f t="shared" si="18"/>
        <v>182.97321428571431</v>
      </c>
    </row>
    <row r="256" spans="1:20" ht="70.5" customHeight="1" x14ac:dyDescent="0.45">
      <c r="A256" s="5"/>
      <c r="B256" s="5" t="s">
        <v>797</v>
      </c>
      <c r="C256" s="5" t="s">
        <v>782</v>
      </c>
      <c r="D256" s="5" t="s">
        <v>783</v>
      </c>
      <c r="E256" s="5" t="s">
        <v>129</v>
      </c>
      <c r="F256" s="5" t="s">
        <v>174</v>
      </c>
      <c r="G256" s="5" t="s">
        <v>138</v>
      </c>
      <c r="H256" s="5" t="s">
        <v>84</v>
      </c>
      <c r="I256" s="5" t="s">
        <v>147</v>
      </c>
      <c r="J256" s="5" t="s">
        <v>798</v>
      </c>
      <c r="K256" s="6" t="s">
        <v>149</v>
      </c>
      <c r="L256" s="7" t="s">
        <v>288</v>
      </c>
      <c r="M256" s="6" t="s">
        <v>279</v>
      </c>
      <c r="N256" s="5">
        <v>17</v>
      </c>
      <c r="O256" s="8">
        <v>138</v>
      </c>
      <c r="P256" s="8">
        <f t="shared" si="15"/>
        <v>2346</v>
      </c>
      <c r="Q256" s="8">
        <f t="shared" si="16"/>
        <v>18.630000000000003</v>
      </c>
      <c r="R256" s="8">
        <f t="shared" si="17"/>
        <v>316.71000000000004</v>
      </c>
      <c r="S256" s="11">
        <f t="shared" si="19"/>
        <v>16.633928571428573</v>
      </c>
      <c r="T256" s="11">
        <f t="shared" si="18"/>
        <v>282.77678571428572</v>
      </c>
    </row>
    <row r="257" spans="1:20" ht="70.5" customHeight="1" x14ac:dyDescent="0.45">
      <c r="A257" s="5"/>
      <c r="B257" s="5" t="s">
        <v>799</v>
      </c>
      <c r="C257" s="5" t="s">
        <v>782</v>
      </c>
      <c r="D257" s="5" t="s">
        <v>783</v>
      </c>
      <c r="E257" s="5" t="s">
        <v>129</v>
      </c>
      <c r="F257" s="5" t="s">
        <v>174</v>
      </c>
      <c r="G257" s="5" t="s">
        <v>91</v>
      </c>
      <c r="H257" s="5" t="s">
        <v>84</v>
      </c>
      <c r="I257" s="5" t="s">
        <v>147</v>
      </c>
      <c r="J257" s="5" t="s">
        <v>800</v>
      </c>
      <c r="K257" s="6" t="s">
        <v>149</v>
      </c>
      <c r="L257" s="7" t="s">
        <v>288</v>
      </c>
      <c r="M257" s="6" t="s">
        <v>279</v>
      </c>
      <c r="N257" s="5">
        <v>11</v>
      </c>
      <c r="O257" s="8">
        <v>138</v>
      </c>
      <c r="P257" s="8">
        <f t="shared" si="15"/>
        <v>1518</v>
      </c>
      <c r="Q257" s="8">
        <f t="shared" si="16"/>
        <v>18.630000000000003</v>
      </c>
      <c r="R257" s="8">
        <f t="shared" si="17"/>
        <v>204.93000000000004</v>
      </c>
      <c r="S257" s="11">
        <f t="shared" si="19"/>
        <v>16.633928571428573</v>
      </c>
      <c r="T257" s="11">
        <f t="shared" si="18"/>
        <v>182.97321428571431</v>
      </c>
    </row>
    <row r="258" spans="1:20" ht="70.5" customHeight="1" x14ac:dyDescent="0.45">
      <c r="A258" s="5"/>
      <c r="B258" s="5" t="s">
        <v>801</v>
      </c>
      <c r="C258" s="5" t="s">
        <v>802</v>
      </c>
      <c r="D258" s="5" t="s">
        <v>803</v>
      </c>
      <c r="E258" s="5" t="s">
        <v>129</v>
      </c>
      <c r="F258" s="5" t="s">
        <v>48</v>
      </c>
      <c r="G258" s="5" t="s">
        <v>91</v>
      </c>
      <c r="H258" s="5" t="s">
        <v>84</v>
      </c>
      <c r="I258" s="5" t="s">
        <v>114</v>
      </c>
      <c r="J258" s="5" t="s">
        <v>804</v>
      </c>
      <c r="K258" s="6" t="s">
        <v>116</v>
      </c>
      <c r="L258" s="7" t="s">
        <v>581</v>
      </c>
      <c r="M258" s="6" t="s">
        <v>100</v>
      </c>
      <c r="N258" s="5">
        <v>1</v>
      </c>
      <c r="O258" s="8">
        <v>78</v>
      </c>
      <c r="P258" s="8">
        <f t="shared" si="15"/>
        <v>78</v>
      </c>
      <c r="Q258" s="8">
        <f t="shared" si="16"/>
        <v>10.530000000000001</v>
      </c>
      <c r="R258" s="8">
        <f t="shared" si="17"/>
        <v>10.530000000000001</v>
      </c>
      <c r="S258" s="11">
        <f t="shared" si="19"/>
        <v>9.4017857142857135</v>
      </c>
      <c r="T258" s="11">
        <f t="shared" si="18"/>
        <v>9.4017857142857135</v>
      </c>
    </row>
    <row r="259" spans="1:20" ht="70.5" customHeight="1" x14ac:dyDescent="0.45">
      <c r="A259" s="5"/>
      <c r="B259" s="5" t="s">
        <v>805</v>
      </c>
      <c r="C259" s="5" t="s">
        <v>802</v>
      </c>
      <c r="D259" s="5" t="s">
        <v>803</v>
      </c>
      <c r="E259" s="5" t="s">
        <v>129</v>
      </c>
      <c r="F259" s="5" t="s">
        <v>36</v>
      </c>
      <c r="G259" s="5" t="s">
        <v>83</v>
      </c>
      <c r="H259" s="5" t="s">
        <v>84</v>
      </c>
      <c r="I259" s="5" t="s">
        <v>114</v>
      </c>
      <c r="J259" s="5" t="s">
        <v>806</v>
      </c>
      <c r="K259" s="6" t="s">
        <v>116</v>
      </c>
      <c r="L259" s="7" t="s">
        <v>581</v>
      </c>
      <c r="M259" s="6" t="s">
        <v>100</v>
      </c>
      <c r="N259" s="5">
        <v>1</v>
      </c>
      <c r="O259" s="8">
        <v>78</v>
      </c>
      <c r="P259" s="8">
        <f t="shared" si="15"/>
        <v>78</v>
      </c>
      <c r="Q259" s="8">
        <f t="shared" si="16"/>
        <v>10.530000000000001</v>
      </c>
      <c r="R259" s="8">
        <f t="shared" si="17"/>
        <v>10.530000000000001</v>
      </c>
      <c r="S259" s="11">
        <f t="shared" si="19"/>
        <v>9.4017857142857135</v>
      </c>
      <c r="T259" s="11">
        <f t="shared" si="18"/>
        <v>9.4017857142857135</v>
      </c>
    </row>
    <row r="260" spans="1:20" ht="70.5" customHeight="1" x14ac:dyDescent="0.45">
      <c r="A260" s="5"/>
      <c r="B260" s="5" t="s">
        <v>807</v>
      </c>
      <c r="C260" s="5" t="s">
        <v>802</v>
      </c>
      <c r="D260" s="5" t="s">
        <v>803</v>
      </c>
      <c r="E260" s="5" t="s">
        <v>129</v>
      </c>
      <c r="F260" s="5" t="s">
        <v>48</v>
      </c>
      <c r="G260" s="5" t="s">
        <v>83</v>
      </c>
      <c r="H260" s="5" t="s">
        <v>84</v>
      </c>
      <c r="I260" s="5" t="s">
        <v>114</v>
      </c>
      <c r="J260" s="5" t="s">
        <v>808</v>
      </c>
      <c r="K260" s="6" t="s">
        <v>116</v>
      </c>
      <c r="L260" s="7" t="s">
        <v>581</v>
      </c>
      <c r="M260" s="6" t="s">
        <v>100</v>
      </c>
      <c r="N260" s="5">
        <v>5</v>
      </c>
      <c r="O260" s="8">
        <v>78</v>
      </c>
      <c r="P260" s="8">
        <f t="shared" si="15"/>
        <v>390</v>
      </c>
      <c r="Q260" s="8">
        <f t="shared" si="16"/>
        <v>10.530000000000001</v>
      </c>
      <c r="R260" s="8">
        <f t="shared" si="17"/>
        <v>52.650000000000006</v>
      </c>
      <c r="S260" s="11">
        <f t="shared" si="19"/>
        <v>9.4017857142857135</v>
      </c>
      <c r="T260" s="11">
        <f t="shared" si="18"/>
        <v>47.008928571428569</v>
      </c>
    </row>
    <row r="261" spans="1:20" ht="70.5" customHeight="1" x14ac:dyDescent="0.45">
      <c r="A261" s="5"/>
      <c r="B261" s="5" t="s">
        <v>809</v>
      </c>
      <c r="C261" s="5" t="s">
        <v>802</v>
      </c>
      <c r="D261" s="5" t="s">
        <v>803</v>
      </c>
      <c r="E261" s="5" t="s">
        <v>129</v>
      </c>
      <c r="F261" s="5" t="s">
        <v>36</v>
      </c>
      <c r="G261" s="5" t="s">
        <v>138</v>
      </c>
      <c r="H261" s="5" t="s">
        <v>84</v>
      </c>
      <c r="I261" s="5" t="s">
        <v>114</v>
      </c>
      <c r="J261" s="5" t="s">
        <v>810</v>
      </c>
      <c r="K261" s="6" t="s">
        <v>116</v>
      </c>
      <c r="L261" s="7" t="s">
        <v>581</v>
      </c>
      <c r="M261" s="6" t="s">
        <v>100</v>
      </c>
      <c r="N261" s="5">
        <v>1</v>
      </c>
      <c r="O261" s="8">
        <v>78</v>
      </c>
      <c r="P261" s="8">
        <f t="shared" si="15"/>
        <v>78</v>
      </c>
      <c r="Q261" s="8">
        <f t="shared" si="16"/>
        <v>10.530000000000001</v>
      </c>
      <c r="R261" s="8">
        <f t="shared" si="17"/>
        <v>10.530000000000001</v>
      </c>
      <c r="S261" s="11">
        <f t="shared" si="19"/>
        <v>9.4017857142857135</v>
      </c>
      <c r="T261" s="11">
        <f t="shared" si="18"/>
        <v>9.4017857142857135</v>
      </c>
    </row>
    <row r="262" spans="1:20" ht="70.5" customHeight="1" x14ac:dyDescent="0.45">
      <c r="A262" s="5"/>
      <c r="B262" s="5" t="s">
        <v>811</v>
      </c>
      <c r="C262" s="5" t="s">
        <v>812</v>
      </c>
      <c r="D262" s="5" t="s">
        <v>813</v>
      </c>
      <c r="E262" s="5" t="s">
        <v>129</v>
      </c>
      <c r="F262" s="5" t="s">
        <v>338</v>
      </c>
      <c r="G262" s="5" t="s">
        <v>83</v>
      </c>
      <c r="H262" s="5" t="s">
        <v>84</v>
      </c>
      <c r="I262" s="5" t="s">
        <v>85</v>
      </c>
      <c r="J262" s="5" t="s">
        <v>814</v>
      </c>
      <c r="K262" s="6" t="s">
        <v>815</v>
      </c>
      <c r="L262" s="7" t="s">
        <v>816</v>
      </c>
      <c r="M262" s="6" t="s">
        <v>279</v>
      </c>
      <c r="N262" s="5">
        <v>13</v>
      </c>
      <c r="O262" s="8">
        <v>84</v>
      </c>
      <c r="P262" s="8">
        <f t="shared" si="15"/>
        <v>1092</v>
      </c>
      <c r="Q262" s="8">
        <f t="shared" si="16"/>
        <v>11.34</v>
      </c>
      <c r="R262" s="8">
        <f t="shared" si="17"/>
        <v>147.41999999999999</v>
      </c>
      <c r="S262" s="11">
        <f t="shared" si="19"/>
        <v>10.124999999999998</v>
      </c>
      <c r="T262" s="11">
        <f t="shared" si="18"/>
        <v>131.62499999999997</v>
      </c>
    </row>
    <row r="263" spans="1:20" ht="70.5" customHeight="1" x14ac:dyDescent="0.45">
      <c r="A263" s="5"/>
      <c r="B263" s="5" t="s">
        <v>817</v>
      </c>
      <c r="C263" s="5" t="s">
        <v>812</v>
      </c>
      <c r="D263" s="5" t="s">
        <v>813</v>
      </c>
      <c r="E263" s="5" t="s">
        <v>129</v>
      </c>
      <c r="F263" s="5" t="s">
        <v>338</v>
      </c>
      <c r="G263" s="5" t="s">
        <v>138</v>
      </c>
      <c r="H263" s="5" t="s">
        <v>84</v>
      </c>
      <c r="I263" s="5" t="s">
        <v>85</v>
      </c>
      <c r="J263" s="5" t="s">
        <v>818</v>
      </c>
      <c r="K263" s="6" t="s">
        <v>815</v>
      </c>
      <c r="L263" s="7" t="s">
        <v>816</v>
      </c>
      <c r="M263" s="6" t="s">
        <v>279</v>
      </c>
      <c r="N263" s="5">
        <v>4</v>
      </c>
      <c r="O263" s="8">
        <v>84</v>
      </c>
      <c r="P263" s="8">
        <f t="shared" si="15"/>
        <v>336</v>
      </c>
      <c r="Q263" s="8">
        <f t="shared" si="16"/>
        <v>11.34</v>
      </c>
      <c r="R263" s="8">
        <f t="shared" si="17"/>
        <v>45.36</v>
      </c>
      <c r="S263" s="11">
        <f t="shared" si="19"/>
        <v>10.124999999999998</v>
      </c>
      <c r="T263" s="11">
        <f t="shared" si="18"/>
        <v>40.499999999999993</v>
      </c>
    </row>
    <row r="264" spans="1:20" ht="70.5" customHeight="1" x14ac:dyDescent="0.45">
      <c r="A264" s="5"/>
      <c r="B264" s="5" t="s">
        <v>819</v>
      </c>
      <c r="C264" s="5" t="s">
        <v>812</v>
      </c>
      <c r="D264" s="5" t="s">
        <v>813</v>
      </c>
      <c r="E264" s="5" t="s">
        <v>129</v>
      </c>
      <c r="F264" s="5" t="s">
        <v>338</v>
      </c>
      <c r="G264" s="5" t="s">
        <v>91</v>
      </c>
      <c r="H264" s="5" t="s">
        <v>84</v>
      </c>
      <c r="I264" s="5" t="s">
        <v>85</v>
      </c>
      <c r="J264" s="5" t="s">
        <v>820</v>
      </c>
      <c r="K264" s="6" t="s">
        <v>815</v>
      </c>
      <c r="L264" s="7" t="s">
        <v>816</v>
      </c>
      <c r="M264" s="6" t="s">
        <v>279</v>
      </c>
      <c r="N264" s="5">
        <v>12</v>
      </c>
      <c r="O264" s="8">
        <v>84</v>
      </c>
      <c r="P264" s="8">
        <f t="shared" si="15"/>
        <v>1008</v>
      </c>
      <c r="Q264" s="8">
        <f t="shared" si="16"/>
        <v>11.34</v>
      </c>
      <c r="R264" s="8">
        <f t="shared" si="17"/>
        <v>136.07999999999998</v>
      </c>
      <c r="S264" s="11">
        <f t="shared" si="19"/>
        <v>10.124999999999998</v>
      </c>
      <c r="T264" s="11">
        <f t="shared" si="18"/>
        <v>121.49999999999997</v>
      </c>
    </row>
    <row r="265" spans="1:20" ht="70.5" customHeight="1" x14ac:dyDescent="0.45">
      <c r="A265" s="5"/>
      <c r="B265" s="5" t="s">
        <v>821</v>
      </c>
      <c r="C265" s="5" t="s">
        <v>812</v>
      </c>
      <c r="D265" s="5" t="s">
        <v>813</v>
      </c>
      <c r="E265" s="5" t="s">
        <v>129</v>
      </c>
      <c r="F265" s="5" t="s">
        <v>338</v>
      </c>
      <c r="G265" s="5" t="s">
        <v>94</v>
      </c>
      <c r="H265" s="5" t="s">
        <v>84</v>
      </c>
      <c r="I265" s="5" t="s">
        <v>85</v>
      </c>
      <c r="J265" s="5" t="s">
        <v>822</v>
      </c>
      <c r="K265" s="6" t="s">
        <v>815</v>
      </c>
      <c r="L265" s="7" t="s">
        <v>816</v>
      </c>
      <c r="M265" s="6" t="s">
        <v>279</v>
      </c>
      <c r="N265" s="5">
        <v>1</v>
      </c>
      <c r="O265" s="8">
        <v>84</v>
      </c>
      <c r="P265" s="8">
        <f t="shared" si="15"/>
        <v>84</v>
      </c>
      <c r="Q265" s="8">
        <f t="shared" si="16"/>
        <v>11.34</v>
      </c>
      <c r="R265" s="8">
        <f t="shared" si="17"/>
        <v>11.34</v>
      </c>
      <c r="S265" s="11">
        <f t="shared" si="19"/>
        <v>10.124999999999998</v>
      </c>
      <c r="T265" s="11">
        <f t="shared" si="18"/>
        <v>10.124999999999998</v>
      </c>
    </row>
    <row r="266" spans="1:20" ht="70.5" customHeight="1" x14ac:dyDescent="0.45">
      <c r="A266" s="5"/>
      <c r="B266" s="5" t="s">
        <v>823</v>
      </c>
      <c r="C266" s="5" t="s">
        <v>824</v>
      </c>
      <c r="D266" s="5" t="s">
        <v>825</v>
      </c>
      <c r="E266" s="5" t="s">
        <v>129</v>
      </c>
      <c r="F266" s="5" t="s">
        <v>48</v>
      </c>
      <c r="G266" s="5" t="s">
        <v>94</v>
      </c>
      <c r="H266" s="5" t="s">
        <v>84</v>
      </c>
      <c r="I266" s="5" t="s">
        <v>114</v>
      </c>
      <c r="J266" s="5" t="s">
        <v>826</v>
      </c>
      <c r="K266" s="6" t="s">
        <v>116</v>
      </c>
      <c r="L266" s="7" t="s">
        <v>581</v>
      </c>
      <c r="M266" s="6" t="s">
        <v>100</v>
      </c>
      <c r="N266" s="5">
        <v>14</v>
      </c>
      <c r="O266" s="8">
        <v>84</v>
      </c>
      <c r="P266" s="8">
        <f t="shared" si="15"/>
        <v>1176</v>
      </c>
      <c r="Q266" s="8">
        <f t="shared" si="16"/>
        <v>11.34</v>
      </c>
      <c r="R266" s="8">
        <f t="shared" si="17"/>
        <v>158.76</v>
      </c>
      <c r="S266" s="11">
        <f t="shared" si="19"/>
        <v>10.124999999999998</v>
      </c>
      <c r="T266" s="11">
        <f t="shared" si="18"/>
        <v>141.74999999999997</v>
      </c>
    </row>
    <row r="267" spans="1:20" ht="70.5" customHeight="1" x14ac:dyDescent="0.45">
      <c r="A267" s="5"/>
      <c r="B267" s="5" t="s">
        <v>827</v>
      </c>
      <c r="C267" s="5" t="s">
        <v>824</v>
      </c>
      <c r="D267" s="5" t="s">
        <v>825</v>
      </c>
      <c r="E267" s="5" t="s">
        <v>129</v>
      </c>
      <c r="F267" s="5" t="s">
        <v>48</v>
      </c>
      <c r="G267" s="5" t="s">
        <v>83</v>
      </c>
      <c r="H267" s="5" t="s">
        <v>84</v>
      </c>
      <c r="I267" s="5" t="s">
        <v>114</v>
      </c>
      <c r="J267" s="5" t="s">
        <v>828</v>
      </c>
      <c r="K267" s="6" t="s">
        <v>116</v>
      </c>
      <c r="L267" s="7" t="s">
        <v>581</v>
      </c>
      <c r="M267" s="6" t="s">
        <v>100</v>
      </c>
      <c r="N267" s="5">
        <v>21</v>
      </c>
      <c r="O267" s="8">
        <v>84</v>
      </c>
      <c r="P267" s="8">
        <f t="shared" si="15"/>
        <v>1764</v>
      </c>
      <c r="Q267" s="8">
        <f t="shared" si="16"/>
        <v>11.34</v>
      </c>
      <c r="R267" s="8">
        <f t="shared" si="17"/>
        <v>238.14</v>
      </c>
      <c r="S267" s="11">
        <f t="shared" si="19"/>
        <v>10.124999999999998</v>
      </c>
      <c r="T267" s="11">
        <f t="shared" si="18"/>
        <v>212.62499999999997</v>
      </c>
    </row>
    <row r="268" spans="1:20" ht="70.5" customHeight="1" x14ac:dyDescent="0.45">
      <c r="A268" s="5"/>
      <c r="B268" s="5" t="s">
        <v>829</v>
      </c>
      <c r="C268" s="5" t="s">
        <v>824</v>
      </c>
      <c r="D268" s="5" t="s">
        <v>825</v>
      </c>
      <c r="E268" s="5" t="s">
        <v>129</v>
      </c>
      <c r="F268" s="5" t="s">
        <v>36</v>
      </c>
      <c r="G268" s="5" t="s">
        <v>138</v>
      </c>
      <c r="H268" s="5" t="s">
        <v>84</v>
      </c>
      <c r="I268" s="5" t="s">
        <v>114</v>
      </c>
      <c r="J268" s="5" t="s">
        <v>830</v>
      </c>
      <c r="K268" s="6" t="s">
        <v>116</v>
      </c>
      <c r="L268" s="7" t="s">
        <v>581</v>
      </c>
      <c r="M268" s="6" t="s">
        <v>100</v>
      </c>
      <c r="N268" s="5">
        <v>17</v>
      </c>
      <c r="O268" s="8">
        <v>84</v>
      </c>
      <c r="P268" s="8">
        <f t="shared" si="15"/>
        <v>1428</v>
      </c>
      <c r="Q268" s="8">
        <f t="shared" si="16"/>
        <v>11.34</v>
      </c>
      <c r="R268" s="8">
        <f t="shared" si="17"/>
        <v>192.78</v>
      </c>
      <c r="S268" s="11">
        <f t="shared" si="19"/>
        <v>10.124999999999998</v>
      </c>
      <c r="T268" s="11">
        <f t="shared" si="18"/>
        <v>172.12499999999997</v>
      </c>
    </row>
    <row r="269" spans="1:20" ht="70.5" customHeight="1" x14ac:dyDescent="0.45">
      <c r="A269" s="5"/>
      <c r="B269" s="5" t="s">
        <v>831</v>
      </c>
      <c r="C269" s="5" t="s">
        <v>824</v>
      </c>
      <c r="D269" s="5" t="s">
        <v>825</v>
      </c>
      <c r="E269" s="5" t="s">
        <v>129</v>
      </c>
      <c r="F269" s="5" t="s">
        <v>48</v>
      </c>
      <c r="G269" s="5" t="s">
        <v>138</v>
      </c>
      <c r="H269" s="5" t="s">
        <v>84</v>
      </c>
      <c r="I269" s="5" t="s">
        <v>114</v>
      </c>
      <c r="J269" s="5" t="s">
        <v>832</v>
      </c>
      <c r="K269" s="6" t="s">
        <v>116</v>
      </c>
      <c r="L269" s="7" t="s">
        <v>581</v>
      </c>
      <c r="M269" s="6" t="s">
        <v>100</v>
      </c>
      <c r="N269" s="5">
        <v>7</v>
      </c>
      <c r="O269" s="8">
        <v>156</v>
      </c>
      <c r="P269" s="8">
        <f t="shared" si="15"/>
        <v>1092</v>
      </c>
      <c r="Q269" s="8">
        <f t="shared" si="16"/>
        <v>21.060000000000002</v>
      </c>
      <c r="R269" s="8">
        <f t="shared" si="17"/>
        <v>147.42000000000002</v>
      </c>
      <c r="S269" s="11">
        <f t="shared" si="19"/>
        <v>18.803571428571427</v>
      </c>
      <c r="T269" s="11">
        <f t="shared" si="18"/>
        <v>131.625</v>
      </c>
    </row>
    <row r="270" spans="1:20" ht="70.5" customHeight="1" x14ac:dyDescent="0.45">
      <c r="A270" s="5"/>
      <c r="B270" s="5" t="s">
        <v>833</v>
      </c>
      <c r="C270" s="5" t="s">
        <v>824</v>
      </c>
      <c r="D270" s="5" t="s">
        <v>825</v>
      </c>
      <c r="E270" s="5" t="s">
        <v>129</v>
      </c>
      <c r="F270" s="5" t="s">
        <v>48</v>
      </c>
      <c r="G270" s="5" t="s">
        <v>91</v>
      </c>
      <c r="H270" s="5" t="s">
        <v>84</v>
      </c>
      <c r="I270" s="5" t="s">
        <v>114</v>
      </c>
      <c r="J270" s="5" t="s">
        <v>834</v>
      </c>
      <c r="K270" s="6" t="s">
        <v>116</v>
      </c>
      <c r="L270" s="7" t="s">
        <v>581</v>
      </c>
      <c r="M270" s="6" t="s">
        <v>100</v>
      </c>
      <c r="N270" s="5">
        <v>12</v>
      </c>
      <c r="O270" s="8">
        <v>156</v>
      </c>
      <c r="P270" s="8">
        <f t="shared" si="15"/>
        <v>1872</v>
      </c>
      <c r="Q270" s="8">
        <f t="shared" si="16"/>
        <v>21.060000000000002</v>
      </c>
      <c r="R270" s="8">
        <f t="shared" si="17"/>
        <v>252.72000000000003</v>
      </c>
      <c r="S270" s="11">
        <f t="shared" si="19"/>
        <v>18.803571428571427</v>
      </c>
      <c r="T270" s="11">
        <f t="shared" si="18"/>
        <v>225.64285714285711</v>
      </c>
    </row>
    <row r="271" spans="1:20" ht="70.5" customHeight="1" x14ac:dyDescent="0.45">
      <c r="A271" s="5"/>
      <c r="B271" s="5" t="s">
        <v>835</v>
      </c>
      <c r="C271" s="5" t="s">
        <v>824</v>
      </c>
      <c r="D271" s="5" t="s">
        <v>825</v>
      </c>
      <c r="E271" s="5" t="s">
        <v>129</v>
      </c>
      <c r="F271" s="5" t="s">
        <v>36</v>
      </c>
      <c r="G271" s="5" t="s">
        <v>94</v>
      </c>
      <c r="H271" s="5" t="s">
        <v>84</v>
      </c>
      <c r="I271" s="5" t="s">
        <v>114</v>
      </c>
      <c r="J271" s="5" t="s">
        <v>836</v>
      </c>
      <c r="K271" s="6" t="s">
        <v>116</v>
      </c>
      <c r="L271" s="7" t="s">
        <v>581</v>
      </c>
      <c r="M271" s="6" t="s">
        <v>100</v>
      </c>
      <c r="N271" s="5">
        <v>11</v>
      </c>
      <c r="O271" s="8">
        <v>156</v>
      </c>
      <c r="P271" s="8">
        <f t="shared" ref="P271:P334" si="20">SUM(O271*N271)</f>
        <v>1716</v>
      </c>
      <c r="Q271" s="8">
        <f t="shared" ref="Q271:Q334" si="21">SUM(O271*0.135)</f>
        <v>21.060000000000002</v>
      </c>
      <c r="R271" s="8">
        <f t="shared" ref="R271:R334" si="22">SUM(Q271*N271)</f>
        <v>231.66000000000003</v>
      </c>
      <c r="S271" s="11">
        <f t="shared" si="19"/>
        <v>18.803571428571427</v>
      </c>
      <c r="T271" s="11">
        <f t="shared" ref="T271:T334" si="23">SUM(S271*N271)</f>
        <v>206.83928571428569</v>
      </c>
    </row>
    <row r="272" spans="1:20" ht="70.5" customHeight="1" x14ac:dyDescent="0.45">
      <c r="A272" s="5"/>
      <c r="B272" s="5" t="s">
        <v>837</v>
      </c>
      <c r="C272" s="5" t="s">
        <v>824</v>
      </c>
      <c r="D272" s="5" t="s">
        <v>825</v>
      </c>
      <c r="E272" s="5" t="s">
        <v>129</v>
      </c>
      <c r="F272" s="5" t="s">
        <v>36</v>
      </c>
      <c r="G272" s="5" t="s">
        <v>83</v>
      </c>
      <c r="H272" s="5" t="s">
        <v>84</v>
      </c>
      <c r="I272" s="5" t="s">
        <v>114</v>
      </c>
      <c r="J272" s="5" t="s">
        <v>838</v>
      </c>
      <c r="K272" s="6" t="s">
        <v>116</v>
      </c>
      <c r="L272" s="7" t="s">
        <v>581</v>
      </c>
      <c r="M272" s="6" t="s">
        <v>100</v>
      </c>
      <c r="N272" s="5">
        <v>26</v>
      </c>
      <c r="O272" s="8">
        <v>156</v>
      </c>
      <c r="P272" s="8">
        <f t="shared" si="20"/>
        <v>4056</v>
      </c>
      <c r="Q272" s="8">
        <f t="shared" si="21"/>
        <v>21.060000000000002</v>
      </c>
      <c r="R272" s="8">
        <f t="shared" si="22"/>
        <v>547.56000000000006</v>
      </c>
      <c r="S272" s="11">
        <f t="shared" ref="S272:S335" si="24">SUM(Q272/1.12)</f>
        <v>18.803571428571427</v>
      </c>
      <c r="T272" s="11">
        <f t="shared" si="23"/>
        <v>488.89285714285711</v>
      </c>
    </row>
    <row r="273" spans="1:20" ht="70.5" customHeight="1" x14ac:dyDescent="0.45">
      <c r="A273" s="5"/>
      <c r="B273" s="5" t="s">
        <v>839</v>
      </c>
      <c r="C273" s="5" t="s">
        <v>840</v>
      </c>
      <c r="D273" s="5" t="s">
        <v>841</v>
      </c>
      <c r="E273" s="5" t="s">
        <v>47</v>
      </c>
      <c r="F273" s="5" t="s">
        <v>48</v>
      </c>
      <c r="G273" s="5" t="s">
        <v>91</v>
      </c>
      <c r="H273" s="5" t="s">
        <v>84</v>
      </c>
      <c r="I273" s="5" t="s">
        <v>114</v>
      </c>
      <c r="J273" s="5" t="s">
        <v>842</v>
      </c>
      <c r="K273" s="6" t="s">
        <v>116</v>
      </c>
      <c r="L273" s="7" t="s">
        <v>88</v>
      </c>
      <c r="M273" s="6" t="s">
        <v>843</v>
      </c>
      <c r="N273" s="5">
        <v>21</v>
      </c>
      <c r="O273" s="8">
        <v>78</v>
      </c>
      <c r="P273" s="8">
        <f t="shared" si="20"/>
        <v>1638</v>
      </c>
      <c r="Q273" s="8">
        <f t="shared" si="21"/>
        <v>10.530000000000001</v>
      </c>
      <c r="R273" s="8">
        <f t="shared" si="22"/>
        <v>221.13000000000002</v>
      </c>
      <c r="S273" s="11">
        <f t="shared" si="24"/>
        <v>9.4017857142857135</v>
      </c>
      <c r="T273" s="11">
        <f t="shared" si="23"/>
        <v>197.43749999999997</v>
      </c>
    </row>
    <row r="274" spans="1:20" ht="70.5" customHeight="1" x14ac:dyDescent="0.45">
      <c r="A274" s="5"/>
      <c r="B274" s="5" t="s">
        <v>844</v>
      </c>
      <c r="C274" s="5" t="s">
        <v>840</v>
      </c>
      <c r="D274" s="5" t="s">
        <v>841</v>
      </c>
      <c r="E274" s="5" t="s">
        <v>47</v>
      </c>
      <c r="F274" s="5" t="s">
        <v>48</v>
      </c>
      <c r="G274" s="5" t="s">
        <v>107</v>
      </c>
      <c r="H274" s="5" t="s">
        <v>84</v>
      </c>
      <c r="I274" s="5" t="s">
        <v>114</v>
      </c>
      <c r="J274" s="5" t="s">
        <v>845</v>
      </c>
      <c r="K274" s="6" t="s">
        <v>116</v>
      </c>
      <c r="L274" s="7" t="s">
        <v>88</v>
      </c>
      <c r="M274" s="6" t="s">
        <v>843</v>
      </c>
      <c r="N274" s="5">
        <v>52</v>
      </c>
      <c r="O274" s="8">
        <v>78</v>
      </c>
      <c r="P274" s="8">
        <f t="shared" si="20"/>
        <v>4056</v>
      </c>
      <c r="Q274" s="8">
        <f t="shared" si="21"/>
        <v>10.530000000000001</v>
      </c>
      <c r="R274" s="8">
        <f t="shared" si="22"/>
        <v>547.56000000000006</v>
      </c>
      <c r="S274" s="11">
        <f t="shared" si="24"/>
        <v>9.4017857142857135</v>
      </c>
      <c r="T274" s="11">
        <f t="shared" si="23"/>
        <v>488.89285714285711</v>
      </c>
    </row>
    <row r="275" spans="1:20" ht="70.5" customHeight="1" x14ac:dyDescent="0.45">
      <c r="A275" s="5"/>
      <c r="B275" s="5" t="s">
        <v>846</v>
      </c>
      <c r="C275" s="5" t="s">
        <v>847</v>
      </c>
      <c r="D275" s="5" t="s">
        <v>848</v>
      </c>
      <c r="E275" s="5" t="s">
        <v>47</v>
      </c>
      <c r="F275" s="5" t="s">
        <v>77</v>
      </c>
      <c r="G275" s="5" t="s">
        <v>107</v>
      </c>
      <c r="H275" s="5" t="s">
        <v>84</v>
      </c>
      <c r="I275" s="5" t="s">
        <v>114</v>
      </c>
      <c r="J275" s="5" t="s">
        <v>849</v>
      </c>
      <c r="K275" s="6" t="s">
        <v>116</v>
      </c>
      <c r="L275" s="7" t="s">
        <v>88</v>
      </c>
      <c r="M275" s="6" t="s">
        <v>843</v>
      </c>
      <c r="N275" s="5">
        <v>49</v>
      </c>
      <c r="O275" s="8">
        <v>72</v>
      </c>
      <c r="P275" s="8">
        <f t="shared" si="20"/>
        <v>3528</v>
      </c>
      <c r="Q275" s="8">
        <f t="shared" si="21"/>
        <v>9.7200000000000006</v>
      </c>
      <c r="R275" s="8">
        <f t="shared" si="22"/>
        <v>476.28000000000003</v>
      </c>
      <c r="S275" s="11">
        <f t="shared" si="24"/>
        <v>8.6785714285714288</v>
      </c>
      <c r="T275" s="11">
        <f t="shared" si="23"/>
        <v>425.25</v>
      </c>
    </row>
    <row r="276" spans="1:20" ht="70.5" customHeight="1" x14ac:dyDescent="0.45">
      <c r="A276" s="5"/>
      <c r="B276" s="5" t="s">
        <v>850</v>
      </c>
      <c r="C276" s="5" t="s">
        <v>847</v>
      </c>
      <c r="D276" s="5" t="s">
        <v>848</v>
      </c>
      <c r="E276" s="5" t="s">
        <v>47</v>
      </c>
      <c r="F276" s="5" t="s">
        <v>104</v>
      </c>
      <c r="G276" s="5" t="s">
        <v>107</v>
      </c>
      <c r="H276" s="5" t="s">
        <v>84</v>
      </c>
      <c r="I276" s="5" t="s">
        <v>114</v>
      </c>
      <c r="J276" s="5" t="s">
        <v>851</v>
      </c>
      <c r="K276" s="6" t="s">
        <v>116</v>
      </c>
      <c r="L276" s="7" t="s">
        <v>88</v>
      </c>
      <c r="M276" s="6" t="s">
        <v>843</v>
      </c>
      <c r="N276" s="5">
        <v>81</v>
      </c>
      <c r="O276" s="8">
        <v>51</v>
      </c>
      <c r="P276" s="8">
        <f t="shared" si="20"/>
        <v>4131</v>
      </c>
      <c r="Q276" s="8">
        <f t="shared" si="21"/>
        <v>6.8850000000000007</v>
      </c>
      <c r="R276" s="8">
        <f t="shared" si="22"/>
        <v>557.68500000000006</v>
      </c>
      <c r="S276" s="11">
        <f t="shared" si="24"/>
        <v>6.1473214285714288</v>
      </c>
      <c r="T276" s="11">
        <f t="shared" si="23"/>
        <v>497.93303571428572</v>
      </c>
    </row>
    <row r="277" spans="1:20" ht="70.5" customHeight="1" x14ac:dyDescent="0.45">
      <c r="A277" s="5"/>
      <c r="B277" s="5" t="s">
        <v>852</v>
      </c>
      <c r="C277" s="5" t="s">
        <v>853</v>
      </c>
      <c r="D277" s="5" t="s">
        <v>854</v>
      </c>
      <c r="E277" s="5" t="s">
        <v>47</v>
      </c>
      <c r="F277" s="5" t="s">
        <v>36</v>
      </c>
      <c r="G277" s="5" t="s">
        <v>130</v>
      </c>
      <c r="H277" s="5" t="s">
        <v>84</v>
      </c>
      <c r="I277" s="5" t="s">
        <v>85</v>
      </c>
      <c r="J277" s="5" t="s">
        <v>855</v>
      </c>
      <c r="K277" s="6" t="s">
        <v>87</v>
      </c>
      <c r="L277" s="7" t="s">
        <v>856</v>
      </c>
      <c r="M277" s="6" t="s">
        <v>857</v>
      </c>
      <c r="N277" s="5">
        <v>2</v>
      </c>
      <c r="O277" s="8">
        <v>86</v>
      </c>
      <c r="P277" s="8">
        <f t="shared" si="20"/>
        <v>172</v>
      </c>
      <c r="Q277" s="8">
        <f t="shared" si="21"/>
        <v>11.610000000000001</v>
      </c>
      <c r="R277" s="8">
        <f t="shared" si="22"/>
        <v>23.220000000000002</v>
      </c>
      <c r="S277" s="11">
        <f t="shared" si="24"/>
        <v>10.366071428571429</v>
      </c>
      <c r="T277" s="11">
        <f t="shared" si="23"/>
        <v>20.732142857142858</v>
      </c>
    </row>
    <row r="278" spans="1:20" ht="70.5" customHeight="1" x14ac:dyDescent="0.45">
      <c r="A278" s="5"/>
      <c r="B278" s="5" t="s">
        <v>858</v>
      </c>
      <c r="C278" s="5" t="s">
        <v>853</v>
      </c>
      <c r="D278" s="5" t="s">
        <v>854</v>
      </c>
      <c r="E278" s="5" t="s">
        <v>47</v>
      </c>
      <c r="F278" s="5" t="s">
        <v>36</v>
      </c>
      <c r="G278" s="5" t="s">
        <v>91</v>
      </c>
      <c r="H278" s="5" t="s">
        <v>84</v>
      </c>
      <c r="I278" s="5" t="s">
        <v>85</v>
      </c>
      <c r="J278" s="5" t="s">
        <v>859</v>
      </c>
      <c r="K278" s="6" t="s">
        <v>87</v>
      </c>
      <c r="L278" s="7" t="s">
        <v>856</v>
      </c>
      <c r="M278" s="6" t="s">
        <v>857</v>
      </c>
      <c r="N278" s="5">
        <v>2</v>
      </c>
      <c r="O278" s="8">
        <v>86</v>
      </c>
      <c r="P278" s="8">
        <f t="shared" si="20"/>
        <v>172</v>
      </c>
      <c r="Q278" s="8">
        <f t="shared" si="21"/>
        <v>11.610000000000001</v>
      </c>
      <c r="R278" s="8">
        <f t="shared" si="22"/>
        <v>23.220000000000002</v>
      </c>
      <c r="S278" s="11">
        <f t="shared" si="24"/>
        <v>10.366071428571429</v>
      </c>
      <c r="T278" s="11">
        <f t="shared" si="23"/>
        <v>20.732142857142858</v>
      </c>
    </row>
    <row r="279" spans="1:20" ht="70.5" customHeight="1" x14ac:dyDescent="0.45">
      <c r="A279" s="5"/>
      <c r="B279" s="5" t="s">
        <v>860</v>
      </c>
      <c r="C279" s="5" t="s">
        <v>861</v>
      </c>
      <c r="D279" s="5" t="s">
        <v>862</v>
      </c>
      <c r="E279" s="5" t="s">
        <v>129</v>
      </c>
      <c r="F279" s="5" t="s">
        <v>48</v>
      </c>
      <c r="G279" s="5" t="s">
        <v>83</v>
      </c>
      <c r="H279" s="5" t="s">
        <v>84</v>
      </c>
      <c r="I279" s="5" t="s">
        <v>114</v>
      </c>
      <c r="J279" s="5" t="s">
        <v>863</v>
      </c>
      <c r="K279" s="6" t="s">
        <v>116</v>
      </c>
      <c r="L279" s="7" t="s">
        <v>581</v>
      </c>
      <c r="M279" s="6" t="s">
        <v>100</v>
      </c>
      <c r="N279" s="5">
        <v>5</v>
      </c>
      <c r="O279" s="8">
        <v>60</v>
      </c>
      <c r="P279" s="8">
        <f t="shared" si="20"/>
        <v>300</v>
      </c>
      <c r="Q279" s="8">
        <f t="shared" si="21"/>
        <v>8.1000000000000014</v>
      </c>
      <c r="R279" s="8">
        <f t="shared" si="22"/>
        <v>40.500000000000007</v>
      </c>
      <c r="S279" s="11">
        <f t="shared" si="24"/>
        <v>7.2321428571428577</v>
      </c>
      <c r="T279" s="11">
        <f t="shared" si="23"/>
        <v>36.160714285714292</v>
      </c>
    </row>
    <row r="280" spans="1:20" ht="70.5" customHeight="1" x14ac:dyDescent="0.45">
      <c r="A280" s="5"/>
      <c r="B280" s="5" t="s">
        <v>864</v>
      </c>
      <c r="C280" s="5" t="s">
        <v>861</v>
      </c>
      <c r="D280" s="5" t="s">
        <v>862</v>
      </c>
      <c r="E280" s="5" t="s">
        <v>129</v>
      </c>
      <c r="F280" s="5" t="s">
        <v>865</v>
      </c>
      <c r="G280" s="5" t="s">
        <v>94</v>
      </c>
      <c r="H280" s="5" t="s">
        <v>84</v>
      </c>
      <c r="I280" s="5" t="s">
        <v>114</v>
      </c>
      <c r="J280" s="5" t="s">
        <v>866</v>
      </c>
      <c r="K280" s="6" t="s">
        <v>116</v>
      </c>
      <c r="L280" s="7" t="s">
        <v>581</v>
      </c>
      <c r="M280" s="6" t="s">
        <v>100</v>
      </c>
      <c r="N280" s="5">
        <v>1</v>
      </c>
      <c r="O280" s="8">
        <v>66</v>
      </c>
      <c r="P280" s="8">
        <f t="shared" si="20"/>
        <v>66</v>
      </c>
      <c r="Q280" s="8">
        <f t="shared" si="21"/>
        <v>8.91</v>
      </c>
      <c r="R280" s="8">
        <f t="shared" si="22"/>
        <v>8.91</v>
      </c>
      <c r="S280" s="11">
        <f t="shared" si="24"/>
        <v>7.9553571428571423</v>
      </c>
      <c r="T280" s="11">
        <f t="shared" si="23"/>
        <v>7.9553571428571423</v>
      </c>
    </row>
    <row r="281" spans="1:20" ht="70.5" customHeight="1" x14ac:dyDescent="0.45">
      <c r="A281" s="5"/>
      <c r="B281" s="5" t="s">
        <v>867</v>
      </c>
      <c r="C281" s="5" t="s">
        <v>861</v>
      </c>
      <c r="D281" s="5" t="s">
        <v>862</v>
      </c>
      <c r="E281" s="5" t="s">
        <v>129</v>
      </c>
      <c r="F281" s="5" t="s">
        <v>865</v>
      </c>
      <c r="G281" s="5" t="s">
        <v>83</v>
      </c>
      <c r="H281" s="5" t="s">
        <v>84</v>
      </c>
      <c r="I281" s="5" t="s">
        <v>114</v>
      </c>
      <c r="J281" s="5" t="s">
        <v>868</v>
      </c>
      <c r="K281" s="6" t="s">
        <v>116</v>
      </c>
      <c r="L281" s="7" t="s">
        <v>581</v>
      </c>
      <c r="M281" s="6" t="s">
        <v>100</v>
      </c>
      <c r="N281" s="5">
        <v>2</v>
      </c>
      <c r="O281" s="8">
        <v>66</v>
      </c>
      <c r="P281" s="8">
        <f t="shared" si="20"/>
        <v>132</v>
      </c>
      <c r="Q281" s="8">
        <f t="shared" si="21"/>
        <v>8.91</v>
      </c>
      <c r="R281" s="8">
        <f t="shared" si="22"/>
        <v>17.82</v>
      </c>
      <c r="S281" s="11">
        <f t="shared" si="24"/>
        <v>7.9553571428571423</v>
      </c>
      <c r="T281" s="11">
        <f t="shared" si="23"/>
        <v>15.910714285714285</v>
      </c>
    </row>
    <row r="282" spans="1:20" ht="70.5" customHeight="1" x14ac:dyDescent="0.45">
      <c r="A282" s="5"/>
      <c r="B282" s="5" t="s">
        <v>869</v>
      </c>
      <c r="C282" s="5" t="s">
        <v>861</v>
      </c>
      <c r="D282" s="5" t="s">
        <v>862</v>
      </c>
      <c r="E282" s="5" t="s">
        <v>129</v>
      </c>
      <c r="F282" s="5" t="s">
        <v>870</v>
      </c>
      <c r="G282" s="5" t="s">
        <v>130</v>
      </c>
      <c r="H282" s="5" t="s">
        <v>84</v>
      </c>
      <c r="I282" s="5" t="s">
        <v>114</v>
      </c>
      <c r="J282" s="5" t="s">
        <v>871</v>
      </c>
      <c r="K282" s="6" t="s">
        <v>116</v>
      </c>
      <c r="L282" s="7" t="s">
        <v>581</v>
      </c>
      <c r="M282" s="6" t="s">
        <v>100</v>
      </c>
      <c r="N282" s="5">
        <v>3</v>
      </c>
      <c r="O282" s="8">
        <v>66</v>
      </c>
      <c r="P282" s="8">
        <f t="shared" si="20"/>
        <v>198</v>
      </c>
      <c r="Q282" s="8">
        <f t="shared" si="21"/>
        <v>8.91</v>
      </c>
      <c r="R282" s="8">
        <f t="shared" si="22"/>
        <v>26.73</v>
      </c>
      <c r="S282" s="11">
        <f t="shared" si="24"/>
        <v>7.9553571428571423</v>
      </c>
      <c r="T282" s="11">
        <f t="shared" si="23"/>
        <v>23.866071428571427</v>
      </c>
    </row>
    <row r="283" spans="1:20" ht="70.5" customHeight="1" x14ac:dyDescent="0.45">
      <c r="A283" s="5"/>
      <c r="B283" s="5" t="s">
        <v>872</v>
      </c>
      <c r="C283" s="5" t="s">
        <v>861</v>
      </c>
      <c r="D283" s="5" t="s">
        <v>862</v>
      </c>
      <c r="E283" s="5" t="s">
        <v>129</v>
      </c>
      <c r="F283" s="5" t="s">
        <v>870</v>
      </c>
      <c r="G283" s="5" t="s">
        <v>138</v>
      </c>
      <c r="H283" s="5" t="s">
        <v>84</v>
      </c>
      <c r="I283" s="5" t="s">
        <v>114</v>
      </c>
      <c r="J283" s="5" t="s">
        <v>873</v>
      </c>
      <c r="K283" s="6" t="s">
        <v>116</v>
      </c>
      <c r="L283" s="7" t="s">
        <v>581</v>
      </c>
      <c r="M283" s="6" t="s">
        <v>100</v>
      </c>
      <c r="N283" s="5">
        <v>2</v>
      </c>
      <c r="O283" s="8">
        <v>66</v>
      </c>
      <c r="P283" s="8">
        <f t="shared" si="20"/>
        <v>132</v>
      </c>
      <c r="Q283" s="8">
        <f t="shared" si="21"/>
        <v>8.91</v>
      </c>
      <c r="R283" s="8">
        <f t="shared" si="22"/>
        <v>17.82</v>
      </c>
      <c r="S283" s="11">
        <f t="shared" si="24"/>
        <v>7.9553571428571423</v>
      </c>
      <c r="T283" s="11">
        <f t="shared" si="23"/>
        <v>15.910714285714285</v>
      </c>
    </row>
    <row r="284" spans="1:20" ht="70.5" customHeight="1" x14ac:dyDescent="0.45">
      <c r="A284" s="5"/>
      <c r="B284" s="5" t="s">
        <v>874</v>
      </c>
      <c r="C284" s="5" t="s">
        <v>861</v>
      </c>
      <c r="D284" s="5" t="s">
        <v>862</v>
      </c>
      <c r="E284" s="5" t="s">
        <v>129</v>
      </c>
      <c r="F284" s="5" t="s">
        <v>870</v>
      </c>
      <c r="G284" s="5" t="s">
        <v>91</v>
      </c>
      <c r="H284" s="5" t="s">
        <v>84</v>
      </c>
      <c r="I284" s="5" t="s">
        <v>114</v>
      </c>
      <c r="J284" s="5" t="s">
        <v>875</v>
      </c>
      <c r="K284" s="6" t="s">
        <v>116</v>
      </c>
      <c r="L284" s="7" t="s">
        <v>581</v>
      </c>
      <c r="M284" s="6" t="s">
        <v>100</v>
      </c>
      <c r="N284" s="5">
        <v>1</v>
      </c>
      <c r="O284" s="8">
        <v>66</v>
      </c>
      <c r="P284" s="8">
        <f t="shared" si="20"/>
        <v>66</v>
      </c>
      <c r="Q284" s="8">
        <f t="shared" si="21"/>
        <v>8.91</v>
      </c>
      <c r="R284" s="8">
        <f t="shared" si="22"/>
        <v>8.91</v>
      </c>
      <c r="S284" s="11">
        <f t="shared" si="24"/>
        <v>7.9553571428571423</v>
      </c>
      <c r="T284" s="11">
        <f t="shared" si="23"/>
        <v>7.9553571428571423</v>
      </c>
    </row>
    <row r="285" spans="1:20" ht="70.5" customHeight="1" x14ac:dyDescent="0.45">
      <c r="A285" s="5"/>
      <c r="B285" s="5" t="s">
        <v>876</v>
      </c>
      <c r="C285" s="5" t="s">
        <v>861</v>
      </c>
      <c r="D285" s="5" t="s">
        <v>862</v>
      </c>
      <c r="E285" s="5" t="s">
        <v>129</v>
      </c>
      <c r="F285" s="5" t="s">
        <v>865</v>
      </c>
      <c r="G285" s="5" t="s">
        <v>138</v>
      </c>
      <c r="H285" s="5" t="s">
        <v>84</v>
      </c>
      <c r="I285" s="5" t="s">
        <v>114</v>
      </c>
      <c r="J285" s="5" t="s">
        <v>877</v>
      </c>
      <c r="K285" s="6" t="s">
        <v>116</v>
      </c>
      <c r="L285" s="7" t="s">
        <v>581</v>
      </c>
      <c r="M285" s="6" t="s">
        <v>100</v>
      </c>
      <c r="N285" s="5">
        <v>3</v>
      </c>
      <c r="O285" s="8">
        <v>66</v>
      </c>
      <c r="P285" s="8">
        <f t="shared" si="20"/>
        <v>198</v>
      </c>
      <c r="Q285" s="8">
        <f t="shared" si="21"/>
        <v>8.91</v>
      </c>
      <c r="R285" s="8">
        <f t="shared" si="22"/>
        <v>26.73</v>
      </c>
      <c r="S285" s="11">
        <f t="shared" si="24"/>
        <v>7.9553571428571423</v>
      </c>
      <c r="T285" s="11">
        <f t="shared" si="23"/>
        <v>23.866071428571427</v>
      </c>
    </row>
    <row r="286" spans="1:20" ht="70.5" customHeight="1" x14ac:dyDescent="0.45">
      <c r="A286" s="5"/>
      <c r="B286" s="5" t="s">
        <v>878</v>
      </c>
      <c r="C286" s="5" t="s">
        <v>861</v>
      </c>
      <c r="D286" s="5" t="s">
        <v>862</v>
      </c>
      <c r="E286" s="5" t="s">
        <v>129</v>
      </c>
      <c r="F286" s="5" t="s">
        <v>865</v>
      </c>
      <c r="G286" s="5" t="s">
        <v>91</v>
      </c>
      <c r="H286" s="5" t="s">
        <v>84</v>
      </c>
      <c r="I286" s="5" t="s">
        <v>114</v>
      </c>
      <c r="J286" s="5" t="s">
        <v>879</v>
      </c>
      <c r="K286" s="6" t="s">
        <v>116</v>
      </c>
      <c r="L286" s="7" t="s">
        <v>581</v>
      </c>
      <c r="M286" s="6" t="s">
        <v>100</v>
      </c>
      <c r="N286" s="5">
        <v>1</v>
      </c>
      <c r="O286" s="8">
        <v>66</v>
      </c>
      <c r="P286" s="8">
        <f t="shared" si="20"/>
        <v>66</v>
      </c>
      <c r="Q286" s="8">
        <f t="shared" si="21"/>
        <v>8.91</v>
      </c>
      <c r="R286" s="8">
        <f t="shared" si="22"/>
        <v>8.91</v>
      </c>
      <c r="S286" s="11">
        <f t="shared" si="24"/>
        <v>7.9553571428571423</v>
      </c>
      <c r="T286" s="11">
        <f t="shared" si="23"/>
        <v>7.9553571428571423</v>
      </c>
    </row>
    <row r="287" spans="1:20" ht="70.5" customHeight="1" x14ac:dyDescent="0.45">
      <c r="A287" s="5"/>
      <c r="B287" s="5" t="s">
        <v>880</v>
      </c>
      <c r="C287" s="5" t="s">
        <v>861</v>
      </c>
      <c r="D287" s="5" t="s">
        <v>862</v>
      </c>
      <c r="E287" s="5" t="s">
        <v>129</v>
      </c>
      <c r="F287" s="5" t="s">
        <v>870</v>
      </c>
      <c r="G287" s="5" t="s">
        <v>83</v>
      </c>
      <c r="H287" s="5" t="s">
        <v>84</v>
      </c>
      <c r="I287" s="5" t="s">
        <v>114</v>
      </c>
      <c r="J287" s="5" t="s">
        <v>881</v>
      </c>
      <c r="K287" s="6" t="s">
        <v>116</v>
      </c>
      <c r="L287" s="7" t="s">
        <v>581</v>
      </c>
      <c r="M287" s="6" t="s">
        <v>100</v>
      </c>
      <c r="N287" s="5">
        <v>3</v>
      </c>
      <c r="O287" s="8">
        <v>66</v>
      </c>
      <c r="P287" s="8">
        <f t="shared" si="20"/>
        <v>198</v>
      </c>
      <c r="Q287" s="8">
        <f t="shared" si="21"/>
        <v>8.91</v>
      </c>
      <c r="R287" s="8">
        <f t="shared" si="22"/>
        <v>26.73</v>
      </c>
      <c r="S287" s="11">
        <f t="shared" si="24"/>
        <v>7.9553571428571423</v>
      </c>
      <c r="T287" s="11">
        <f t="shared" si="23"/>
        <v>23.866071428571427</v>
      </c>
    </row>
    <row r="288" spans="1:20" ht="70.5" customHeight="1" x14ac:dyDescent="0.45">
      <c r="A288" s="5"/>
      <c r="B288" s="5" t="s">
        <v>882</v>
      </c>
      <c r="C288" s="5" t="s">
        <v>883</v>
      </c>
      <c r="D288" s="5" t="s">
        <v>884</v>
      </c>
      <c r="E288" s="5" t="s">
        <v>47</v>
      </c>
      <c r="F288" s="5" t="s">
        <v>36</v>
      </c>
      <c r="G288" s="5" t="s">
        <v>107</v>
      </c>
      <c r="H288" s="5" t="s">
        <v>84</v>
      </c>
      <c r="I288" s="5" t="s">
        <v>85</v>
      </c>
      <c r="J288" s="5" t="s">
        <v>885</v>
      </c>
      <c r="K288" s="6" t="s">
        <v>815</v>
      </c>
      <c r="L288" s="7" t="s">
        <v>88</v>
      </c>
      <c r="M288" s="6" t="s">
        <v>89</v>
      </c>
      <c r="N288" s="5">
        <v>4</v>
      </c>
      <c r="O288" s="8">
        <v>66</v>
      </c>
      <c r="P288" s="8">
        <f t="shared" si="20"/>
        <v>264</v>
      </c>
      <c r="Q288" s="8">
        <f t="shared" si="21"/>
        <v>8.91</v>
      </c>
      <c r="R288" s="8">
        <f t="shared" si="22"/>
        <v>35.64</v>
      </c>
      <c r="S288" s="11">
        <f t="shared" si="24"/>
        <v>7.9553571428571423</v>
      </c>
      <c r="T288" s="11">
        <f t="shared" si="23"/>
        <v>31.821428571428569</v>
      </c>
    </row>
    <row r="289" spans="1:20" ht="70.5" customHeight="1" x14ac:dyDescent="0.45">
      <c r="A289" s="5"/>
      <c r="B289" s="5" t="s">
        <v>886</v>
      </c>
      <c r="C289" s="5" t="s">
        <v>887</v>
      </c>
      <c r="D289" s="5" t="s">
        <v>888</v>
      </c>
      <c r="E289" s="5" t="s">
        <v>129</v>
      </c>
      <c r="F289" s="5" t="s">
        <v>48</v>
      </c>
      <c r="G289" s="5" t="s">
        <v>138</v>
      </c>
      <c r="H289" s="5" t="s">
        <v>84</v>
      </c>
      <c r="I289" s="5" t="s">
        <v>114</v>
      </c>
      <c r="J289" s="5" t="s">
        <v>889</v>
      </c>
      <c r="K289" s="6" t="s">
        <v>492</v>
      </c>
      <c r="L289" s="7" t="s">
        <v>581</v>
      </c>
      <c r="M289" s="6" t="s">
        <v>100</v>
      </c>
      <c r="N289" s="5">
        <v>3</v>
      </c>
      <c r="O289" s="8">
        <v>84</v>
      </c>
      <c r="P289" s="8">
        <f t="shared" si="20"/>
        <v>252</v>
      </c>
      <c r="Q289" s="8">
        <f t="shared" si="21"/>
        <v>11.34</v>
      </c>
      <c r="R289" s="8">
        <f t="shared" si="22"/>
        <v>34.019999999999996</v>
      </c>
      <c r="S289" s="11">
        <f t="shared" si="24"/>
        <v>10.124999999999998</v>
      </c>
      <c r="T289" s="11">
        <f t="shared" si="23"/>
        <v>30.374999999999993</v>
      </c>
    </row>
    <row r="290" spans="1:20" ht="70.5" customHeight="1" x14ac:dyDescent="0.45">
      <c r="A290" s="5"/>
      <c r="B290" s="5" t="s">
        <v>890</v>
      </c>
      <c r="C290" s="5" t="s">
        <v>887</v>
      </c>
      <c r="D290" s="5" t="s">
        <v>888</v>
      </c>
      <c r="E290" s="5" t="s">
        <v>129</v>
      </c>
      <c r="F290" s="5" t="s">
        <v>48</v>
      </c>
      <c r="G290" s="5" t="s">
        <v>91</v>
      </c>
      <c r="H290" s="5" t="s">
        <v>84</v>
      </c>
      <c r="I290" s="5" t="s">
        <v>114</v>
      </c>
      <c r="J290" s="5" t="s">
        <v>891</v>
      </c>
      <c r="K290" s="6" t="s">
        <v>492</v>
      </c>
      <c r="L290" s="7" t="s">
        <v>581</v>
      </c>
      <c r="M290" s="6" t="s">
        <v>100</v>
      </c>
      <c r="N290" s="5">
        <v>13</v>
      </c>
      <c r="O290" s="8">
        <v>84</v>
      </c>
      <c r="P290" s="8">
        <f t="shared" si="20"/>
        <v>1092</v>
      </c>
      <c r="Q290" s="8">
        <f t="shared" si="21"/>
        <v>11.34</v>
      </c>
      <c r="R290" s="8">
        <f t="shared" si="22"/>
        <v>147.41999999999999</v>
      </c>
      <c r="S290" s="11">
        <f t="shared" si="24"/>
        <v>10.124999999999998</v>
      </c>
      <c r="T290" s="11">
        <f t="shared" si="23"/>
        <v>131.62499999999997</v>
      </c>
    </row>
    <row r="291" spans="1:20" ht="70.5" customHeight="1" x14ac:dyDescent="0.45">
      <c r="A291" s="5"/>
      <c r="B291" s="5" t="s">
        <v>892</v>
      </c>
      <c r="C291" s="5" t="s">
        <v>887</v>
      </c>
      <c r="D291" s="5" t="s">
        <v>888</v>
      </c>
      <c r="E291" s="5" t="s">
        <v>129</v>
      </c>
      <c r="F291" s="5" t="s">
        <v>865</v>
      </c>
      <c r="G291" s="5" t="s">
        <v>138</v>
      </c>
      <c r="H291" s="5" t="s">
        <v>84</v>
      </c>
      <c r="I291" s="5" t="s">
        <v>114</v>
      </c>
      <c r="J291" s="5" t="s">
        <v>893</v>
      </c>
      <c r="K291" s="6" t="s">
        <v>492</v>
      </c>
      <c r="L291" s="7" t="s">
        <v>581</v>
      </c>
      <c r="M291" s="6" t="s">
        <v>100</v>
      </c>
      <c r="N291" s="5">
        <v>7</v>
      </c>
      <c r="O291" s="8">
        <v>84</v>
      </c>
      <c r="P291" s="8">
        <f t="shared" si="20"/>
        <v>588</v>
      </c>
      <c r="Q291" s="8">
        <f t="shared" si="21"/>
        <v>11.34</v>
      </c>
      <c r="R291" s="8">
        <f t="shared" si="22"/>
        <v>79.38</v>
      </c>
      <c r="S291" s="11">
        <f t="shared" si="24"/>
        <v>10.124999999999998</v>
      </c>
      <c r="T291" s="11">
        <f t="shared" si="23"/>
        <v>70.874999999999986</v>
      </c>
    </row>
    <row r="292" spans="1:20" ht="70.5" customHeight="1" x14ac:dyDescent="0.45">
      <c r="A292" s="5"/>
      <c r="B292" s="5" t="s">
        <v>894</v>
      </c>
      <c r="C292" s="5" t="s">
        <v>887</v>
      </c>
      <c r="D292" s="5" t="s">
        <v>888</v>
      </c>
      <c r="E292" s="5" t="s">
        <v>129</v>
      </c>
      <c r="F292" s="5" t="s">
        <v>865</v>
      </c>
      <c r="G292" s="5" t="s">
        <v>91</v>
      </c>
      <c r="H292" s="5" t="s">
        <v>84</v>
      </c>
      <c r="I292" s="5" t="s">
        <v>114</v>
      </c>
      <c r="J292" s="5" t="s">
        <v>895</v>
      </c>
      <c r="K292" s="6" t="s">
        <v>492</v>
      </c>
      <c r="L292" s="7" t="s">
        <v>581</v>
      </c>
      <c r="M292" s="6" t="s">
        <v>100</v>
      </c>
      <c r="N292" s="5">
        <v>28</v>
      </c>
      <c r="O292" s="8">
        <v>84</v>
      </c>
      <c r="P292" s="8">
        <f t="shared" si="20"/>
        <v>2352</v>
      </c>
      <c r="Q292" s="8">
        <f t="shared" si="21"/>
        <v>11.34</v>
      </c>
      <c r="R292" s="8">
        <f t="shared" si="22"/>
        <v>317.52</v>
      </c>
      <c r="S292" s="11">
        <f t="shared" si="24"/>
        <v>10.124999999999998</v>
      </c>
      <c r="T292" s="11">
        <f t="shared" si="23"/>
        <v>283.49999999999994</v>
      </c>
    </row>
    <row r="293" spans="1:20" ht="70.5" customHeight="1" x14ac:dyDescent="0.45">
      <c r="A293" s="5"/>
      <c r="B293" s="5" t="s">
        <v>896</v>
      </c>
      <c r="C293" s="5" t="s">
        <v>887</v>
      </c>
      <c r="D293" s="5" t="s">
        <v>888</v>
      </c>
      <c r="E293" s="5" t="s">
        <v>129</v>
      </c>
      <c r="F293" s="5" t="s">
        <v>48</v>
      </c>
      <c r="G293" s="5" t="s">
        <v>83</v>
      </c>
      <c r="H293" s="5" t="s">
        <v>84</v>
      </c>
      <c r="I293" s="5" t="s">
        <v>114</v>
      </c>
      <c r="J293" s="5" t="s">
        <v>897</v>
      </c>
      <c r="K293" s="6" t="s">
        <v>492</v>
      </c>
      <c r="L293" s="7" t="s">
        <v>581</v>
      </c>
      <c r="M293" s="6" t="s">
        <v>100</v>
      </c>
      <c r="N293" s="5">
        <v>35</v>
      </c>
      <c r="O293" s="8">
        <v>84</v>
      </c>
      <c r="P293" s="8">
        <f t="shared" si="20"/>
        <v>2940</v>
      </c>
      <c r="Q293" s="8">
        <f t="shared" si="21"/>
        <v>11.34</v>
      </c>
      <c r="R293" s="8">
        <f t="shared" si="22"/>
        <v>396.9</v>
      </c>
      <c r="S293" s="11">
        <f t="shared" si="24"/>
        <v>10.124999999999998</v>
      </c>
      <c r="T293" s="11">
        <f t="shared" si="23"/>
        <v>354.37499999999994</v>
      </c>
    </row>
    <row r="294" spans="1:20" ht="70.5" customHeight="1" x14ac:dyDescent="0.45">
      <c r="A294" s="5"/>
      <c r="B294" s="5" t="s">
        <v>898</v>
      </c>
      <c r="C294" s="5" t="s">
        <v>887</v>
      </c>
      <c r="D294" s="5" t="s">
        <v>888</v>
      </c>
      <c r="E294" s="5" t="s">
        <v>129</v>
      </c>
      <c r="F294" s="5" t="s">
        <v>865</v>
      </c>
      <c r="G294" s="5" t="s">
        <v>83</v>
      </c>
      <c r="H294" s="5" t="s">
        <v>84</v>
      </c>
      <c r="I294" s="5" t="s">
        <v>114</v>
      </c>
      <c r="J294" s="5" t="s">
        <v>899</v>
      </c>
      <c r="K294" s="6" t="s">
        <v>492</v>
      </c>
      <c r="L294" s="7" t="s">
        <v>581</v>
      </c>
      <c r="M294" s="6" t="s">
        <v>100</v>
      </c>
      <c r="N294" s="5">
        <v>33</v>
      </c>
      <c r="O294" s="8">
        <v>84</v>
      </c>
      <c r="P294" s="8">
        <f t="shared" si="20"/>
        <v>2772</v>
      </c>
      <c r="Q294" s="8">
        <f t="shared" si="21"/>
        <v>11.34</v>
      </c>
      <c r="R294" s="8">
        <f t="shared" si="22"/>
        <v>374.21999999999997</v>
      </c>
      <c r="S294" s="11">
        <f t="shared" si="24"/>
        <v>10.124999999999998</v>
      </c>
      <c r="T294" s="11">
        <f t="shared" si="23"/>
        <v>334.12499999999994</v>
      </c>
    </row>
    <row r="295" spans="1:20" ht="70.5" customHeight="1" x14ac:dyDescent="0.45">
      <c r="A295" s="5"/>
      <c r="B295" s="5" t="s">
        <v>900</v>
      </c>
      <c r="C295" s="5" t="s">
        <v>901</v>
      </c>
      <c r="D295" s="5" t="s">
        <v>902</v>
      </c>
      <c r="E295" s="5" t="s">
        <v>129</v>
      </c>
      <c r="F295" s="5" t="s">
        <v>77</v>
      </c>
      <c r="G295" s="5" t="s">
        <v>83</v>
      </c>
      <c r="H295" s="5" t="s">
        <v>84</v>
      </c>
      <c r="I295" s="5" t="s">
        <v>85</v>
      </c>
      <c r="J295" s="5" t="s">
        <v>903</v>
      </c>
      <c r="K295" s="6" t="s">
        <v>301</v>
      </c>
      <c r="L295" s="7" t="s">
        <v>132</v>
      </c>
      <c r="M295" s="6" t="s">
        <v>279</v>
      </c>
      <c r="N295" s="5">
        <v>1</v>
      </c>
      <c r="O295" s="8">
        <v>102</v>
      </c>
      <c r="P295" s="8">
        <f t="shared" si="20"/>
        <v>102</v>
      </c>
      <c r="Q295" s="8">
        <f t="shared" si="21"/>
        <v>13.770000000000001</v>
      </c>
      <c r="R295" s="8">
        <f t="shared" si="22"/>
        <v>13.770000000000001</v>
      </c>
      <c r="S295" s="11">
        <f t="shared" si="24"/>
        <v>12.294642857142858</v>
      </c>
      <c r="T295" s="11">
        <f t="shared" si="23"/>
        <v>12.294642857142858</v>
      </c>
    </row>
    <row r="296" spans="1:20" ht="70.5" customHeight="1" x14ac:dyDescent="0.45">
      <c r="A296" s="5"/>
      <c r="B296" s="5" t="s">
        <v>904</v>
      </c>
      <c r="C296" s="5" t="s">
        <v>901</v>
      </c>
      <c r="D296" s="5" t="s">
        <v>902</v>
      </c>
      <c r="E296" s="5" t="s">
        <v>129</v>
      </c>
      <c r="F296" s="5" t="s">
        <v>77</v>
      </c>
      <c r="G296" s="5" t="s">
        <v>91</v>
      </c>
      <c r="H296" s="5" t="s">
        <v>84</v>
      </c>
      <c r="I296" s="5" t="s">
        <v>85</v>
      </c>
      <c r="J296" s="5" t="s">
        <v>905</v>
      </c>
      <c r="K296" s="6" t="s">
        <v>301</v>
      </c>
      <c r="L296" s="7" t="s">
        <v>132</v>
      </c>
      <c r="M296" s="6" t="s">
        <v>279</v>
      </c>
      <c r="N296" s="5">
        <v>1</v>
      </c>
      <c r="O296" s="8">
        <v>102</v>
      </c>
      <c r="P296" s="8">
        <f t="shared" si="20"/>
        <v>102</v>
      </c>
      <c r="Q296" s="8">
        <f t="shared" si="21"/>
        <v>13.770000000000001</v>
      </c>
      <c r="R296" s="8">
        <f t="shared" si="22"/>
        <v>13.770000000000001</v>
      </c>
      <c r="S296" s="11">
        <f t="shared" si="24"/>
        <v>12.294642857142858</v>
      </c>
      <c r="T296" s="11">
        <f t="shared" si="23"/>
        <v>12.294642857142858</v>
      </c>
    </row>
    <row r="297" spans="1:20" ht="70.5" customHeight="1" x14ac:dyDescent="0.45">
      <c r="A297" s="5"/>
      <c r="B297" s="5" t="s">
        <v>906</v>
      </c>
      <c r="C297" s="5" t="s">
        <v>907</v>
      </c>
      <c r="D297" s="5" t="s">
        <v>908</v>
      </c>
      <c r="E297" s="5" t="s">
        <v>129</v>
      </c>
      <c r="F297" s="5" t="s">
        <v>77</v>
      </c>
      <c r="G297" s="5" t="s">
        <v>138</v>
      </c>
      <c r="H297" s="5" t="s">
        <v>84</v>
      </c>
      <c r="I297" s="5" t="s">
        <v>114</v>
      </c>
      <c r="J297" s="5" t="s">
        <v>909</v>
      </c>
      <c r="K297" s="6" t="s">
        <v>116</v>
      </c>
      <c r="L297" s="7" t="s">
        <v>88</v>
      </c>
      <c r="M297" s="6" t="s">
        <v>279</v>
      </c>
      <c r="N297" s="5">
        <v>19</v>
      </c>
      <c r="O297" s="8">
        <v>132</v>
      </c>
      <c r="P297" s="8">
        <f t="shared" si="20"/>
        <v>2508</v>
      </c>
      <c r="Q297" s="8">
        <f t="shared" si="21"/>
        <v>17.82</v>
      </c>
      <c r="R297" s="8">
        <f t="shared" si="22"/>
        <v>338.58</v>
      </c>
      <c r="S297" s="11">
        <f t="shared" si="24"/>
        <v>15.910714285714285</v>
      </c>
      <c r="T297" s="11">
        <f t="shared" si="23"/>
        <v>302.30357142857139</v>
      </c>
    </row>
    <row r="298" spans="1:20" ht="70.5" customHeight="1" x14ac:dyDescent="0.45">
      <c r="A298" s="5"/>
      <c r="B298" s="5" t="s">
        <v>910</v>
      </c>
      <c r="C298" s="5" t="s">
        <v>907</v>
      </c>
      <c r="D298" s="5" t="s">
        <v>908</v>
      </c>
      <c r="E298" s="5" t="s">
        <v>129</v>
      </c>
      <c r="F298" s="5" t="s">
        <v>77</v>
      </c>
      <c r="G298" s="5" t="s">
        <v>83</v>
      </c>
      <c r="H298" s="5" t="s">
        <v>84</v>
      </c>
      <c r="I298" s="5" t="s">
        <v>114</v>
      </c>
      <c r="J298" s="5" t="s">
        <v>911</v>
      </c>
      <c r="K298" s="6" t="s">
        <v>116</v>
      </c>
      <c r="L298" s="7" t="s">
        <v>88</v>
      </c>
      <c r="M298" s="6" t="s">
        <v>279</v>
      </c>
      <c r="N298" s="5">
        <v>34</v>
      </c>
      <c r="O298" s="8">
        <v>132</v>
      </c>
      <c r="P298" s="8">
        <f t="shared" si="20"/>
        <v>4488</v>
      </c>
      <c r="Q298" s="8">
        <f t="shared" si="21"/>
        <v>17.82</v>
      </c>
      <c r="R298" s="8">
        <f t="shared" si="22"/>
        <v>605.88</v>
      </c>
      <c r="S298" s="11">
        <f t="shared" si="24"/>
        <v>15.910714285714285</v>
      </c>
      <c r="T298" s="11">
        <f t="shared" si="23"/>
        <v>540.96428571428567</v>
      </c>
    </row>
    <row r="299" spans="1:20" ht="70.5" customHeight="1" x14ac:dyDescent="0.45">
      <c r="A299" s="5"/>
      <c r="B299" s="5" t="s">
        <v>912</v>
      </c>
      <c r="C299" s="5" t="s">
        <v>913</v>
      </c>
      <c r="D299" s="5">
        <v>43420</v>
      </c>
      <c r="E299" s="5" t="s">
        <v>129</v>
      </c>
      <c r="F299" s="5" t="s">
        <v>48</v>
      </c>
      <c r="G299" s="5" t="s">
        <v>94</v>
      </c>
      <c r="H299" s="5" t="s">
        <v>84</v>
      </c>
      <c r="I299" s="5" t="s">
        <v>114</v>
      </c>
      <c r="J299" s="5" t="s">
        <v>914</v>
      </c>
      <c r="K299" s="6" t="s">
        <v>492</v>
      </c>
      <c r="L299" s="7" t="s">
        <v>816</v>
      </c>
      <c r="M299" s="6" t="s">
        <v>279</v>
      </c>
      <c r="N299" s="5">
        <v>1</v>
      </c>
      <c r="O299" s="8">
        <v>84</v>
      </c>
      <c r="P299" s="8">
        <f t="shared" si="20"/>
        <v>84</v>
      </c>
      <c r="Q299" s="8">
        <f t="shared" si="21"/>
        <v>11.34</v>
      </c>
      <c r="R299" s="8">
        <f t="shared" si="22"/>
        <v>11.34</v>
      </c>
      <c r="S299" s="11">
        <f t="shared" si="24"/>
        <v>10.124999999999998</v>
      </c>
      <c r="T299" s="11">
        <f t="shared" si="23"/>
        <v>10.124999999999998</v>
      </c>
    </row>
    <row r="300" spans="1:20" ht="70.5" customHeight="1" x14ac:dyDescent="0.45">
      <c r="A300" s="5"/>
      <c r="B300" s="5" t="s">
        <v>915</v>
      </c>
      <c r="C300" s="5" t="s">
        <v>913</v>
      </c>
      <c r="D300" s="5" t="s">
        <v>916</v>
      </c>
      <c r="E300" s="5" t="s">
        <v>129</v>
      </c>
      <c r="F300" s="5" t="s">
        <v>917</v>
      </c>
      <c r="G300" s="5" t="s">
        <v>130</v>
      </c>
      <c r="H300" s="5" t="s">
        <v>84</v>
      </c>
      <c r="I300" s="5" t="s">
        <v>114</v>
      </c>
      <c r="J300" s="5" t="s">
        <v>918</v>
      </c>
      <c r="K300" s="6" t="s">
        <v>492</v>
      </c>
      <c r="L300" s="7" t="s">
        <v>816</v>
      </c>
      <c r="M300" s="6" t="s">
        <v>279</v>
      </c>
      <c r="N300" s="5">
        <v>1</v>
      </c>
      <c r="O300" s="8">
        <v>84</v>
      </c>
      <c r="P300" s="8">
        <f t="shared" si="20"/>
        <v>84</v>
      </c>
      <c r="Q300" s="8">
        <f t="shared" si="21"/>
        <v>11.34</v>
      </c>
      <c r="R300" s="8">
        <f t="shared" si="22"/>
        <v>11.34</v>
      </c>
      <c r="S300" s="11">
        <f t="shared" si="24"/>
        <v>10.124999999999998</v>
      </c>
      <c r="T300" s="11">
        <f t="shared" si="23"/>
        <v>10.124999999999998</v>
      </c>
    </row>
    <row r="301" spans="1:20" ht="70.5" customHeight="1" x14ac:dyDescent="0.45">
      <c r="A301" s="5"/>
      <c r="B301" s="5" t="s">
        <v>919</v>
      </c>
      <c r="C301" s="5" t="s">
        <v>913</v>
      </c>
      <c r="D301" s="5" t="s">
        <v>916</v>
      </c>
      <c r="E301" s="5" t="s">
        <v>129</v>
      </c>
      <c r="F301" s="5" t="s">
        <v>917</v>
      </c>
      <c r="G301" s="5" t="s">
        <v>138</v>
      </c>
      <c r="H301" s="5" t="s">
        <v>84</v>
      </c>
      <c r="I301" s="5" t="s">
        <v>114</v>
      </c>
      <c r="J301" s="5" t="s">
        <v>920</v>
      </c>
      <c r="K301" s="6" t="s">
        <v>492</v>
      </c>
      <c r="L301" s="7" t="s">
        <v>816</v>
      </c>
      <c r="M301" s="6" t="s">
        <v>279</v>
      </c>
      <c r="N301" s="5">
        <v>4</v>
      </c>
      <c r="O301" s="8">
        <v>84</v>
      </c>
      <c r="P301" s="8">
        <f t="shared" si="20"/>
        <v>336</v>
      </c>
      <c r="Q301" s="8">
        <f t="shared" si="21"/>
        <v>11.34</v>
      </c>
      <c r="R301" s="8">
        <f t="shared" si="22"/>
        <v>45.36</v>
      </c>
      <c r="S301" s="11">
        <f t="shared" si="24"/>
        <v>10.124999999999998</v>
      </c>
      <c r="T301" s="11">
        <f t="shared" si="23"/>
        <v>40.499999999999993</v>
      </c>
    </row>
    <row r="302" spans="1:20" ht="70.5" customHeight="1" x14ac:dyDescent="0.45">
      <c r="A302" s="5"/>
      <c r="B302" s="5" t="s">
        <v>921</v>
      </c>
      <c r="C302" s="5" t="s">
        <v>913</v>
      </c>
      <c r="D302" s="5" t="s">
        <v>916</v>
      </c>
      <c r="E302" s="5" t="s">
        <v>129</v>
      </c>
      <c r="F302" s="5" t="s">
        <v>917</v>
      </c>
      <c r="G302" s="5" t="s">
        <v>83</v>
      </c>
      <c r="H302" s="5" t="s">
        <v>84</v>
      </c>
      <c r="I302" s="5" t="s">
        <v>114</v>
      </c>
      <c r="J302" s="5" t="s">
        <v>922</v>
      </c>
      <c r="K302" s="6" t="s">
        <v>492</v>
      </c>
      <c r="L302" s="7" t="s">
        <v>816</v>
      </c>
      <c r="M302" s="6" t="s">
        <v>279</v>
      </c>
      <c r="N302" s="5">
        <v>3</v>
      </c>
      <c r="O302" s="8">
        <v>84</v>
      </c>
      <c r="P302" s="8">
        <f t="shared" si="20"/>
        <v>252</v>
      </c>
      <c r="Q302" s="8">
        <f t="shared" si="21"/>
        <v>11.34</v>
      </c>
      <c r="R302" s="8">
        <f t="shared" si="22"/>
        <v>34.019999999999996</v>
      </c>
      <c r="S302" s="11">
        <f t="shared" si="24"/>
        <v>10.124999999999998</v>
      </c>
      <c r="T302" s="11">
        <f t="shared" si="23"/>
        <v>30.374999999999993</v>
      </c>
    </row>
    <row r="303" spans="1:20" ht="70.5" customHeight="1" x14ac:dyDescent="0.45">
      <c r="A303" s="5"/>
      <c r="B303" s="5" t="s">
        <v>923</v>
      </c>
      <c r="C303" s="5" t="s">
        <v>913</v>
      </c>
      <c r="D303" s="5" t="s">
        <v>916</v>
      </c>
      <c r="E303" s="5" t="s">
        <v>129</v>
      </c>
      <c r="F303" s="5" t="s">
        <v>917</v>
      </c>
      <c r="G303" s="5" t="s">
        <v>91</v>
      </c>
      <c r="H303" s="5" t="s">
        <v>84</v>
      </c>
      <c r="I303" s="5" t="s">
        <v>114</v>
      </c>
      <c r="J303" s="5" t="s">
        <v>924</v>
      </c>
      <c r="K303" s="6" t="s">
        <v>492</v>
      </c>
      <c r="L303" s="7" t="s">
        <v>816</v>
      </c>
      <c r="M303" s="6" t="s">
        <v>279</v>
      </c>
      <c r="N303" s="5">
        <v>4</v>
      </c>
      <c r="O303" s="8">
        <v>84</v>
      </c>
      <c r="P303" s="8">
        <f t="shared" si="20"/>
        <v>336</v>
      </c>
      <c r="Q303" s="8">
        <f t="shared" si="21"/>
        <v>11.34</v>
      </c>
      <c r="R303" s="8">
        <f t="shared" si="22"/>
        <v>45.36</v>
      </c>
      <c r="S303" s="11">
        <f t="shared" si="24"/>
        <v>10.124999999999998</v>
      </c>
      <c r="T303" s="11">
        <f t="shared" si="23"/>
        <v>40.499999999999993</v>
      </c>
    </row>
    <row r="304" spans="1:20" ht="70.5" customHeight="1" x14ac:dyDescent="0.45">
      <c r="A304" s="5"/>
      <c r="B304" s="5" t="s">
        <v>925</v>
      </c>
      <c r="C304" s="5" t="s">
        <v>926</v>
      </c>
      <c r="D304" s="5" t="s">
        <v>927</v>
      </c>
      <c r="E304" s="5" t="s">
        <v>47</v>
      </c>
      <c r="F304" s="5" t="s">
        <v>77</v>
      </c>
      <c r="G304" s="5" t="s">
        <v>107</v>
      </c>
      <c r="H304" s="5" t="s">
        <v>84</v>
      </c>
      <c r="I304" s="5" t="s">
        <v>114</v>
      </c>
      <c r="J304" s="5" t="s">
        <v>928</v>
      </c>
      <c r="K304" s="6" t="s">
        <v>116</v>
      </c>
      <c r="L304" s="7" t="s">
        <v>88</v>
      </c>
      <c r="M304" s="6" t="s">
        <v>843</v>
      </c>
      <c r="N304" s="5">
        <v>96</v>
      </c>
      <c r="O304" s="8">
        <v>90</v>
      </c>
      <c r="P304" s="8">
        <f t="shared" si="20"/>
        <v>8640</v>
      </c>
      <c r="Q304" s="8">
        <f t="shared" si="21"/>
        <v>12.15</v>
      </c>
      <c r="R304" s="8">
        <f t="shared" si="22"/>
        <v>1166.4000000000001</v>
      </c>
      <c r="S304" s="11">
        <f t="shared" si="24"/>
        <v>10.848214285714285</v>
      </c>
      <c r="T304" s="11">
        <f t="shared" si="23"/>
        <v>1041.4285714285713</v>
      </c>
    </row>
    <row r="305" spans="1:20" ht="70.5" customHeight="1" x14ac:dyDescent="0.45">
      <c r="A305" s="5"/>
      <c r="B305" s="5" t="s">
        <v>929</v>
      </c>
      <c r="C305" s="5" t="s">
        <v>926</v>
      </c>
      <c r="D305" s="5" t="s">
        <v>927</v>
      </c>
      <c r="E305" s="5" t="s">
        <v>47</v>
      </c>
      <c r="F305" s="5" t="s">
        <v>104</v>
      </c>
      <c r="G305" s="5" t="s">
        <v>107</v>
      </c>
      <c r="H305" s="5" t="s">
        <v>84</v>
      </c>
      <c r="I305" s="5" t="s">
        <v>114</v>
      </c>
      <c r="J305" s="5" t="s">
        <v>930</v>
      </c>
      <c r="K305" s="6" t="s">
        <v>116</v>
      </c>
      <c r="L305" s="7" t="s">
        <v>88</v>
      </c>
      <c r="M305" s="6" t="s">
        <v>843</v>
      </c>
      <c r="N305" s="5">
        <v>2</v>
      </c>
      <c r="O305" s="8">
        <v>90</v>
      </c>
      <c r="P305" s="8">
        <f t="shared" si="20"/>
        <v>180</v>
      </c>
      <c r="Q305" s="8">
        <f t="shared" si="21"/>
        <v>12.15</v>
      </c>
      <c r="R305" s="8">
        <f t="shared" si="22"/>
        <v>24.3</v>
      </c>
      <c r="S305" s="11">
        <f t="shared" si="24"/>
        <v>10.848214285714285</v>
      </c>
      <c r="T305" s="11">
        <f t="shared" si="23"/>
        <v>21.696428571428569</v>
      </c>
    </row>
    <row r="306" spans="1:20" ht="70.5" customHeight="1" x14ac:dyDescent="0.45">
      <c r="A306" s="5"/>
      <c r="B306" s="5" t="s">
        <v>931</v>
      </c>
      <c r="C306" s="5" t="s">
        <v>932</v>
      </c>
      <c r="D306" s="5">
        <v>46464</v>
      </c>
      <c r="E306" s="5" t="s">
        <v>47</v>
      </c>
      <c r="F306" s="5" t="s">
        <v>48</v>
      </c>
      <c r="G306" s="5" t="s">
        <v>107</v>
      </c>
      <c r="H306" s="5" t="s">
        <v>84</v>
      </c>
      <c r="I306" s="5" t="s">
        <v>114</v>
      </c>
      <c r="J306" s="5" t="s">
        <v>933</v>
      </c>
      <c r="K306" s="6" t="s">
        <v>116</v>
      </c>
      <c r="L306" s="7" t="s">
        <v>88</v>
      </c>
      <c r="M306" s="6" t="s">
        <v>843</v>
      </c>
      <c r="N306" s="5">
        <v>12</v>
      </c>
      <c r="O306" s="8">
        <v>72</v>
      </c>
      <c r="P306" s="8">
        <f t="shared" si="20"/>
        <v>864</v>
      </c>
      <c r="Q306" s="8">
        <f t="shared" si="21"/>
        <v>9.7200000000000006</v>
      </c>
      <c r="R306" s="8">
        <f t="shared" si="22"/>
        <v>116.64000000000001</v>
      </c>
      <c r="S306" s="11">
        <f t="shared" si="24"/>
        <v>8.6785714285714288</v>
      </c>
      <c r="T306" s="11">
        <f t="shared" si="23"/>
        <v>104.14285714285714</v>
      </c>
    </row>
    <row r="307" spans="1:20" ht="70.5" customHeight="1" x14ac:dyDescent="0.45">
      <c r="A307" s="5"/>
      <c r="B307" s="5" t="s">
        <v>934</v>
      </c>
      <c r="C307" s="5" t="s">
        <v>932</v>
      </c>
      <c r="D307" s="5" t="s">
        <v>935</v>
      </c>
      <c r="E307" s="5" t="s">
        <v>47</v>
      </c>
      <c r="F307" s="5" t="s">
        <v>77</v>
      </c>
      <c r="G307" s="5" t="s">
        <v>94</v>
      </c>
      <c r="H307" s="5" t="s">
        <v>84</v>
      </c>
      <c r="I307" s="5" t="s">
        <v>114</v>
      </c>
      <c r="J307" s="5" t="s">
        <v>936</v>
      </c>
      <c r="K307" s="6" t="s">
        <v>116</v>
      </c>
      <c r="L307" s="7" t="s">
        <v>88</v>
      </c>
      <c r="M307" s="6" t="s">
        <v>843</v>
      </c>
      <c r="N307" s="5">
        <v>7</v>
      </c>
      <c r="O307" s="8">
        <v>72</v>
      </c>
      <c r="P307" s="8">
        <f t="shared" si="20"/>
        <v>504</v>
      </c>
      <c r="Q307" s="8">
        <f t="shared" si="21"/>
        <v>9.7200000000000006</v>
      </c>
      <c r="R307" s="8">
        <f t="shared" si="22"/>
        <v>68.040000000000006</v>
      </c>
      <c r="S307" s="11">
        <f t="shared" si="24"/>
        <v>8.6785714285714288</v>
      </c>
      <c r="T307" s="11">
        <f t="shared" si="23"/>
        <v>60.75</v>
      </c>
    </row>
    <row r="308" spans="1:20" ht="70.5" customHeight="1" x14ac:dyDescent="0.45">
      <c r="A308" s="5"/>
      <c r="B308" s="5" t="s">
        <v>937</v>
      </c>
      <c r="C308" s="5" t="s">
        <v>932</v>
      </c>
      <c r="D308" s="5" t="s">
        <v>935</v>
      </c>
      <c r="E308" s="5" t="s">
        <v>47</v>
      </c>
      <c r="F308" s="5" t="s">
        <v>77</v>
      </c>
      <c r="G308" s="5" t="s">
        <v>107</v>
      </c>
      <c r="H308" s="5" t="s">
        <v>84</v>
      </c>
      <c r="I308" s="5" t="s">
        <v>114</v>
      </c>
      <c r="J308" s="5" t="s">
        <v>938</v>
      </c>
      <c r="K308" s="6" t="s">
        <v>116</v>
      </c>
      <c r="L308" s="7" t="s">
        <v>88</v>
      </c>
      <c r="M308" s="6" t="s">
        <v>843</v>
      </c>
      <c r="N308" s="5">
        <v>50</v>
      </c>
      <c r="O308" s="8">
        <v>72</v>
      </c>
      <c r="P308" s="8">
        <f t="shared" si="20"/>
        <v>3600</v>
      </c>
      <c r="Q308" s="8">
        <f t="shared" si="21"/>
        <v>9.7200000000000006</v>
      </c>
      <c r="R308" s="8">
        <f t="shared" si="22"/>
        <v>486.00000000000006</v>
      </c>
      <c r="S308" s="11">
        <f t="shared" si="24"/>
        <v>8.6785714285714288</v>
      </c>
      <c r="T308" s="11">
        <f t="shared" si="23"/>
        <v>433.92857142857144</v>
      </c>
    </row>
    <row r="309" spans="1:20" ht="70.5" customHeight="1" x14ac:dyDescent="0.45">
      <c r="A309" s="5"/>
      <c r="B309" s="5" t="s">
        <v>939</v>
      </c>
      <c r="C309" s="5" t="s">
        <v>940</v>
      </c>
      <c r="D309" s="5" t="s">
        <v>941</v>
      </c>
      <c r="E309" s="5" t="s">
        <v>129</v>
      </c>
      <c r="F309" s="5" t="s">
        <v>77</v>
      </c>
      <c r="G309" s="5" t="s">
        <v>91</v>
      </c>
      <c r="H309" s="5" t="s">
        <v>84</v>
      </c>
      <c r="I309" s="5" t="s">
        <v>85</v>
      </c>
      <c r="J309" s="5" t="s">
        <v>942</v>
      </c>
      <c r="K309" s="6" t="s">
        <v>301</v>
      </c>
      <c r="L309" s="7" t="s">
        <v>581</v>
      </c>
      <c r="M309" s="6" t="s">
        <v>100</v>
      </c>
      <c r="N309" s="5">
        <v>27</v>
      </c>
      <c r="O309" s="8">
        <v>102</v>
      </c>
      <c r="P309" s="8">
        <f t="shared" si="20"/>
        <v>2754</v>
      </c>
      <c r="Q309" s="8">
        <f t="shared" si="21"/>
        <v>13.770000000000001</v>
      </c>
      <c r="R309" s="8">
        <f t="shared" si="22"/>
        <v>371.79</v>
      </c>
      <c r="S309" s="11">
        <f t="shared" si="24"/>
        <v>12.294642857142858</v>
      </c>
      <c r="T309" s="11">
        <f t="shared" si="23"/>
        <v>331.95535714285717</v>
      </c>
    </row>
    <row r="310" spans="1:20" ht="70.5" customHeight="1" x14ac:dyDescent="0.45">
      <c r="A310" s="5"/>
      <c r="B310" s="5" t="s">
        <v>943</v>
      </c>
      <c r="C310" s="5" t="s">
        <v>940</v>
      </c>
      <c r="D310" s="5" t="s">
        <v>941</v>
      </c>
      <c r="E310" s="5" t="s">
        <v>129</v>
      </c>
      <c r="F310" s="5" t="s">
        <v>104</v>
      </c>
      <c r="G310" s="5" t="s">
        <v>83</v>
      </c>
      <c r="H310" s="5" t="s">
        <v>84</v>
      </c>
      <c r="I310" s="5" t="s">
        <v>85</v>
      </c>
      <c r="J310" s="5" t="s">
        <v>944</v>
      </c>
      <c r="K310" s="6" t="s">
        <v>301</v>
      </c>
      <c r="L310" s="7" t="s">
        <v>581</v>
      </c>
      <c r="M310" s="6" t="s">
        <v>100</v>
      </c>
      <c r="N310" s="5">
        <v>34</v>
      </c>
      <c r="O310" s="8">
        <v>102</v>
      </c>
      <c r="P310" s="8">
        <f t="shared" si="20"/>
        <v>3468</v>
      </c>
      <c r="Q310" s="8">
        <f t="shared" si="21"/>
        <v>13.770000000000001</v>
      </c>
      <c r="R310" s="8">
        <f t="shared" si="22"/>
        <v>468.18000000000006</v>
      </c>
      <c r="S310" s="11">
        <f t="shared" si="24"/>
        <v>12.294642857142858</v>
      </c>
      <c r="T310" s="11">
        <f t="shared" si="23"/>
        <v>418.01785714285717</v>
      </c>
    </row>
    <row r="311" spans="1:20" ht="70.5" customHeight="1" x14ac:dyDescent="0.45">
      <c r="A311" s="5"/>
      <c r="B311" s="5" t="s">
        <v>945</v>
      </c>
      <c r="C311" s="5" t="s">
        <v>946</v>
      </c>
      <c r="D311" s="5" t="s">
        <v>947</v>
      </c>
      <c r="E311" s="5" t="s">
        <v>47</v>
      </c>
      <c r="F311" s="5" t="s">
        <v>48</v>
      </c>
      <c r="G311" s="5" t="s">
        <v>107</v>
      </c>
      <c r="H311" s="5" t="s">
        <v>84</v>
      </c>
      <c r="I311" s="5" t="s">
        <v>114</v>
      </c>
      <c r="J311" s="5" t="s">
        <v>948</v>
      </c>
      <c r="K311" s="6" t="s">
        <v>116</v>
      </c>
      <c r="L311" s="7" t="s">
        <v>88</v>
      </c>
      <c r="M311" s="6" t="s">
        <v>843</v>
      </c>
      <c r="N311" s="5">
        <v>1</v>
      </c>
      <c r="O311" s="8">
        <v>72</v>
      </c>
      <c r="P311" s="8">
        <f t="shared" si="20"/>
        <v>72</v>
      </c>
      <c r="Q311" s="8">
        <f t="shared" si="21"/>
        <v>9.7200000000000006</v>
      </c>
      <c r="R311" s="8">
        <f t="shared" si="22"/>
        <v>9.7200000000000006</v>
      </c>
      <c r="S311" s="11">
        <f t="shared" si="24"/>
        <v>8.6785714285714288</v>
      </c>
      <c r="T311" s="11">
        <f t="shared" si="23"/>
        <v>8.6785714285714288</v>
      </c>
    </row>
    <row r="312" spans="1:20" ht="70.5" customHeight="1" x14ac:dyDescent="0.45">
      <c r="A312" s="5"/>
      <c r="B312" s="5" t="s">
        <v>949</v>
      </c>
      <c r="C312" s="5" t="s">
        <v>946</v>
      </c>
      <c r="D312" s="5" t="s">
        <v>947</v>
      </c>
      <c r="E312" s="5" t="s">
        <v>47</v>
      </c>
      <c r="F312" s="5" t="s">
        <v>104</v>
      </c>
      <c r="G312" s="5" t="s">
        <v>107</v>
      </c>
      <c r="H312" s="5" t="s">
        <v>84</v>
      </c>
      <c r="I312" s="5" t="s">
        <v>114</v>
      </c>
      <c r="J312" s="5" t="s">
        <v>950</v>
      </c>
      <c r="K312" s="6" t="s">
        <v>116</v>
      </c>
      <c r="L312" s="7" t="s">
        <v>88</v>
      </c>
      <c r="M312" s="6" t="s">
        <v>843</v>
      </c>
      <c r="N312" s="5">
        <v>5</v>
      </c>
      <c r="O312" s="8">
        <v>72</v>
      </c>
      <c r="P312" s="8">
        <f t="shared" si="20"/>
        <v>360</v>
      </c>
      <c r="Q312" s="8">
        <f t="shared" si="21"/>
        <v>9.7200000000000006</v>
      </c>
      <c r="R312" s="8">
        <f t="shared" si="22"/>
        <v>48.6</v>
      </c>
      <c r="S312" s="11">
        <f t="shared" si="24"/>
        <v>8.6785714285714288</v>
      </c>
      <c r="T312" s="11">
        <f t="shared" si="23"/>
        <v>43.392857142857146</v>
      </c>
    </row>
    <row r="313" spans="1:20" ht="105" customHeight="1" x14ac:dyDescent="0.45">
      <c r="A313" s="5"/>
      <c r="B313" s="5" t="s">
        <v>951</v>
      </c>
      <c r="C313" s="5" t="s">
        <v>952</v>
      </c>
      <c r="D313" s="5" t="s">
        <v>953</v>
      </c>
      <c r="E313" s="5" t="s">
        <v>129</v>
      </c>
      <c r="F313" s="5" t="s">
        <v>77</v>
      </c>
      <c r="G313" s="5" t="s">
        <v>83</v>
      </c>
      <c r="H313" s="5" t="s">
        <v>84</v>
      </c>
      <c r="I313" s="5" t="s">
        <v>85</v>
      </c>
      <c r="J313" s="5" t="s">
        <v>954</v>
      </c>
      <c r="K313" s="5" t="s">
        <v>301</v>
      </c>
      <c r="L313" s="5" t="s">
        <v>955</v>
      </c>
      <c r="M313" s="5" t="s">
        <v>100</v>
      </c>
      <c r="N313" s="5">
        <v>1</v>
      </c>
      <c r="O313" s="9">
        <v>72</v>
      </c>
      <c r="P313" s="8">
        <f t="shared" si="20"/>
        <v>72</v>
      </c>
      <c r="Q313" s="8">
        <f t="shared" si="21"/>
        <v>9.7200000000000006</v>
      </c>
      <c r="R313" s="8">
        <f t="shared" si="22"/>
        <v>9.7200000000000006</v>
      </c>
      <c r="S313" s="11">
        <f t="shared" si="24"/>
        <v>8.6785714285714288</v>
      </c>
      <c r="T313" s="11">
        <f t="shared" si="23"/>
        <v>8.6785714285714288</v>
      </c>
    </row>
    <row r="314" spans="1:20" ht="105" customHeight="1" x14ac:dyDescent="0.45">
      <c r="A314" s="5"/>
      <c r="B314" s="5" t="s">
        <v>956</v>
      </c>
      <c r="C314" s="5" t="s">
        <v>194</v>
      </c>
      <c r="D314" s="5" t="s">
        <v>195</v>
      </c>
      <c r="E314" s="5" t="s">
        <v>129</v>
      </c>
      <c r="F314" s="5" t="s">
        <v>196</v>
      </c>
      <c r="G314" s="5" t="s">
        <v>91</v>
      </c>
      <c r="H314" s="5" t="s">
        <v>84</v>
      </c>
      <c r="I314" s="5" t="s">
        <v>197</v>
      </c>
      <c r="J314" s="5" t="s">
        <v>957</v>
      </c>
      <c r="K314" s="5" t="s">
        <v>199</v>
      </c>
      <c r="L314" s="5" t="s">
        <v>200</v>
      </c>
      <c r="M314" s="5" t="s">
        <v>201</v>
      </c>
      <c r="N314" s="5">
        <v>3</v>
      </c>
      <c r="O314" s="9">
        <v>948</v>
      </c>
      <c r="P314" s="8">
        <f t="shared" si="20"/>
        <v>2844</v>
      </c>
      <c r="Q314" s="8">
        <f t="shared" si="21"/>
        <v>127.98</v>
      </c>
      <c r="R314" s="8">
        <f t="shared" si="22"/>
        <v>383.94</v>
      </c>
      <c r="S314" s="11">
        <f t="shared" si="24"/>
        <v>114.26785714285714</v>
      </c>
      <c r="T314" s="11">
        <f t="shared" si="23"/>
        <v>342.80357142857144</v>
      </c>
    </row>
    <row r="315" spans="1:20" ht="105" customHeight="1" x14ac:dyDescent="0.45">
      <c r="A315" s="5"/>
      <c r="B315" s="5" t="s">
        <v>958</v>
      </c>
      <c r="C315" s="5" t="s">
        <v>959</v>
      </c>
      <c r="D315" s="5" t="s">
        <v>960</v>
      </c>
      <c r="E315" s="5" t="s">
        <v>129</v>
      </c>
      <c r="F315" s="5" t="s">
        <v>48</v>
      </c>
      <c r="G315" s="5" t="s">
        <v>94</v>
      </c>
      <c r="H315" s="5" t="s">
        <v>84</v>
      </c>
      <c r="I315" s="5" t="s">
        <v>197</v>
      </c>
      <c r="J315" s="5" t="s">
        <v>961</v>
      </c>
      <c r="K315" s="5" t="s">
        <v>259</v>
      </c>
      <c r="L315" s="5" t="s">
        <v>962</v>
      </c>
      <c r="M315" s="5" t="s">
        <v>100</v>
      </c>
      <c r="N315" s="5">
        <v>4</v>
      </c>
      <c r="O315" s="9">
        <v>168</v>
      </c>
      <c r="P315" s="8">
        <f t="shared" si="20"/>
        <v>672</v>
      </c>
      <c r="Q315" s="8">
        <f t="shared" si="21"/>
        <v>22.68</v>
      </c>
      <c r="R315" s="8">
        <f t="shared" si="22"/>
        <v>90.72</v>
      </c>
      <c r="S315" s="11">
        <f t="shared" si="24"/>
        <v>20.249999999999996</v>
      </c>
      <c r="T315" s="11">
        <f t="shared" si="23"/>
        <v>80.999999999999986</v>
      </c>
    </row>
    <row r="316" spans="1:20" ht="105" customHeight="1" x14ac:dyDescent="0.45">
      <c r="A316" s="5"/>
      <c r="B316" s="5" t="s">
        <v>963</v>
      </c>
      <c r="C316" s="5" t="s">
        <v>959</v>
      </c>
      <c r="D316" s="5" t="s">
        <v>960</v>
      </c>
      <c r="E316" s="5" t="s">
        <v>129</v>
      </c>
      <c r="F316" s="5" t="s">
        <v>48</v>
      </c>
      <c r="G316" s="5" t="s">
        <v>138</v>
      </c>
      <c r="H316" s="5" t="s">
        <v>84</v>
      </c>
      <c r="I316" s="5" t="s">
        <v>197</v>
      </c>
      <c r="J316" s="5" t="s">
        <v>964</v>
      </c>
      <c r="K316" s="5" t="s">
        <v>259</v>
      </c>
      <c r="L316" s="5" t="s">
        <v>962</v>
      </c>
      <c r="M316" s="5" t="s">
        <v>100</v>
      </c>
      <c r="N316" s="5">
        <v>10</v>
      </c>
      <c r="O316" s="9">
        <v>168</v>
      </c>
      <c r="P316" s="8">
        <f t="shared" si="20"/>
        <v>1680</v>
      </c>
      <c r="Q316" s="8">
        <f t="shared" si="21"/>
        <v>22.68</v>
      </c>
      <c r="R316" s="8">
        <f t="shared" si="22"/>
        <v>226.8</v>
      </c>
      <c r="S316" s="11">
        <f t="shared" si="24"/>
        <v>20.249999999999996</v>
      </c>
      <c r="T316" s="11">
        <f t="shared" si="23"/>
        <v>202.49999999999997</v>
      </c>
    </row>
    <row r="317" spans="1:20" ht="105" customHeight="1" x14ac:dyDescent="0.45">
      <c r="A317" s="5"/>
      <c r="B317" s="5" t="s">
        <v>965</v>
      </c>
      <c r="C317" s="5" t="s">
        <v>959</v>
      </c>
      <c r="D317" s="5" t="s">
        <v>960</v>
      </c>
      <c r="E317" s="5" t="s">
        <v>129</v>
      </c>
      <c r="F317" s="5" t="s">
        <v>48</v>
      </c>
      <c r="G317" s="5" t="s">
        <v>83</v>
      </c>
      <c r="H317" s="5" t="s">
        <v>84</v>
      </c>
      <c r="I317" s="5" t="s">
        <v>197</v>
      </c>
      <c r="J317" s="5" t="s">
        <v>966</v>
      </c>
      <c r="K317" s="5" t="s">
        <v>259</v>
      </c>
      <c r="L317" s="5" t="s">
        <v>962</v>
      </c>
      <c r="M317" s="5" t="s">
        <v>100</v>
      </c>
      <c r="N317" s="5">
        <v>8</v>
      </c>
      <c r="O317" s="9">
        <v>168</v>
      </c>
      <c r="P317" s="8">
        <f t="shared" si="20"/>
        <v>1344</v>
      </c>
      <c r="Q317" s="8">
        <f t="shared" si="21"/>
        <v>22.68</v>
      </c>
      <c r="R317" s="8">
        <f t="shared" si="22"/>
        <v>181.44</v>
      </c>
      <c r="S317" s="11">
        <f t="shared" si="24"/>
        <v>20.249999999999996</v>
      </c>
      <c r="T317" s="11">
        <f t="shared" si="23"/>
        <v>161.99999999999997</v>
      </c>
    </row>
    <row r="318" spans="1:20" ht="105" customHeight="1" x14ac:dyDescent="0.45">
      <c r="A318" s="5"/>
      <c r="B318" s="5" t="s">
        <v>967</v>
      </c>
      <c r="C318" s="5" t="s">
        <v>959</v>
      </c>
      <c r="D318" s="5" t="s">
        <v>960</v>
      </c>
      <c r="E318" s="5" t="s">
        <v>129</v>
      </c>
      <c r="F318" s="5" t="s">
        <v>48</v>
      </c>
      <c r="G318" s="5" t="s">
        <v>91</v>
      </c>
      <c r="H318" s="5" t="s">
        <v>84</v>
      </c>
      <c r="I318" s="5" t="s">
        <v>197</v>
      </c>
      <c r="J318" s="5" t="s">
        <v>968</v>
      </c>
      <c r="K318" s="5" t="s">
        <v>259</v>
      </c>
      <c r="L318" s="5" t="s">
        <v>962</v>
      </c>
      <c r="M318" s="5" t="s">
        <v>100</v>
      </c>
      <c r="N318" s="5">
        <v>4</v>
      </c>
      <c r="O318" s="9">
        <v>168</v>
      </c>
      <c r="P318" s="8">
        <f t="shared" si="20"/>
        <v>672</v>
      </c>
      <c r="Q318" s="8">
        <f t="shared" si="21"/>
        <v>22.68</v>
      </c>
      <c r="R318" s="8">
        <f t="shared" si="22"/>
        <v>90.72</v>
      </c>
      <c r="S318" s="11">
        <f t="shared" si="24"/>
        <v>20.249999999999996</v>
      </c>
      <c r="T318" s="11">
        <f t="shared" si="23"/>
        <v>80.999999999999986</v>
      </c>
    </row>
    <row r="319" spans="1:20" ht="105" customHeight="1" x14ac:dyDescent="0.45">
      <c r="A319" s="5"/>
      <c r="B319" s="5" t="s">
        <v>969</v>
      </c>
      <c r="C319" s="5" t="s">
        <v>270</v>
      </c>
      <c r="D319" s="5" t="s">
        <v>271</v>
      </c>
      <c r="E319" s="5" t="s">
        <v>129</v>
      </c>
      <c r="F319" s="5" t="s">
        <v>36</v>
      </c>
      <c r="G319" s="5" t="s">
        <v>138</v>
      </c>
      <c r="H319" s="5" t="s">
        <v>84</v>
      </c>
      <c r="I319" s="5" t="s">
        <v>197</v>
      </c>
      <c r="J319" s="5" t="s">
        <v>970</v>
      </c>
      <c r="K319" s="5" t="s">
        <v>216</v>
      </c>
      <c r="L319" s="5" t="s">
        <v>273</v>
      </c>
      <c r="M319" s="5" t="s">
        <v>100</v>
      </c>
      <c r="N319" s="5">
        <v>1</v>
      </c>
      <c r="O319" s="9">
        <v>72</v>
      </c>
      <c r="P319" s="8">
        <f t="shared" si="20"/>
        <v>72</v>
      </c>
      <c r="Q319" s="8">
        <f t="shared" si="21"/>
        <v>9.7200000000000006</v>
      </c>
      <c r="R319" s="8">
        <f t="shared" si="22"/>
        <v>9.7200000000000006</v>
      </c>
      <c r="S319" s="11">
        <f t="shared" si="24"/>
        <v>8.6785714285714288</v>
      </c>
      <c r="T319" s="11">
        <f t="shared" si="23"/>
        <v>8.6785714285714288</v>
      </c>
    </row>
    <row r="320" spans="1:20" ht="105" customHeight="1" x14ac:dyDescent="0.45">
      <c r="A320" s="5"/>
      <c r="B320" s="5" t="s">
        <v>269</v>
      </c>
      <c r="C320" s="5" t="s">
        <v>270</v>
      </c>
      <c r="D320" s="5" t="s">
        <v>271</v>
      </c>
      <c r="E320" s="5" t="s">
        <v>129</v>
      </c>
      <c r="F320" s="5" t="s">
        <v>36</v>
      </c>
      <c r="G320" s="5" t="s">
        <v>91</v>
      </c>
      <c r="H320" s="5" t="s">
        <v>84</v>
      </c>
      <c r="I320" s="5" t="s">
        <v>197</v>
      </c>
      <c r="J320" s="5" t="s">
        <v>272</v>
      </c>
      <c r="K320" s="5" t="s">
        <v>216</v>
      </c>
      <c r="L320" s="5" t="s">
        <v>273</v>
      </c>
      <c r="M320" s="5" t="s">
        <v>100</v>
      </c>
      <c r="N320" s="5">
        <v>105</v>
      </c>
      <c r="O320" s="9">
        <v>72</v>
      </c>
      <c r="P320" s="8">
        <f t="shared" si="20"/>
        <v>7560</v>
      </c>
      <c r="Q320" s="8">
        <f t="shared" si="21"/>
        <v>9.7200000000000006</v>
      </c>
      <c r="R320" s="8">
        <f t="shared" si="22"/>
        <v>1020.6</v>
      </c>
      <c r="S320" s="11">
        <f t="shared" si="24"/>
        <v>8.6785714285714288</v>
      </c>
      <c r="T320" s="11">
        <f t="shared" si="23"/>
        <v>911.25</v>
      </c>
    </row>
    <row r="321" spans="1:20" ht="105" customHeight="1" x14ac:dyDescent="0.45">
      <c r="A321" s="5"/>
      <c r="B321" s="5" t="s">
        <v>971</v>
      </c>
      <c r="C321" s="5" t="s">
        <v>972</v>
      </c>
      <c r="D321" s="5" t="s">
        <v>973</v>
      </c>
      <c r="E321" s="5" t="s">
        <v>129</v>
      </c>
      <c r="F321" s="5" t="s">
        <v>36</v>
      </c>
      <c r="G321" s="5" t="s">
        <v>91</v>
      </c>
      <c r="H321" s="5" t="s">
        <v>84</v>
      </c>
      <c r="I321" s="5" t="s">
        <v>441</v>
      </c>
      <c r="J321" s="5" t="s">
        <v>974</v>
      </c>
      <c r="K321" s="5" t="s">
        <v>492</v>
      </c>
      <c r="L321" s="5" t="s">
        <v>273</v>
      </c>
      <c r="M321" s="5" t="s">
        <v>100</v>
      </c>
      <c r="N321" s="5">
        <v>12</v>
      </c>
      <c r="O321" s="9">
        <v>72</v>
      </c>
      <c r="P321" s="8">
        <f t="shared" si="20"/>
        <v>864</v>
      </c>
      <c r="Q321" s="8">
        <f t="shared" si="21"/>
        <v>9.7200000000000006</v>
      </c>
      <c r="R321" s="8">
        <f t="shared" si="22"/>
        <v>116.64000000000001</v>
      </c>
      <c r="S321" s="11">
        <f t="shared" si="24"/>
        <v>8.6785714285714288</v>
      </c>
      <c r="T321" s="11">
        <f t="shared" si="23"/>
        <v>104.14285714285714</v>
      </c>
    </row>
    <row r="322" spans="1:20" ht="105" customHeight="1" x14ac:dyDescent="0.45">
      <c r="A322" s="5"/>
      <c r="B322" s="5" t="s">
        <v>975</v>
      </c>
      <c r="C322" s="5" t="s">
        <v>535</v>
      </c>
      <c r="D322" s="5" t="s">
        <v>536</v>
      </c>
      <c r="E322" s="5" t="s">
        <v>129</v>
      </c>
      <c r="F322" s="5" t="s">
        <v>77</v>
      </c>
      <c r="G322" s="5" t="s">
        <v>130</v>
      </c>
      <c r="H322" s="5" t="s">
        <v>84</v>
      </c>
      <c r="I322" s="5" t="s">
        <v>114</v>
      </c>
      <c r="J322" s="5" t="s">
        <v>976</v>
      </c>
      <c r="K322" s="5" t="s">
        <v>116</v>
      </c>
      <c r="L322" s="5" t="s">
        <v>444</v>
      </c>
      <c r="M322" s="5" t="s">
        <v>538</v>
      </c>
      <c r="N322" s="5">
        <v>1</v>
      </c>
      <c r="O322" s="9">
        <v>81.599999999999994</v>
      </c>
      <c r="P322" s="8">
        <f t="shared" si="20"/>
        <v>81.599999999999994</v>
      </c>
      <c r="Q322" s="8">
        <f t="shared" si="21"/>
        <v>11.016</v>
      </c>
      <c r="R322" s="8">
        <f t="shared" si="22"/>
        <v>11.016</v>
      </c>
      <c r="S322" s="11">
        <f t="shared" si="24"/>
        <v>9.8357142857142854</v>
      </c>
      <c r="T322" s="11">
        <f t="shared" si="23"/>
        <v>9.8357142857142854</v>
      </c>
    </row>
    <row r="323" spans="1:20" ht="105" customHeight="1" x14ac:dyDescent="0.45">
      <c r="A323" s="5"/>
      <c r="B323" s="5" t="s">
        <v>977</v>
      </c>
      <c r="C323" s="5" t="s">
        <v>535</v>
      </c>
      <c r="D323" s="5" t="s">
        <v>536</v>
      </c>
      <c r="E323" s="5" t="s">
        <v>129</v>
      </c>
      <c r="F323" s="5" t="s">
        <v>77</v>
      </c>
      <c r="G323" s="5" t="s">
        <v>94</v>
      </c>
      <c r="H323" s="5" t="s">
        <v>84</v>
      </c>
      <c r="I323" s="5" t="s">
        <v>114</v>
      </c>
      <c r="J323" s="5" t="s">
        <v>978</v>
      </c>
      <c r="K323" s="5" t="s">
        <v>116</v>
      </c>
      <c r="L323" s="5" t="s">
        <v>444</v>
      </c>
      <c r="M323" s="5" t="s">
        <v>538</v>
      </c>
      <c r="N323" s="5">
        <v>1</v>
      </c>
      <c r="O323" s="9">
        <v>81.599999999999994</v>
      </c>
      <c r="P323" s="8">
        <f t="shared" si="20"/>
        <v>81.599999999999994</v>
      </c>
      <c r="Q323" s="8">
        <f t="shared" si="21"/>
        <v>11.016</v>
      </c>
      <c r="R323" s="8">
        <f t="shared" si="22"/>
        <v>11.016</v>
      </c>
      <c r="S323" s="11">
        <f t="shared" si="24"/>
        <v>9.8357142857142854</v>
      </c>
      <c r="T323" s="11">
        <f t="shared" si="23"/>
        <v>9.8357142857142854</v>
      </c>
    </row>
    <row r="324" spans="1:20" ht="105" customHeight="1" x14ac:dyDescent="0.45">
      <c r="A324" s="5"/>
      <c r="B324" s="5" t="s">
        <v>979</v>
      </c>
      <c r="C324" s="5" t="s">
        <v>535</v>
      </c>
      <c r="D324" s="5" t="s">
        <v>536</v>
      </c>
      <c r="E324" s="5" t="s">
        <v>129</v>
      </c>
      <c r="F324" s="5" t="s">
        <v>77</v>
      </c>
      <c r="G324" s="5" t="s">
        <v>138</v>
      </c>
      <c r="H324" s="5" t="s">
        <v>84</v>
      </c>
      <c r="I324" s="5" t="s">
        <v>114</v>
      </c>
      <c r="J324" s="5" t="s">
        <v>980</v>
      </c>
      <c r="K324" s="5" t="s">
        <v>116</v>
      </c>
      <c r="L324" s="5" t="s">
        <v>444</v>
      </c>
      <c r="M324" s="5" t="s">
        <v>538</v>
      </c>
      <c r="N324" s="5">
        <v>1</v>
      </c>
      <c r="O324" s="9">
        <v>81.599999999999994</v>
      </c>
      <c r="P324" s="8">
        <f t="shared" si="20"/>
        <v>81.599999999999994</v>
      </c>
      <c r="Q324" s="8">
        <f t="shared" si="21"/>
        <v>11.016</v>
      </c>
      <c r="R324" s="8">
        <f t="shared" si="22"/>
        <v>11.016</v>
      </c>
      <c r="S324" s="11">
        <f t="shared" si="24"/>
        <v>9.8357142857142854</v>
      </c>
      <c r="T324" s="11">
        <f t="shared" si="23"/>
        <v>9.8357142857142854</v>
      </c>
    </row>
    <row r="325" spans="1:20" ht="105" customHeight="1" x14ac:dyDescent="0.45">
      <c r="A325" s="5"/>
      <c r="B325" s="5" t="s">
        <v>981</v>
      </c>
      <c r="C325" s="5" t="s">
        <v>535</v>
      </c>
      <c r="D325" s="5" t="s">
        <v>536</v>
      </c>
      <c r="E325" s="5" t="s">
        <v>129</v>
      </c>
      <c r="F325" s="5" t="s">
        <v>77</v>
      </c>
      <c r="G325" s="5" t="s">
        <v>91</v>
      </c>
      <c r="H325" s="5" t="s">
        <v>84</v>
      </c>
      <c r="I325" s="5" t="s">
        <v>114</v>
      </c>
      <c r="J325" s="5" t="s">
        <v>982</v>
      </c>
      <c r="K325" s="5" t="s">
        <v>116</v>
      </c>
      <c r="L325" s="5" t="s">
        <v>444</v>
      </c>
      <c r="M325" s="5" t="s">
        <v>538</v>
      </c>
      <c r="N325" s="5">
        <v>1</v>
      </c>
      <c r="O325" s="9">
        <v>81.599999999999994</v>
      </c>
      <c r="P325" s="8">
        <f t="shared" si="20"/>
        <v>81.599999999999994</v>
      </c>
      <c r="Q325" s="8">
        <f t="shared" si="21"/>
        <v>11.016</v>
      </c>
      <c r="R325" s="8">
        <f t="shared" si="22"/>
        <v>11.016</v>
      </c>
      <c r="S325" s="11">
        <f t="shared" si="24"/>
        <v>9.8357142857142854</v>
      </c>
      <c r="T325" s="11">
        <f t="shared" si="23"/>
        <v>9.8357142857142854</v>
      </c>
    </row>
    <row r="326" spans="1:20" ht="105" customHeight="1" x14ac:dyDescent="0.45">
      <c r="A326" s="5"/>
      <c r="B326" s="5" t="s">
        <v>983</v>
      </c>
      <c r="C326" s="5" t="s">
        <v>535</v>
      </c>
      <c r="D326" s="5" t="s">
        <v>536</v>
      </c>
      <c r="E326" s="5" t="s">
        <v>129</v>
      </c>
      <c r="F326" s="5" t="s">
        <v>290</v>
      </c>
      <c r="G326" s="5" t="s">
        <v>130</v>
      </c>
      <c r="H326" s="5" t="s">
        <v>84</v>
      </c>
      <c r="I326" s="5" t="s">
        <v>114</v>
      </c>
      <c r="J326" s="5" t="s">
        <v>984</v>
      </c>
      <c r="K326" s="5" t="s">
        <v>116</v>
      </c>
      <c r="L326" s="5" t="s">
        <v>444</v>
      </c>
      <c r="M326" s="5" t="s">
        <v>538</v>
      </c>
      <c r="N326" s="5">
        <v>1</v>
      </c>
      <c r="O326" s="9">
        <v>81.599999999999994</v>
      </c>
      <c r="P326" s="8">
        <f t="shared" si="20"/>
        <v>81.599999999999994</v>
      </c>
      <c r="Q326" s="8">
        <f t="shared" si="21"/>
        <v>11.016</v>
      </c>
      <c r="R326" s="8">
        <f t="shared" si="22"/>
        <v>11.016</v>
      </c>
      <c r="S326" s="11">
        <f t="shared" si="24"/>
        <v>9.8357142857142854</v>
      </c>
      <c r="T326" s="11">
        <f t="shared" si="23"/>
        <v>9.8357142857142854</v>
      </c>
    </row>
    <row r="327" spans="1:20" ht="105" customHeight="1" x14ac:dyDescent="0.45">
      <c r="A327" s="5"/>
      <c r="B327" s="5" t="s">
        <v>985</v>
      </c>
      <c r="C327" s="5" t="s">
        <v>535</v>
      </c>
      <c r="D327" s="5" t="s">
        <v>536</v>
      </c>
      <c r="E327" s="5" t="s">
        <v>129</v>
      </c>
      <c r="F327" s="5" t="s">
        <v>290</v>
      </c>
      <c r="G327" s="5" t="s">
        <v>138</v>
      </c>
      <c r="H327" s="5" t="s">
        <v>84</v>
      </c>
      <c r="I327" s="5" t="s">
        <v>114</v>
      </c>
      <c r="J327" s="5" t="s">
        <v>986</v>
      </c>
      <c r="K327" s="5" t="s">
        <v>116</v>
      </c>
      <c r="L327" s="5" t="s">
        <v>444</v>
      </c>
      <c r="M327" s="5" t="s">
        <v>538</v>
      </c>
      <c r="N327" s="5">
        <v>1</v>
      </c>
      <c r="O327" s="9">
        <v>81.599999999999994</v>
      </c>
      <c r="P327" s="8">
        <f t="shared" si="20"/>
        <v>81.599999999999994</v>
      </c>
      <c r="Q327" s="8">
        <f t="shared" si="21"/>
        <v>11.016</v>
      </c>
      <c r="R327" s="8">
        <f t="shared" si="22"/>
        <v>11.016</v>
      </c>
      <c r="S327" s="11">
        <f t="shared" si="24"/>
        <v>9.8357142857142854</v>
      </c>
      <c r="T327" s="11">
        <f t="shared" si="23"/>
        <v>9.8357142857142854</v>
      </c>
    </row>
    <row r="328" spans="1:20" ht="105" customHeight="1" x14ac:dyDescent="0.45">
      <c r="A328" s="5"/>
      <c r="B328" s="5" t="s">
        <v>987</v>
      </c>
      <c r="C328" s="5" t="s">
        <v>535</v>
      </c>
      <c r="D328" s="5" t="s">
        <v>536</v>
      </c>
      <c r="E328" s="5" t="s">
        <v>129</v>
      </c>
      <c r="F328" s="5" t="s">
        <v>290</v>
      </c>
      <c r="G328" s="5" t="s">
        <v>83</v>
      </c>
      <c r="H328" s="5" t="s">
        <v>84</v>
      </c>
      <c r="I328" s="5" t="s">
        <v>114</v>
      </c>
      <c r="J328" s="5" t="s">
        <v>988</v>
      </c>
      <c r="K328" s="5" t="s">
        <v>116</v>
      </c>
      <c r="L328" s="5" t="s">
        <v>444</v>
      </c>
      <c r="M328" s="5" t="s">
        <v>538</v>
      </c>
      <c r="N328" s="5">
        <v>2</v>
      </c>
      <c r="O328" s="9">
        <v>81.599999999999994</v>
      </c>
      <c r="P328" s="8">
        <f t="shared" si="20"/>
        <v>163.19999999999999</v>
      </c>
      <c r="Q328" s="8">
        <f t="shared" si="21"/>
        <v>11.016</v>
      </c>
      <c r="R328" s="8">
        <f t="shared" si="22"/>
        <v>22.032</v>
      </c>
      <c r="S328" s="11">
        <f t="shared" si="24"/>
        <v>9.8357142857142854</v>
      </c>
      <c r="T328" s="11">
        <f t="shared" si="23"/>
        <v>19.671428571428571</v>
      </c>
    </row>
    <row r="329" spans="1:20" ht="105" customHeight="1" x14ac:dyDescent="0.45">
      <c r="A329" s="5"/>
      <c r="B329" s="5" t="s">
        <v>544</v>
      </c>
      <c r="C329" s="5" t="s">
        <v>545</v>
      </c>
      <c r="D329" s="5" t="s">
        <v>546</v>
      </c>
      <c r="E329" s="5" t="s">
        <v>129</v>
      </c>
      <c r="F329" s="5" t="s">
        <v>48</v>
      </c>
      <c r="G329" s="5" t="s">
        <v>94</v>
      </c>
      <c r="H329" s="5" t="s">
        <v>84</v>
      </c>
      <c r="I329" s="5" t="s">
        <v>85</v>
      </c>
      <c r="J329" s="5" t="s">
        <v>547</v>
      </c>
      <c r="K329" s="5" t="s">
        <v>301</v>
      </c>
      <c r="L329" s="5" t="s">
        <v>132</v>
      </c>
      <c r="M329" s="5" t="s">
        <v>89</v>
      </c>
      <c r="N329" s="5">
        <v>65</v>
      </c>
      <c r="O329" s="9">
        <v>150</v>
      </c>
      <c r="P329" s="8">
        <f t="shared" si="20"/>
        <v>9750</v>
      </c>
      <c r="Q329" s="8">
        <f t="shared" si="21"/>
        <v>20.25</v>
      </c>
      <c r="R329" s="8">
        <f t="shared" si="22"/>
        <v>1316.25</v>
      </c>
      <c r="S329" s="11">
        <f t="shared" si="24"/>
        <v>18.080357142857142</v>
      </c>
      <c r="T329" s="11">
        <f t="shared" si="23"/>
        <v>1175.2232142857142</v>
      </c>
    </row>
    <row r="330" spans="1:20" ht="105" customHeight="1" x14ac:dyDescent="0.45">
      <c r="A330" s="5"/>
      <c r="B330" s="5" t="s">
        <v>548</v>
      </c>
      <c r="C330" s="5" t="s">
        <v>545</v>
      </c>
      <c r="D330" s="5" t="s">
        <v>546</v>
      </c>
      <c r="E330" s="5" t="s">
        <v>129</v>
      </c>
      <c r="F330" s="5" t="s">
        <v>48</v>
      </c>
      <c r="G330" s="5" t="s">
        <v>83</v>
      </c>
      <c r="H330" s="5" t="s">
        <v>84</v>
      </c>
      <c r="I330" s="5" t="s">
        <v>85</v>
      </c>
      <c r="J330" s="5" t="s">
        <v>549</v>
      </c>
      <c r="K330" s="5" t="s">
        <v>301</v>
      </c>
      <c r="L330" s="5" t="s">
        <v>132</v>
      </c>
      <c r="M330" s="5" t="s">
        <v>89</v>
      </c>
      <c r="N330" s="5">
        <v>32</v>
      </c>
      <c r="O330" s="9">
        <v>150</v>
      </c>
      <c r="P330" s="8">
        <f t="shared" si="20"/>
        <v>4800</v>
      </c>
      <c r="Q330" s="8">
        <f t="shared" si="21"/>
        <v>20.25</v>
      </c>
      <c r="R330" s="8">
        <f t="shared" si="22"/>
        <v>648</v>
      </c>
      <c r="S330" s="11">
        <f t="shared" si="24"/>
        <v>18.080357142857142</v>
      </c>
      <c r="T330" s="11">
        <f t="shared" si="23"/>
        <v>578.57142857142856</v>
      </c>
    </row>
    <row r="331" spans="1:20" ht="105" customHeight="1" x14ac:dyDescent="0.45">
      <c r="A331" s="5"/>
      <c r="B331" s="5" t="s">
        <v>550</v>
      </c>
      <c r="C331" s="5" t="s">
        <v>545</v>
      </c>
      <c r="D331" s="5" t="s">
        <v>546</v>
      </c>
      <c r="E331" s="5" t="s">
        <v>129</v>
      </c>
      <c r="F331" s="5" t="s">
        <v>48</v>
      </c>
      <c r="G331" s="5" t="s">
        <v>138</v>
      </c>
      <c r="H331" s="5" t="s">
        <v>84</v>
      </c>
      <c r="I331" s="5" t="s">
        <v>85</v>
      </c>
      <c r="J331" s="5" t="s">
        <v>551</v>
      </c>
      <c r="K331" s="5" t="s">
        <v>301</v>
      </c>
      <c r="L331" s="5" t="s">
        <v>132</v>
      </c>
      <c r="M331" s="5" t="s">
        <v>89</v>
      </c>
      <c r="N331" s="5">
        <v>84</v>
      </c>
      <c r="O331" s="9">
        <v>150</v>
      </c>
      <c r="P331" s="8">
        <f t="shared" si="20"/>
        <v>12600</v>
      </c>
      <c r="Q331" s="8">
        <f t="shared" si="21"/>
        <v>20.25</v>
      </c>
      <c r="R331" s="8">
        <f t="shared" si="22"/>
        <v>1701</v>
      </c>
      <c r="S331" s="11">
        <f t="shared" si="24"/>
        <v>18.080357142857142</v>
      </c>
      <c r="T331" s="11">
        <f t="shared" si="23"/>
        <v>1518.75</v>
      </c>
    </row>
    <row r="332" spans="1:20" ht="105" customHeight="1" x14ac:dyDescent="0.45">
      <c r="A332" s="5"/>
      <c r="B332" s="5" t="s">
        <v>554</v>
      </c>
      <c r="C332" s="5" t="s">
        <v>545</v>
      </c>
      <c r="D332" s="5" t="s">
        <v>546</v>
      </c>
      <c r="E332" s="5" t="s">
        <v>129</v>
      </c>
      <c r="F332" s="5" t="s">
        <v>48</v>
      </c>
      <c r="G332" s="5" t="s">
        <v>91</v>
      </c>
      <c r="H332" s="5" t="s">
        <v>84</v>
      </c>
      <c r="I332" s="5" t="s">
        <v>85</v>
      </c>
      <c r="J332" s="5" t="s">
        <v>555</v>
      </c>
      <c r="K332" s="5" t="s">
        <v>301</v>
      </c>
      <c r="L332" s="5" t="s">
        <v>132</v>
      </c>
      <c r="M332" s="5" t="s">
        <v>89</v>
      </c>
      <c r="N332" s="5">
        <v>19</v>
      </c>
      <c r="O332" s="9">
        <v>150</v>
      </c>
      <c r="P332" s="8">
        <f t="shared" si="20"/>
        <v>2850</v>
      </c>
      <c r="Q332" s="8">
        <f t="shared" si="21"/>
        <v>20.25</v>
      </c>
      <c r="R332" s="8">
        <f t="shared" si="22"/>
        <v>384.75</v>
      </c>
      <c r="S332" s="11">
        <f t="shared" si="24"/>
        <v>18.080357142857142</v>
      </c>
      <c r="T332" s="11">
        <f t="shared" si="23"/>
        <v>343.52678571428572</v>
      </c>
    </row>
    <row r="333" spans="1:20" ht="105" customHeight="1" x14ac:dyDescent="0.45">
      <c r="A333" s="5"/>
      <c r="B333" s="5" t="s">
        <v>556</v>
      </c>
      <c r="C333" s="5" t="s">
        <v>545</v>
      </c>
      <c r="D333" s="5" t="s">
        <v>546</v>
      </c>
      <c r="E333" s="5" t="s">
        <v>129</v>
      </c>
      <c r="F333" s="5" t="s">
        <v>557</v>
      </c>
      <c r="G333" s="5" t="s">
        <v>94</v>
      </c>
      <c r="H333" s="5" t="s">
        <v>84</v>
      </c>
      <c r="I333" s="5" t="s">
        <v>85</v>
      </c>
      <c r="J333" s="5" t="s">
        <v>558</v>
      </c>
      <c r="K333" s="5" t="s">
        <v>301</v>
      </c>
      <c r="L333" s="5" t="s">
        <v>132</v>
      </c>
      <c r="M333" s="5" t="s">
        <v>89</v>
      </c>
      <c r="N333" s="5">
        <v>54</v>
      </c>
      <c r="O333" s="9">
        <v>150</v>
      </c>
      <c r="P333" s="8">
        <f t="shared" si="20"/>
        <v>8100</v>
      </c>
      <c r="Q333" s="8">
        <f t="shared" si="21"/>
        <v>20.25</v>
      </c>
      <c r="R333" s="8">
        <f t="shared" si="22"/>
        <v>1093.5</v>
      </c>
      <c r="S333" s="11">
        <f t="shared" si="24"/>
        <v>18.080357142857142</v>
      </c>
      <c r="T333" s="11">
        <f t="shared" si="23"/>
        <v>976.33928571428567</v>
      </c>
    </row>
    <row r="334" spans="1:20" ht="105" customHeight="1" x14ac:dyDescent="0.45">
      <c r="A334" s="5"/>
      <c r="B334" s="5" t="s">
        <v>989</v>
      </c>
      <c r="C334" s="5" t="s">
        <v>545</v>
      </c>
      <c r="D334" s="5" t="s">
        <v>546</v>
      </c>
      <c r="E334" s="5" t="s">
        <v>129</v>
      </c>
      <c r="F334" s="5" t="s">
        <v>557</v>
      </c>
      <c r="G334" s="5" t="s">
        <v>83</v>
      </c>
      <c r="H334" s="5" t="s">
        <v>84</v>
      </c>
      <c r="I334" s="5" t="s">
        <v>85</v>
      </c>
      <c r="J334" s="5" t="s">
        <v>990</v>
      </c>
      <c r="K334" s="5" t="s">
        <v>301</v>
      </c>
      <c r="L334" s="5" t="s">
        <v>132</v>
      </c>
      <c r="M334" s="5" t="s">
        <v>89</v>
      </c>
      <c r="N334" s="5">
        <v>41</v>
      </c>
      <c r="O334" s="9">
        <v>150</v>
      </c>
      <c r="P334" s="8">
        <f t="shared" si="20"/>
        <v>6150</v>
      </c>
      <c r="Q334" s="8">
        <f t="shared" si="21"/>
        <v>20.25</v>
      </c>
      <c r="R334" s="8">
        <f t="shared" si="22"/>
        <v>830.25</v>
      </c>
      <c r="S334" s="11">
        <f t="shared" si="24"/>
        <v>18.080357142857142</v>
      </c>
      <c r="T334" s="11">
        <f t="shared" si="23"/>
        <v>741.29464285714289</v>
      </c>
    </row>
    <row r="335" spans="1:20" ht="105" customHeight="1" x14ac:dyDescent="0.45">
      <c r="A335" s="5"/>
      <c r="B335" s="5" t="s">
        <v>559</v>
      </c>
      <c r="C335" s="5" t="s">
        <v>545</v>
      </c>
      <c r="D335" s="5" t="s">
        <v>546</v>
      </c>
      <c r="E335" s="5" t="s">
        <v>129</v>
      </c>
      <c r="F335" s="5" t="s">
        <v>557</v>
      </c>
      <c r="G335" s="5" t="s">
        <v>130</v>
      </c>
      <c r="H335" s="5" t="s">
        <v>84</v>
      </c>
      <c r="I335" s="5" t="s">
        <v>85</v>
      </c>
      <c r="J335" s="5" t="s">
        <v>560</v>
      </c>
      <c r="K335" s="5" t="s">
        <v>301</v>
      </c>
      <c r="L335" s="5" t="s">
        <v>132</v>
      </c>
      <c r="M335" s="5" t="s">
        <v>89</v>
      </c>
      <c r="N335" s="5">
        <v>48</v>
      </c>
      <c r="O335" s="9">
        <v>150</v>
      </c>
      <c r="P335" s="8">
        <f t="shared" ref="P335:P398" si="25">SUM(O335*N335)</f>
        <v>7200</v>
      </c>
      <c r="Q335" s="8">
        <f t="shared" ref="Q335:Q398" si="26">SUM(O335*0.135)</f>
        <v>20.25</v>
      </c>
      <c r="R335" s="8">
        <f t="shared" ref="R335:R398" si="27">SUM(Q335*N335)</f>
        <v>972</v>
      </c>
      <c r="S335" s="11">
        <f t="shared" si="24"/>
        <v>18.080357142857142</v>
      </c>
      <c r="T335" s="11">
        <f t="shared" ref="T335:T398" si="28">SUM(S335*N335)</f>
        <v>867.85714285714289</v>
      </c>
    </row>
    <row r="336" spans="1:20" ht="105" customHeight="1" x14ac:dyDescent="0.45">
      <c r="A336" s="5"/>
      <c r="B336" s="5" t="s">
        <v>561</v>
      </c>
      <c r="C336" s="5" t="s">
        <v>545</v>
      </c>
      <c r="D336" s="5" t="s">
        <v>546</v>
      </c>
      <c r="E336" s="5" t="s">
        <v>129</v>
      </c>
      <c r="F336" s="5" t="s">
        <v>557</v>
      </c>
      <c r="G336" s="5" t="s">
        <v>91</v>
      </c>
      <c r="H336" s="5" t="s">
        <v>84</v>
      </c>
      <c r="I336" s="5" t="s">
        <v>85</v>
      </c>
      <c r="J336" s="5" t="s">
        <v>562</v>
      </c>
      <c r="K336" s="5" t="s">
        <v>301</v>
      </c>
      <c r="L336" s="5" t="s">
        <v>132</v>
      </c>
      <c r="M336" s="5" t="s">
        <v>89</v>
      </c>
      <c r="N336" s="5">
        <v>9</v>
      </c>
      <c r="O336" s="9">
        <v>150</v>
      </c>
      <c r="P336" s="8">
        <f t="shared" si="25"/>
        <v>1350</v>
      </c>
      <c r="Q336" s="8">
        <f t="shared" si="26"/>
        <v>20.25</v>
      </c>
      <c r="R336" s="8">
        <f t="shared" si="27"/>
        <v>182.25</v>
      </c>
      <c r="S336" s="11">
        <f t="shared" ref="S336:S399" si="29">SUM(Q336/1.12)</f>
        <v>18.080357142857142</v>
      </c>
      <c r="T336" s="11">
        <f t="shared" si="28"/>
        <v>162.72321428571428</v>
      </c>
    </row>
    <row r="337" spans="1:20" ht="105" customHeight="1" x14ac:dyDescent="0.45">
      <c r="A337" s="5"/>
      <c r="B337" s="5" t="s">
        <v>563</v>
      </c>
      <c r="C337" s="5" t="s">
        <v>545</v>
      </c>
      <c r="D337" s="5" t="s">
        <v>546</v>
      </c>
      <c r="E337" s="5" t="s">
        <v>129</v>
      </c>
      <c r="F337" s="5" t="s">
        <v>557</v>
      </c>
      <c r="G337" s="5" t="s">
        <v>138</v>
      </c>
      <c r="H337" s="5" t="s">
        <v>84</v>
      </c>
      <c r="I337" s="5" t="s">
        <v>85</v>
      </c>
      <c r="J337" s="5" t="s">
        <v>564</v>
      </c>
      <c r="K337" s="5" t="s">
        <v>301</v>
      </c>
      <c r="L337" s="5" t="s">
        <v>132</v>
      </c>
      <c r="M337" s="5" t="s">
        <v>89</v>
      </c>
      <c r="N337" s="5">
        <v>90</v>
      </c>
      <c r="O337" s="9">
        <v>150</v>
      </c>
      <c r="P337" s="8">
        <f t="shared" si="25"/>
        <v>13500</v>
      </c>
      <c r="Q337" s="8">
        <f t="shared" si="26"/>
        <v>20.25</v>
      </c>
      <c r="R337" s="8">
        <f t="shared" si="27"/>
        <v>1822.5</v>
      </c>
      <c r="S337" s="11">
        <f t="shared" si="29"/>
        <v>18.080357142857142</v>
      </c>
      <c r="T337" s="11">
        <f t="shared" si="28"/>
        <v>1627.2321428571429</v>
      </c>
    </row>
    <row r="338" spans="1:20" ht="105" customHeight="1" x14ac:dyDescent="0.45">
      <c r="A338" s="5"/>
      <c r="B338" s="5" t="s">
        <v>552</v>
      </c>
      <c r="C338" s="5" t="s">
        <v>545</v>
      </c>
      <c r="D338" s="5" t="s">
        <v>546</v>
      </c>
      <c r="E338" s="5" t="s">
        <v>129</v>
      </c>
      <c r="F338" s="5" t="s">
        <v>48</v>
      </c>
      <c r="G338" s="5" t="s">
        <v>130</v>
      </c>
      <c r="H338" s="5" t="s">
        <v>84</v>
      </c>
      <c r="I338" s="5" t="s">
        <v>85</v>
      </c>
      <c r="J338" s="5" t="s">
        <v>553</v>
      </c>
      <c r="K338" s="5" t="s">
        <v>301</v>
      </c>
      <c r="L338" s="5" t="s">
        <v>132</v>
      </c>
      <c r="M338" s="5" t="s">
        <v>89</v>
      </c>
      <c r="N338" s="5">
        <v>69</v>
      </c>
      <c r="O338" s="9">
        <v>150</v>
      </c>
      <c r="P338" s="8">
        <f t="shared" si="25"/>
        <v>10350</v>
      </c>
      <c r="Q338" s="8">
        <f t="shared" si="26"/>
        <v>20.25</v>
      </c>
      <c r="R338" s="8">
        <f t="shared" si="27"/>
        <v>1397.25</v>
      </c>
      <c r="S338" s="11">
        <f t="shared" si="29"/>
        <v>18.080357142857142</v>
      </c>
      <c r="T338" s="11">
        <f t="shared" si="28"/>
        <v>1247.5446428571429</v>
      </c>
    </row>
    <row r="339" spans="1:20" ht="105" customHeight="1" x14ac:dyDescent="0.45">
      <c r="A339" s="5"/>
      <c r="B339" s="5" t="s">
        <v>991</v>
      </c>
      <c r="C339" s="5" t="s">
        <v>992</v>
      </c>
      <c r="D339" s="5" t="s">
        <v>993</v>
      </c>
      <c r="E339" s="5" t="s">
        <v>129</v>
      </c>
      <c r="F339" s="5" t="s">
        <v>628</v>
      </c>
      <c r="G339" s="5" t="s">
        <v>83</v>
      </c>
      <c r="H339" s="5" t="s">
        <v>84</v>
      </c>
      <c r="I339" s="5" t="s">
        <v>114</v>
      </c>
      <c r="J339" s="5" t="s">
        <v>994</v>
      </c>
      <c r="K339" s="5" t="s">
        <v>116</v>
      </c>
      <c r="L339" s="5" t="s">
        <v>635</v>
      </c>
      <c r="M339" s="5" t="s">
        <v>279</v>
      </c>
      <c r="N339" s="5">
        <v>2</v>
      </c>
      <c r="O339" s="9">
        <v>102</v>
      </c>
      <c r="P339" s="8">
        <f t="shared" si="25"/>
        <v>204</v>
      </c>
      <c r="Q339" s="8">
        <f t="shared" si="26"/>
        <v>13.770000000000001</v>
      </c>
      <c r="R339" s="8">
        <f t="shared" si="27"/>
        <v>27.540000000000003</v>
      </c>
      <c r="S339" s="11">
        <f t="shared" si="29"/>
        <v>12.294642857142858</v>
      </c>
      <c r="T339" s="11">
        <f t="shared" si="28"/>
        <v>24.589285714285715</v>
      </c>
    </row>
    <row r="340" spans="1:20" ht="105" customHeight="1" x14ac:dyDescent="0.45">
      <c r="A340" s="5"/>
      <c r="B340" s="5" t="s">
        <v>571</v>
      </c>
      <c r="C340" s="5" t="s">
        <v>572</v>
      </c>
      <c r="D340" s="5" t="s">
        <v>573</v>
      </c>
      <c r="E340" s="5" t="s">
        <v>129</v>
      </c>
      <c r="F340" s="5" t="s">
        <v>347</v>
      </c>
      <c r="G340" s="5" t="s">
        <v>348</v>
      </c>
      <c r="H340" s="5" t="s">
        <v>84</v>
      </c>
      <c r="I340" s="5" t="s">
        <v>339</v>
      </c>
      <c r="J340" s="5" t="s">
        <v>574</v>
      </c>
      <c r="K340" s="5" t="s">
        <v>350</v>
      </c>
      <c r="L340" s="5" t="s">
        <v>575</v>
      </c>
      <c r="M340" s="5" t="s">
        <v>201</v>
      </c>
      <c r="N340" s="5">
        <v>1</v>
      </c>
      <c r="O340" s="9">
        <v>174</v>
      </c>
      <c r="P340" s="8">
        <f t="shared" si="25"/>
        <v>174</v>
      </c>
      <c r="Q340" s="8">
        <f t="shared" si="26"/>
        <v>23.490000000000002</v>
      </c>
      <c r="R340" s="8">
        <f t="shared" si="27"/>
        <v>23.490000000000002</v>
      </c>
      <c r="S340" s="11">
        <f t="shared" si="29"/>
        <v>20.973214285714285</v>
      </c>
      <c r="T340" s="11">
        <f t="shared" si="28"/>
        <v>20.973214285714285</v>
      </c>
    </row>
    <row r="341" spans="1:20" ht="105" customHeight="1" x14ac:dyDescent="0.45">
      <c r="A341" s="5"/>
      <c r="B341" s="5" t="s">
        <v>659</v>
      </c>
      <c r="C341" s="5" t="s">
        <v>644</v>
      </c>
      <c r="D341" s="5" t="s">
        <v>645</v>
      </c>
      <c r="E341" s="5" t="s">
        <v>129</v>
      </c>
      <c r="F341" s="5" t="s">
        <v>657</v>
      </c>
      <c r="G341" s="5" t="s">
        <v>130</v>
      </c>
      <c r="H341" s="5" t="s">
        <v>84</v>
      </c>
      <c r="I341" s="5" t="s">
        <v>85</v>
      </c>
      <c r="J341" s="5" t="s">
        <v>660</v>
      </c>
      <c r="K341" s="5" t="s">
        <v>647</v>
      </c>
      <c r="L341" s="5" t="s">
        <v>648</v>
      </c>
      <c r="M341" s="5" t="s">
        <v>279</v>
      </c>
      <c r="N341" s="5">
        <v>5</v>
      </c>
      <c r="O341" s="9">
        <v>114</v>
      </c>
      <c r="P341" s="8">
        <f t="shared" si="25"/>
        <v>570</v>
      </c>
      <c r="Q341" s="8">
        <f t="shared" si="26"/>
        <v>15.39</v>
      </c>
      <c r="R341" s="8">
        <f t="shared" si="27"/>
        <v>76.95</v>
      </c>
      <c r="S341" s="11">
        <f t="shared" si="29"/>
        <v>13.741071428571427</v>
      </c>
      <c r="T341" s="11">
        <f t="shared" si="28"/>
        <v>68.705357142857139</v>
      </c>
    </row>
    <row r="342" spans="1:20" ht="105" customHeight="1" x14ac:dyDescent="0.45">
      <c r="A342" s="5"/>
      <c r="B342" s="5" t="s">
        <v>661</v>
      </c>
      <c r="C342" s="5" t="s">
        <v>644</v>
      </c>
      <c r="D342" s="5" t="s">
        <v>645</v>
      </c>
      <c r="E342" s="5" t="s">
        <v>129</v>
      </c>
      <c r="F342" s="5" t="s">
        <v>657</v>
      </c>
      <c r="G342" s="5" t="s">
        <v>91</v>
      </c>
      <c r="H342" s="5" t="s">
        <v>84</v>
      </c>
      <c r="I342" s="5" t="s">
        <v>85</v>
      </c>
      <c r="J342" s="5" t="s">
        <v>662</v>
      </c>
      <c r="K342" s="5" t="s">
        <v>647</v>
      </c>
      <c r="L342" s="5" t="s">
        <v>648</v>
      </c>
      <c r="M342" s="5" t="s">
        <v>279</v>
      </c>
      <c r="N342" s="5">
        <v>8</v>
      </c>
      <c r="O342" s="9">
        <v>114</v>
      </c>
      <c r="P342" s="8">
        <f t="shared" si="25"/>
        <v>912</v>
      </c>
      <c r="Q342" s="8">
        <f t="shared" si="26"/>
        <v>15.39</v>
      </c>
      <c r="R342" s="8">
        <f t="shared" si="27"/>
        <v>123.12</v>
      </c>
      <c r="S342" s="11">
        <f t="shared" si="29"/>
        <v>13.741071428571427</v>
      </c>
      <c r="T342" s="11">
        <f t="shared" si="28"/>
        <v>109.92857142857142</v>
      </c>
    </row>
    <row r="343" spans="1:20" ht="105" customHeight="1" x14ac:dyDescent="0.45">
      <c r="A343" s="5"/>
      <c r="B343" s="5" t="s">
        <v>663</v>
      </c>
      <c r="C343" s="5" t="s">
        <v>644</v>
      </c>
      <c r="D343" s="5" t="s">
        <v>645</v>
      </c>
      <c r="E343" s="5" t="s">
        <v>129</v>
      </c>
      <c r="F343" s="5" t="s">
        <v>657</v>
      </c>
      <c r="G343" s="5" t="s">
        <v>83</v>
      </c>
      <c r="H343" s="5" t="s">
        <v>84</v>
      </c>
      <c r="I343" s="5" t="s">
        <v>85</v>
      </c>
      <c r="J343" s="5" t="s">
        <v>664</v>
      </c>
      <c r="K343" s="5" t="s">
        <v>647</v>
      </c>
      <c r="L343" s="5" t="s">
        <v>648</v>
      </c>
      <c r="M343" s="5" t="s">
        <v>279</v>
      </c>
      <c r="N343" s="5">
        <v>2</v>
      </c>
      <c r="O343" s="9">
        <v>114</v>
      </c>
      <c r="P343" s="8">
        <f t="shared" si="25"/>
        <v>228</v>
      </c>
      <c r="Q343" s="8">
        <f t="shared" si="26"/>
        <v>15.39</v>
      </c>
      <c r="R343" s="8">
        <f t="shared" si="27"/>
        <v>30.78</v>
      </c>
      <c r="S343" s="11">
        <f t="shared" si="29"/>
        <v>13.741071428571427</v>
      </c>
      <c r="T343" s="11">
        <f t="shared" si="28"/>
        <v>27.482142857142854</v>
      </c>
    </row>
    <row r="344" spans="1:20" ht="105" customHeight="1" x14ac:dyDescent="0.45">
      <c r="A344" s="5"/>
      <c r="B344" s="5" t="s">
        <v>995</v>
      </c>
      <c r="C344" s="5" t="s">
        <v>666</v>
      </c>
      <c r="D344" s="5" t="s">
        <v>667</v>
      </c>
      <c r="E344" s="5" t="s">
        <v>129</v>
      </c>
      <c r="F344" s="5" t="s">
        <v>290</v>
      </c>
      <c r="G344" s="5" t="s">
        <v>83</v>
      </c>
      <c r="H344" s="5" t="s">
        <v>84</v>
      </c>
      <c r="I344" s="5" t="s">
        <v>167</v>
      </c>
      <c r="J344" s="5" t="s">
        <v>996</v>
      </c>
      <c r="K344" s="5" t="s">
        <v>169</v>
      </c>
      <c r="L344" s="5" t="s">
        <v>88</v>
      </c>
      <c r="M344" s="5" t="s">
        <v>89</v>
      </c>
      <c r="N344" s="5">
        <v>2</v>
      </c>
      <c r="O344" s="9">
        <v>174</v>
      </c>
      <c r="P344" s="8">
        <f t="shared" si="25"/>
        <v>348</v>
      </c>
      <c r="Q344" s="8">
        <f t="shared" si="26"/>
        <v>23.490000000000002</v>
      </c>
      <c r="R344" s="8">
        <f t="shared" si="27"/>
        <v>46.980000000000004</v>
      </c>
      <c r="S344" s="11">
        <f t="shared" si="29"/>
        <v>20.973214285714285</v>
      </c>
      <c r="T344" s="11">
        <f t="shared" si="28"/>
        <v>41.946428571428569</v>
      </c>
    </row>
    <row r="345" spans="1:20" ht="105" customHeight="1" x14ac:dyDescent="0.45">
      <c r="A345" s="5"/>
      <c r="B345" s="5" t="s">
        <v>997</v>
      </c>
      <c r="C345" s="5" t="s">
        <v>670</v>
      </c>
      <c r="D345" s="5" t="s">
        <v>671</v>
      </c>
      <c r="E345" s="5" t="s">
        <v>129</v>
      </c>
      <c r="F345" s="5" t="s">
        <v>657</v>
      </c>
      <c r="G345" s="5" t="s">
        <v>91</v>
      </c>
      <c r="H345" s="5" t="s">
        <v>84</v>
      </c>
      <c r="I345" s="5" t="s">
        <v>114</v>
      </c>
      <c r="J345" s="5" t="s">
        <v>998</v>
      </c>
      <c r="K345" s="5" t="s">
        <v>673</v>
      </c>
      <c r="L345" s="5" t="s">
        <v>674</v>
      </c>
      <c r="M345" s="5" t="s">
        <v>201</v>
      </c>
      <c r="N345" s="5">
        <v>8</v>
      </c>
      <c r="O345" s="9">
        <v>288</v>
      </c>
      <c r="P345" s="8">
        <f t="shared" si="25"/>
        <v>2304</v>
      </c>
      <c r="Q345" s="8">
        <f t="shared" si="26"/>
        <v>38.880000000000003</v>
      </c>
      <c r="R345" s="8">
        <f t="shared" si="27"/>
        <v>311.04000000000002</v>
      </c>
      <c r="S345" s="11">
        <f t="shared" si="29"/>
        <v>34.714285714285715</v>
      </c>
      <c r="T345" s="11">
        <f t="shared" si="28"/>
        <v>277.71428571428572</v>
      </c>
    </row>
    <row r="346" spans="1:20" ht="105" customHeight="1" x14ac:dyDescent="0.45">
      <c r="A346" s="5"/>
      <c r="B346" s="5" t="s">
        <v>999</v>
      </c>
      <c r="C346" s="5" t="s">
        <v>670</v>
      </c>
      <c r="D346" s="5" t="s">
        <v>671</v>
      </c>
      <c r="E346" s="5" t="s">
        <v>129</v>
      </c>
      <c r="F346" s="5" t="s">
        <v>77</v>
      </c>
      <c r="G346" s="5" t="s">
        <v>130</v>
      </c>
      <c r="H346" s="5" t="s">
        <v>84</v>
      </c>
      <c r="I346" s="5" t="s">
        <v>114</v>
      </c>
      <c r="J346" s="5" t="s">
        <v>1000</v>
      </c>
      <c r="K346" s="5" t="s">
        <v>673</v>
      </c>
      <c r="L346" s="5" t="s">
        <v>674</v>
      </c>
      <c r="M346" s="5" t="s">
        <v>201</v>
      </c>
      <c r="N346" s="5">
        <v>7</v>
      </c>
      <c r="O346" s="9">
        <v>288</v>
      </c>
      <c r="P346" s="8">
        <f t="shared" si="25"/>
        <v>2016</v>
      </c>
      <c r="Q346" s="8">
        <f t="shared" si="26"/>
        <v>38.880000000000003</v>
      </c>
      <c r="R346" s="8">
        <f t="shared" si="27"/>
        <v>272.16000000000003</v>
      </c>
      <c r="S346" s="11">
        <f t="shared" si="29"/>
        <v>34.714285714285715</v>
      </c>
      <c r="T346" s="11">
        <f t="shared" si="28"/>
        <v>243</v>
      </c>
    </row>
    <row r="347" spans="1:20" ht="105" customHeight="1" x14ac:dyDescent="0.45">
      <c r="A347" s="5"/>
      <c r="B347" s="5" t="s">
        <v>669</v>
      </c>
      <c r="C347" s="5" t="s">
        <v>670</v>
      </c>
      <c r="D347" s="5" t="s">
        <v>671</v>
      </c>
      <c r="E347" s="5" t="s">
        <v>129</v>
      </c>
      <c r="F347" s="5" t="s">
        <v>77</v>
      </c>
      <c r="G347" s="5" t="s">
        <v>94</v>
      </c>
      <c r="H347" s="5" t="s">
        <v>84</v>
      </c>
      <c r="I347" s="5" t="s">
        <v>114</v>
      </c>
      <c r="J347" s="5" t="s">
        <v>672</v>
      </c>
      <c r="K347" s="5" t="s">
        <v>673</v>
      </c>
      <c r="L347" s="5" t="s">
        <v>674</v>
      </c>
      <c r="M347" s="5" t="s">
        <v>201</v>
      </c>
      <c r="N347" s="5">
        <v>14</v>
      </c>
      <c r="O347" s="9">
        <v>288</v>
      </c>
      <c r="P347" s="8">
        <f t="shared" si="25"/>
        <v>4032</v>
      </c>
      <c r="Q347" s="8">
        <f t="shared" si="26"/>
        <v>38.880000000000003</v>
      </c>
      <c r="R347" s="8">
        <f t="shared" si="27"/>
        <v>544.32000000000005</v>
      </c>
      <c r="S347" s="11">
        <f t="shared" si="29"/>
        <v>34.714285714285715</v>
      </c>
      <c r="T347" s="11">
        <f t="shared" si="28"/>
        <v>486</v>
      </c>
    </row>
    <row r="348" spans="1:20" ht="105" customHeight="1" x14ac:dyDescent="0.45">
      <c r="A348" s="5"/>
      <c r="B348" s="5" t="s">
        <v>1001</v>
      </c>
      <c r="C348" s="5" t="s">
        <v>670</v>
      </c>
      <c r="D348" s="5" t="s">
        <v>671</v>
      </c>
      <c r="E348" s="5" t="s">
        <v>129</v>
      </c>
      <c r="F348" s="5" t="s">
        <v>77</v>
      </c>
      <c r="G348" s="5" t="s">
        <v>138</v>
      </c>
      <c r="H348" s="5" t="s">
        <v>84</v>
      </c>
      <c r="I348" s="5" t="s">
        <v>114</v>
      </c>
      <c r="J348" s="5" t="s">
        <v>1002</v>
      </c>
      <c r="K348" s="5" t="s">
        <v>673</v>
      </c>
      <c r="L348" s="5" t="s">
        <v>674</v>
      </c>
      <c r="M348" s="5" t="s">
        <v>201</v>
      </c>
      <c r="N348" s="5">
        <v>12</v>
      </c>
      <c r="O348" s="9">
        <v>288</v>
      </c>
      <c r="P348" s="8">
        <f t="shared" si="25"/>
        <v>3456</v>
      </c>
      <c r="Q348" s="8">
        <f t="shared" si="26"/>
        <v>38.880000000000003</v>
      </c>
      <c r="R348" s="8">
        <f t="shared" si="27"/>
        <v>466.56000000000006</v>
      </c>
      <c r="S348" s="11">
        <f t="shared" si="29"/>
        <v>34.714285714285715</v>
      </c>
      <c r="T348" s="11">
        <f t="shared" si="28"/>
        <v>416.57142857142856</v>
      </c>
    </row>
    <row r="349" spans="1:20" ht="105" customHeight="1" x14ac:dyDescent="0.45">
      <c r="A349" s="5"/>
      <c r="B349" s="5" t="s">
        <v>1003</v>
      </c>
      <c r="C349" s="5" t="s">
        <v>670</v>
      </c>
      <c r="D349" s="5" t="s">
        <v>671</v>
      </c>
      <c r="E349" s="5" t="s">
        <v>129</v>
      </c>
      <c r="F349" s="5" t="s">
        <v>77</v>
      </c>
      <c r="G349" s="5" t="s">
        <v>83</v>
      </c>
      <c r="H349" s="5" t="s">
        <v>84</v>
      </c>
      <c r="I349" s="5" t="s">
        <v>114</v>
      </c>
      <c r="J349" s="5" t="s">
        <v>1004</v>
      </c>
      <c r="K349" s="5" t="s">
        <v>673</v>
      </c>
      <c r="L349" s="5" t="s">
        <v>674</v>
      </c>
      <c r="M349" s="5" t="s">
        <v>201</v>
      </c>
      <c r="N349" s="5">
        <v>21</v>
      </c>
      <c r="O349" s="9">
        <v>288</v>
      </c>
      <c r="P349" s="8">
        <f t="shared" si="25"/>
        <v>6048</v>
      </c>
      <c r="Q349" s="8">
        <f t="shared" si="26"/>
        <v>38.880000000000003</v>
      </c>
      <c r="R349" s="8">
        <f t="shared" si="27"/>
        <v>816.48</v>
      </c>
      <c r="S349" s="11">
        <f t="shared" si="29"/>
        <v>34.714285714285715</v>
      </c>
      <c r="T349" s="11">
        <f t="shared" si="28"/>
        <v>729</v>
      </c>
    </row>
    <row r="350" spans="1:20" ht="105" customHeight="1" x14ac:dyDescent="0.45">
      <c r="A350" s="5"/>
      <c r="B350" s="5" t="s">
        <v>675</v>
      </c>
      <c r="C350" s="5" t="s">
        <v>670</v>
      </c>
      <c r="D350" s="5" t="s">
        <v>671</v>
      </c>
      <c r="E350" s="5" t="s">
        <v>129</v>
      </c>
      <c r="F350" s="5" t="s">
        <v>77</v>
      </c>
      <c r="G350" s="5" t="s">
        <v>91</v>
      </c>
      <c r="H350" s="5" t="s">
        <v>84</v>
      </c>
      <c r="I350" s="5" t="s">
        <v>114</v>
      </c>
      <c r="J350" s="5" t="s">
        <v>676</v>
      </c>
      <c r="K350" s="5" t="s">
        <v>673</v>
      </c>
      <c r="L350" s="5" t="s">
        <v>674</v>
      </c>
      <c r="M350" s="5" t="s">
        <v>201</v>
      </c>
      <c r="N350" s="5">
        <v>4</v>
      </c>
      <c r="O350" s="9">
        <v>288</v>
      </c>
      <c r="P350" s="8">
        <f t="shared" si="25"/>
        <v>1152</v>
      </c>
      <c r="Q350" s="8">
        <f t="shared" si="26"/>
        <v>38.880000000000003</v>
      </c>
      <c r="R350" s="8">
        <f t="shared" si="27"/>
        <v>155.52000000000001</v>
      </c>
      <c r="S350" s="11">
        <f t="shared" si="29"/>
        <v>34.714285714285715</v>
      </c>
      <c r="T350" s="11">
        <f t="shared" si="28"/>
        <v>138.85714285714286</v>
      </c>
    </row>
    <row r="351" spans="1:20" ht="105" customHeight="1" x14ac:dyDescent="0.45">
      <c r="A351" s="5"/>
      <c r="B351" s="5" t="s">
        <v>1005</v>
      </c>
      <c r="C351" s="5" t="s">
        <v>670</v>
      </c>
      <c r="D351" s="5" t="s">
        <v>671</v>
      </c>
      <c r="E351" s="5" t="s">
        <v>129</v>
      </c>
      <c r="F351" s="5" t="s">
        <v>657</v>
      </c>
      <c r="G351" s="5" t="s">
        <v>94</v>
      </c>
      <c r="H351" s="5" t="s">
        <v>84</v>
      </c>
      <c r="I351" s="5" t="s">
        <v>114</v>
      </c>
      <c r="J351" s="5" t="s">
        <v>1006</v>
      </c>
      <c r="K351" s="5" t="s">
        <v>673</v>
      </c>
      <c r="L351" s="5" t="s">
        <v>674</v>
      </c>
      <c r="M351" s="5" t="s">
        <v>201</v>
      </c>
      <c r="N351" s="5">
        <v>22</v>
      </c>
      <c r="O351" s="9">
        <v>288</v>
      </c>
      <c r="P351" s="8">
        <f t="shared" si="25"/>
        <v>6336</v>
      </c>
      <c r="Q351" s="8">
        <f t="shared" si="26"/>
        <v>38.880000000000003</v>
      </c>
      <c r="R351" s="8">
        <f t="shared" si="27"/>
        <v>855.36</v>
      </c>
      <c r="S351" s="11">
        <f t="shared" si="29"/>
        <v>34.714285714285715</v>
      </c>
      <c r="T351" s="11">
        <f t="shared" si="28"/>
        <v>763.71428571428578</v>
      </c>
    </row>
    <row r="352" spans="1:20" ht="105" customHeight="1" x14ac:dyDescent="0.45">
      <c r="A352" s="5"/>
      <c r="B352" s="5" t="s">
        <v>1007</v>
      </c>
      <c r="C352" s="5" t="s">
        <v>670</v>
      </c>
      <c r="D352" s="5" t="s">
        <v>671</v>
      </c>
      <c r="E352" s="5" t="s">
        <v>129</v>
      </c>
      <c r="F352" s="5" t="s">
        <v>657</v>
      </c>
      <c r="G352" s="5" t="s">
        <v>83</v>
      </c>
      <c r="H352" s="5" t="s">
        <v>84</v>
      </c>
      <c r="I352" s="5" t="s">
        <v>114</v>
      </c>
      <c r="J352" s="5" t="s">
        <v>1008</v>
      </c>
      <c r="K352" s="5" t="s">
        <v>673</v>
      </c>
      <c r="L352" s="5" t="s">
        <v>674</v>
      </c>
      <c r="M352" s="5" t="s">
        <v>201</v>
      </c>
      <c r="N352" s="5">
        <v>25</v>
      </c>
      <c r="O352" s="9">
        <v>288</v>
      </c>
      <c r="P352" s="8">
        <f t="shared" si="25"/>
        <v>7200</v>
      </c>
      <c r="Q352" s="8">
        <f t="shared" si="26"/>
        <v>38.880000000000003</v>
      </c>
      <c r="R352" s="8">
        <f t="shared" si="27"/>
        <v>972.00000000000011</v>
      </c>
      <c r="S352" s="11">
        <f t="shared" si="29"/>
        <v>34.714285714285715</v>
      </c>
      <c r="T352" s="11">
        <f t="shared" si="28"/>
        <v>867.85714285714289</v>
      </c>
    </row>
    <row r="353" spans="1:20" ht="105" customHeight="1" x14ac:dyDescent="0.45">
      <c r="A353" s="5"/>
      <c r="B353" s="5" t="s">
        <v>1009</v>
      </c>
      <c r="C353" s="5" t="s">
        <v>670</v>
      </c>
      <c r="D353" s="5" t="s">
        <v>671</v>
      </c>
      <c r="E353" s="5" t="s">
        <v>129</v>
      </c>
      <c r="F353" s="5" t="s">
        <v>657</v>
      </c>
      <c r="G353" s="5" t="s">
        <v>130</v>
      </c>
      <c r="H353" s="5" t="s">
        <v>84</v>
      </c>
      <c r="I353" s="5" t="s">
        <v>114</v>
      </c>
      <c r="J353" s="5" t="s">
        <v>1010</v>
      </c>
      <c r="K353" s="5" t="s">
        <v>673</v>
      </c>
      <c r="L353" s="5" t="s">
        <v>674</v>
      </c>
      <c r="M353" s="5" t="s">
        <v>201</v>
      </c>
      <c r="N353" s="5">
        <v>13</v>
      </c>
      <c r="O353" s="9">
        <v>288</v>
      </c>
      <c r="P353" s="8">
        <f t="shared" si="25"/>
        <v>3744</v>
      </c>
      <c r="Q353" s="8">
        <f t="shared" si="26"/>
        <v>38.880000000000003</v>
      </c>
      <c r="R353" s="8">
        <f t="shared" si="27"/>
        <v>505.44000000000005</v>
      </c>
      <c r="S353" s="11">
        <f t="shared" si="29"/>
        <v>34.714285714285715</v>
      </c>
      <c r="T353" s="11">
        <f t="shared" si="28"/>
        <v>451.28571428571428</v>
      </c>
    </row>
    <row r="354" spans="1:20" ht="105" customHeight="1" x14ac:dyDescent="0.45">
      <c r="A354" s="5"/>
      <c r="B354" s="5" t="s">
        <v>1011</v>
      </c>
      <c r="C354" s="5" t="s">
        <v>670</v>
      </c>
      <c r="D354" s="5" t="s">
        <v>671</v>
      </c>
      <c r="E354" s="5" t="s">
        <v>129</v>
      </c>
      <c r="F354" s="5" t="s">
        <v>657</v>
      </c>
      <c r="G354" s="5" t="s">
        <v>138</v>
      </c>
      <c r="H354" s="5" t="s">
        <v>84</v>
      </c>
      <c r="I354" s="5" t="s">
        <v>114</v>
      </c>
      <c r="J354" s="5" t="s">
        <v>1012</v>
      </c>
      <c r="K354" s="5" t="s">
        <v>673</v>
      </c>
      <c r="L354" s="5" t="s">
        <v>674</v>
      </c>
      <c r="M354" s="5" t="s">
        <v>201</v>
      </c>
      <c r="N354" s="5">
        <v>21</v>
      </c>
      <c r="O354" s="9">
        <v>288</v>
      </c>
      <c r="P354" s="8">
        <f t="shared" si="25"/>
        <v>6048</v>
      </c>
      <c r="Q354" s="8">
        <f t="shared" si="26"/>
        <v>38.880000000000003</v>
      </c>
      <c r="R354" s="8">
        <f t="shared" si="27"/>
        <v>816.48</v>
      </c>
      <c r="S354" s="11">
        <f t="shared" si="29"/>
        <v>34.714285714285715</v>
      </c>
      <c r="T354" s="11">
        <f t="shared" si="28"/>
        <v>729</v>
      </c>
    </row>
    <row r="355" spans="1:20" ht="105" customHeight="1" x14ac:dyDescent="0.45">
      <c r="A355" s="5"/>
      <c r="B355" s="5" t="s">
        <v>677</v>
      </c>
      <c r="C355" s="5" t="s">
        <v>678</v>
      </c>
      <c r="D355" s="5" t="s">
        <v>679</v>
      </c>
      <c r="E355" s="5" t="s">
        <v>129</v>
      </c>
      <c r="F355" s="5" t="s">
        <v>650</v>
      </c>
      <c r="G355" s="5" t="s">
        <v>138</v>
      </c>
      <c r="H355" s="5" t="s">
        <v>84</v>
      </c>
      <c r="I355" s="5" t="s">
        <v>324</v>
      </c>
      <c r="J355" s="5" t="s">
        <v>680</v>
      </c>
      <c r="K355" s="5" t="s">
        <v>169</v>
      </c>
      <c r="L355" s="5" t="s">
        <v>681</v>
      </c>
      <c r="M355" s="5" t="s">
        <v>201</v>
      </c>
      <c r="N355" s="5">
        <v>15</v>
      </c>
      <c r="O355" s="9">
        <v>252</v>
      </c>
      <c r="P355" s="8">
        <f t="shared" si="25"/>
        <v>3780</v>
      </c>
      <c r="Q355" s="8">
        <f t="shared" si="26"/>
        <v>34.020000000000003</v>
      </c>
      <c r="R355" s="8">
        <f t="shared" si="27"/>
        <v>510.30000000000007</v>
      </c>
      <c r="S355" s="11">
        <f t="shared" si="29"/>
        <v>30.375</v>
      </c>
      <c r="T355" s="11">
        <f t="shared" si="28"/>
        <v>455.625</v>
      </c>
    </row>
    <row r="356" spans="1:20" ht="105" customHeight="1" x14ac:dyDescent="0.45">
      <c r="A356" s="5"/>
      <c r="B356" s="5" t="s">
        <v>682</v>
      </c>
      <c r="C356" s="5" t="s">
        <v>678</v>
      </c>
      <c r="D356" s="5" t="s">
        <v>679</v>
      </c>
      <c r="E356" s="5" t="s">
        <v>129</v>
      </c>
      <c r="F356" s="5" t="s">
        <v>650</v>
      </c>
      <c r="G356" s="5" t="s">
        <v>94</v>
      </c>
      <c r="H356" s="5" t="s">
        <v>84</v>
      </c>
      <c r="I356" s="5" t="s">
        <v>324</v>
      </c>
      <c r="J356" s="5" t="s">
        <v>683</v>
      </c>
      <c r="K356" s="5" t="s">
        <v>169</v>
      </c>
      <c r="L356" s="5" t="s">
        <v>681</v>
      </c>
      <c r="M356" s="5" t="s">
        <v>201</v>
      </c>
      <c r="N356" s="5">
        <v>14</v>
      </c>
      <c r="O356" s="9">
        <v>252</v>
      </c>
      <c r="P356" s="8">
        <f t="shared" si="25"/>
        <v>3528</v>
      </c>
      <c r="Q356" s="8">
        <f t="shared" si="26"/>
        <v>34.020000000000003</v>
      </c>
      <c r="R356" s="8">
        <f t="shared" si="27"/>
        <v>476.28000000000003</v>
      </c>
      <c r="S356" s="11">
        <f t="shared" si="29"/>
        <v>30.375</v>
      </c>
      <c r="T356" s="11">
        <f t="shared" si="28"/>
        <v>425.25</v>
      </c>
    </row>
    <row r="357" spans="1:20" ht="105" customHeight="1" x14ac:dyDescent="0.45">
      <c r="A357" s="5"/>
      <c r="B357" s="5" t="s">
        <v>684</v>
      </c>
      <c r="C357" s="5" t="s">
        <v>678</v>
      </c>
      <c r="D357" s="5" t="s">
        <v>679</v>
      </c>
      <c r="E357" s="5" t="s">
        <v>129</v>
      </c>
      <c r="F357" s="5" t="s">
        <v>650</v>
      </c>
      <c r="G357" s="5" t="s">
        <v>83</v>
      </c>
      <c r="H357" s="5" t="s">
        <v>84</v>
      </c>
      <c r="I357" s="5" t="s">
        <v>324</v>
      </c>
      <c r="J357" s="5" t="s">
        <v>685</v>
      </c>
      <c r="K357" s="5" t="s">
        <v>169</v>
      </c>
      <c r="L357" s="5" t="s">
        <v>681</v>
      </c>
      <c r="M357" s="5" t="s">
        <v>201</v>
      </c>
      <c r="N357" s="5">
        <v>16</v>
      </c>
      <c r="O357" s="9">
        <v>252</v>
      </c>
      <c r="P357" s="8">
        <f t="shared" si="25"/>
        <v>4032</v>
      </c>
      <c r="Q357" s="8">
        <f t="shared" si="26"/>
        <v>34.020000000000003</v>
      </c>
      <c r="R357" s="8">
        <f t="shared" si="27"/>
        <v>544.32000000000005</v>
      </c>
      <c r="S357" s="11">
        <f t="shared" si="29"/>
        <v>30.375</v>
      </c>
      <c r="T357" s="11">
        <f t="shared" si="28"/>
        <v>486</v>
      </c>
    </row>
    <row r="358" spans="1:20" ht="105" customHeight="1" x14ac:dyDescent="0.45">
      <c r="A358" s="5"/>
      <c r="B358" s="5" t="s">
        <v>686</v>
      </c>
      <c r="C358" s="5" t="s">
        <v>678</v>
      </c>
      <c r="D358" s="5" t="s">
        <v>679</v>
      </c>
      <c r="E358" s="5" t="s">
        <v>129</v>
      </c>
      <c r="F358" s="5" t="s">
        <v>650</v>
      </c>
      <c r="G358" s="5" t="s">
        <v>91</v>
      </c>
      <c r="H358" s="5" t="s">
        <v>84</v>
      </c>
      <c r="I358" s="5" t="s">
        <v>324</v>
      </c>
      <c r="J358" s="5" t="s">
        <v>687</v>
      </c>
      <c r="K358" s="5" t="s">
        <v>169</v>
      </c>
      <c r="L358" s="5" t="s">
        <v>681</v>
      </c>
      <c r="M358" s="5" t="s">
        <v>201</v>
      </c>
      <c r="N358" s="5">
        <v>6</v>
      </c>
      <c r="O358" s="9">
        <v>252</v>
      </c>
      <c r="P358" s="8">
        <f t="shared" si="25"/>
        <v>1512</v>
      </c>
      <c r="Q358" s="8">
        <f t="shared" si="26"/>
        <v>34.020000000000003</v>
      </c>
      <c r="R358" s="8">
        <f t="shared" si="27"/>
        <v>204.12</v>
      </c>
      <c r="S358" s="11">
        <f t="shared" si="29"/>
        <v>30.375</v>
      </c>
      <c r="T358" s="11">
        <f t="shared" si="28"/>
        <v>182.25</v>
      </c>
    </row>
    <row r="359" spans="1:20" ht="105" customHeight="1" x14ac:dyDescent="0.45">
      <c r="A359" s="5"/>
      <c r="B359" s="5" t="s">
        <v>688</v>
      </c>
      <c r="C359" s="5" t="s">
        <v>678</v>
      </c>
      <c r="D359" s="5" t="s">
        <v>679</v>
      </c>
      <c r="E359" s="5" t="s">
        <v>129</v>
      </c>
      <c r="F359" s="5" t="s">
        <v>650</v>
      </c>
      <c r="G359" s="5" t="s">
        <v>130</v>
      </c>
      <c r="H359" s="5" t="s">
        <v>84</v>
      </c>
      <c r="I359" s="5" t="s">
        <v>324</v>
      </c>
      <c r="J359" s="5" t="s">
        <v>689</v>
      </c>
      <c r="K359" s="5" t="s">
        <v>169</v>
      </c>
      <c r="L359" s="5" t="s">
        <v>681</v>
      </c>
      <c r="M359" s="5" t="s">
        <v>201</v>
      </c>
      <c r="N359" s="5">
        <v>8</v>
      </c>
      <c r="O359" s="9">
        <v>252</v>
      </c>
      <c r="P359" s="8">
        <f t="shared" si="25"/>
        <v>2016</v>
      </c>
      <c r="Q359" s="8">
        <f t="shared" si="26"/>
        <v>34.020000000000003</v>
      </c>
      <c r="R359" s="8">
        <f t="shared" si="27"/>
        <v>272.16000000000003</v>
      </c>
      <c r="S359" s="11">
        <f t="shared" si="29"/>
        <v>30.375</v>
      </c>
      <c r="T359" s="11">
        <f t="shared" si="28"/>
        <v>243</v>
      </c>
    </row>
    <row r="360" spans="1:20" ht="105" customHeight="1" x14ac:dyDescent="0.45">
      <c r="A360" s="5"/>
      <c r="B360" s="5" t="s">
        <v>690</v>
      </c>
      <c r="C360" s="5" t="s">
        <v>691</v>
      </c>
      <c r="D360" s="5" t="s">
        <v>692</v>
      </c>
      <c r="E360" s="5" t="s">
        <v>129</v>
      </c>
      <c r="F360" s="5" t="s">
        <v>290</v>
      </c>
      <c r="G360" s="5" t="s">
        <v>404</v>
      </c>
      <c r="H360" s="5" t="s">
        <v>84</v>
      </c>
      <c r="I360" s="5" t="s">
        <v>339</v>
      </c>
      <c r="J360" s="5" t="s">
        <v>693</v>
      </c>
      <c r="K360" s="5" t="s">
        <v>694</v>
      </c>
      <c r="L360" s="5" t="s">
        <v>695</v>
      </c>
      <c r="M360" s="5" t="s">
        <v>201</v>
      </c>
      <c r="N360" s="5">
        <v>10</v>
      </c>
      <c r="O360" s="9">
        <v>174</v>
      </c>
      <c r="P360" s="8">
        <f t="shared" si="25"/>
        <v>1740</v>
      </c>
      <c r="Q360" s="8">
        <f t="shared" si="26"/>
        <v>23.490000000000002</v>
      </c>
      <c r="R360" s="8">
        <f t="shared" si="27"/>
        <v>234.90000000000003</v>
      </c>
      <c r="S360" s="11">
        <f t="shared" si="29"/>
        <v>20.973214285714285</v>
      </c>
      <c r="T360" s="11">
        <f t="shared" si="28"/>
        <v>209.73214285714283</v>
      </c>
    </row>
    <row r="361" spans="1:20" ht="105" customHeight="1" x14ac:dyDescent="0.45">
      <c r="A361" s="5"/>
      <c r="B361" s="5" t="s">
        <v>775</v>
      </c>
      <c r="C361" s="5" t="s">
        <v>691</v>
      </c>
      <c r="D361" s="5" t="s">
        <v>692</v>
      </c>
      <c r="E361" s="5" t="s">
        <v>129</v>
      </c>
      <c r="F361" s="5" t="s">
        <v>290</v>
      </c>
      <c r="G361" s="5" t="s">
        <v>579</v>
      </c>
      <c r="H361" s="5" t="s">
        <v>84</v>
      </c>
      <c r="I361" s="5" t="s">
        <v>339</v>
      </c>
      <c r="J361" s="5" t="s">
        <v>776</v>
      </c>
      <c r="K361" s="5" t="s">
        <v>694</v>
      </c>
      <c r="L361" s="5" t="s">
        <v>695</v>
      </c>
      <c r="M361" s="5" t="s">
        <v>201</v>
      </c>
      <c r="N361" s="5">
        <v>1</v>
      </c>
      <c r="O361" s="9">
        <v>174</v>
      </c>
      <c r="P361" s="8">
        <f t="shared" si="25"/>
        <v>174</v>
      </c>
      <c r="Q361" s="8">
        <f t="shared" si="26"/>
        <v>23.490000000000002</v>
      </c>
      <c r="R361" s="8">
        <f t="shared" si="27"/>
        <v>23.490000000000002</v>
      </c>
      <c r="S361" s="11">
        <f t="shared" si="29"/>
        <v>20.973214285714285</v>
      </c>
      <c r="T361" s="11">
        <f t="shared" si="28"/>
        <v>20.973214285714285</v>
      </c>
    </row>
    <row r="362" spans="1:20" ht="105" customHeight="1" x14ac:dyDescent="0.45">
      <c r="A362" s="5"/>
      <c r="B362" s="5" t="s">
        <v>777</v>
      </c>
      <c r="C362" s="5" t="s">
        <v>691</v>
      </c>
      <c r="D362" s="5" t="s">
        <v>692</v>
      </c>
      <c r="E362" s="5" t="s">
        <v>129</v>
      </c>
      <c r="F362" s="5" t="s">
        <v>290</v>
      </c>
      <c r="G362" s="5" t="s">
        <v>356</v>
      </c>
      <c r="H362" s="5" t="s">
        <v>84</v>
      </c>
      <c r="I362" s="5" t="s">
        <v>339</v>
      </c>
      <c r="J362" s="5" t="s">
        <v>778</v>
      </c>
      <c r="K362" s="5" t="s">
        <v>694</v>
      </c>
      <c r="L362" s="5" t="s">
        <v>695</v>
      </c>
      <c r="M362" s="5" t="s">
        <v>201</v>
      </c>
      <c r="N362" s="5">
        <v>4</v>
      </c>
      <c r="O362" s="9">
        <v>174</v>
      </c>
      <c r="P362" s="8">
        <f t="shared" si="25"/>
        <v>696</v>
      </c>
      <c r="Q362" s="8">
        <f t="shared" si="26"/>
        <v>23.490000000000002</v>
      </c>
      <c r="R362" s="8">
        <f t="shared" si="27"/>
        <v>93.960000000000008</v>
      </c>
      <c r="S362" s="11">
        <f t="shared" si="29"/>
        <v>20.973214285714285</v>
      </c>
      <c r="T362" s="11">
        <f t="shared" si="28"/>
        <v>83.892857142857139</v>
      </c>
    </row>
    <row r="363" spans="1:20" ht="105" customHeight="1" x14ac:dyDescent="0.45">
      <c r="A363" s="5"/>
      <c r="B363" s="5" t="s">
        <v>696</v>
      </c>
      <c r="C363" s="5" t="s">
        <v>691</v>
      </c>
      <c r="D363" s="5" t="s">
        <v>692</v>
      </c>
      <c r="E363" s="5" t="s">
        <v>129</v>
      </c>
      <c r="F363" s="5" t="s">
        <v>290</v>
      </c>
      <c r="G363" s="5" t="s">
        <v>348</v>
      </c>
      <c r="H363" s="5" t="s">
        <v>84</v>
      </c>
      <c r="I363" s="5" t="s">
        <v>339</v>
      </c>
      <c r="J363" s="5" t="s">
        <v>697</v>
      </c>
      <c r="K363" s="5" t="s">
        <v>694</v>
      </c>
      <c r="L363" s="5" t="s">
        <v>695</v>
      </c>
      <c r="M363" s="5" t="s">
        <v>201</v>
      </c>
      <c r="N363" s="5">
        <v>5</v>
      </c>
      <c r="O363" s="9">
        <v>174</v>
      </c>
      <c r="P363" s="8">
        <f t="shared" si="25"/>
        <v>870</v>
      </c>
      <c r="Q363" s="8">
        <f t="shared" si="26"/>
        <v>23.490000000000002</v>
      </c>
      <c r="R363" s="8">
        <f t="shared" si="27"/>
        <v>117.45000000000002</v>
      </c>
      <c r="S363" s="11">
        <f t="shared" si="29"/>
        <v>20.973214285714285</v>
      </c>
      <c r="T363" s="11">
        <f t="shared" si="28"/>
        <v>104.86607142857142</v>
      </c>
    </row>
    <row r="364" spans="1:20" ht="105" customHeight="1" x14ac:dyDescent="0.45">
      <c r="A364" s="5"/>
      <c r="B364" s="5" t="s">
        <v>698</v>
      </c>
      <c r="C364" s="5" t="s">
        <v>691</v>
      </c>
      <c r="D364" s="5" t="s">
        <v>692</v>
      </c>
      <c r="E364" s="5" t="s">
        <v>129</v>
      </c>
      <c r="F364" s="5" t="s">
        <v>290</v>
      </c>
      <c r="G364" s="5" t="s">
        <v>361</v>
      </c>
      <c r="H364" s="5" t="s">
        <v>84</v>
      </c>
      <c r="I364" s="5" t="s">
        <v>339</v>
      </c>
      <c r="J364" s="5" t="s">
        <v>699</v>
      </c>
      <c r="K364" s="5" t="s">
        <v>694</v>
      </c>
      <c r="L364" s="5" t="s">
        <v>695</v>
      </c>
      <c r="M364" s="5" t="s">
        <v>201</v>
      </c>
      <c r="N364" s="5">
        <v>8</v>
      </c>
      <c r="O364" s="9">
        <v>174</v>
      </c>
      <c r="P364" s="8">
        <f t="shared" si="25"/>
        <v>1392</v>
      </c>
      <c r="Q364" s="8">
        <f t="shared" si="26"/>
        <v>23.490000000000002</v>
      </c>
      <c r="R364" s="8">
        <f t="shared" si="27"/>
        <v>187.92000000000002</v>
      </c>
      <c r="S364" s="11">
        <f t="shared" si="29"/>
        <v>20.973214285714285</v>
      </c>
      <c r="T364" s="11">
        <f t="shared" si="28"/>
        <v>167.78571428571428</v>
      </c>
    </row>
    <row r="365" spans="1:20" ht="105" customHeight="1" x14ac:dyDescent="0.45">
      <c r="A365" s="5"/>
      <c r="B365" s="5" t="s">
        <v>700</v>
      </c>
      <c r="C365" s="5" t="s">
        <v>701</v>
      </c>
      <c r="D365" s="5" t="s">
        <v>702</v>
      </c>
      <c r="E365" s="5" t="s">
        <v>129</v>
      </c>
      <c r="F365" s="5" t="s">
        <v>347</v>
      </c>
      <c r="G365" s="5" t="s">
        <v>361</v>
      </c>
      <c r="H365" s="5" t="s">
        <v>84</v>
      </c>
      <c r="I365" s="5" t="s">
        <v>339</v>
      </c>
      <c r="J365" s="5" t="s">
        <v>703</v>
      </c>
      <c r="K365" s="5" t="s">
        <v>350</v>
      </c>
      <c r="L365" s="5" t="s">
        <v>351</v>
      </c>
      <c r="M365" s="5" t="s">
        <v>201</v>
      </c>
      <c r="N365" s="5">
        <v>24</v>
      </c>
      <c r="O365" s="9">
        <v>186</v>
      </c>
      <c r="P365" s="8">
        <f t="shared" si="25"/>
        <v>4464</v>
      </c>
      <c r="Q365" s="8">
        <f t="shared" si="26"/>
        <v>25.110000000000003</v>
      </c>
      <c r="R365" s="8">
        <f t="shared" si="27"/>
        <v>602.6400000000001</v>
      </c>
      <c r="S365" s="11">
        <f t="shared" si="29"/>
        <v>22.419642857142858</v>
      </c>
      <c r="T365" s="11">
        <f t="shared" si="28"/>
        <v>538.07142857142856</v>
      </c>
    </row>
    <row r="366" spans="1:20" ht="105" customHeight="1" x14ac:dyDescent="0.45">
      <c r="A366" s="5"/>
      <c r="B366" s="5" t="s">
        <v>704</v>
      </c>
      <c r="C366" s="5" t="s">
        <v>701</v>
      </c>
      <c r="D366" s="5" t="s">
        <v>702</v>
      </c>
      <c r="E366" s="5" t="s">
        <v>129</v>
      </c>
      <c r="F366" s="5" t="s">
        <v>347</v>
      </c>
      <c r="G366" s="5" t="s">
        <v>404</v>
      </c>
      <c r="H366" s="5" t="s">
        <v>84</v>
      </c>
      <c r="I366" s="5" t="s">
        <v>339</v>
      </c>
      <c r="J366" s="5" t="s">
        <v>705</v>
      </c>
      <c r="K366" s="5" t="s">
        <v>350</v>
      </c>
      <c r="L366" s="5" t="s">
        <v>351</v>
      </c>
      <c r="M366" s="5" t="s">
        <v>201</v>
      </c>
      <c r="N366" s="5">
        <v>20</v>
      </c>
      <c r="O366" s="9">
        <v>186</v>
      </c>
      <c r="P366" s="8">
        <f t="shared" si="25"/>
        <v>3720</v>
      </c>
      <c r="Q366" s="8">
        <f t="shared" si="26"/>
        <v>25.110000000000003</v>
      </c>
      <c r="R366" s="8">
        <f t="shared" si="27"/>
        <v>502.20000000000005</v>
      </c>
      <c r="S366" s="11">
        <f t="shared" si="29"/>
        <v>22.419642857142858</v>
      </c>
      <c r="T366" s="11">
        <f t="shared" si="28"/>
        <v>448.39285714285717</v>
      </c>
    </row>
    <row r="367" spans="1:20" ht="105" customHeight="1" x14ac:dyDescent="0.45">
      <c r="A367" s="5"/>
      <c r="B367" s="5" t="s">
        <v>779</v>
      </c>
      <c r="C367" s="5" t="s">
        <v>701</v>
      </c>
      <c r="D367" s="5" t="s">
        <v>702</v>
      </c>
      <c r="E367" s="5" t="s">
        <v>129</v>
      </c>
      <c r="F367" s="5" t="s">
        <v>347</v>
      </c>
      <c r="G367" s="5" t="s">
        <v>356</v>
      </c>
      <c r="H367" s="5" t="s">
        <v>84</v>
      </c>
      <c r="I367" s="5" t="s">
        <v>339</v>
      </c>
      <c r="J367" s="5" t="s">
        <v>780</v>
      </c>
      <c r="K367" s="5" t="s">
        <v>350</v>
      </c>
      <c r="L367" s="5" t="s">
        <v>351</v>
      </c>
      <c r="M367" s="5" t="s">
        <v>201</v>
      </c>
      <c r="N367" s="5">
        <v>7</v>
      </c>
      <c r="O367" s="9">
        <v>186</v>
      </c>
      <c r="P367" s="8">
        <f t="shared" si="25"/>
        <v>1302</v>
      </c>
      <c r="Q367" s="8">
        <f t="shared" si="26"/>
        <v>25.110000000000003</v>
      </c>
      <c r="R367" s="8">
        <f t="shared" si="27"/>
        <v>175.77</v>
      </c>
      <c r="S367" s="11">
        <f t="shared" si="29"/>
        <v>22.419642857142858</v>
      </c>
      <c r="T367" s="11">
        <f t="shared" si="28"/>
        <v>156.9375</v>
      </c>
    </row>
    <row r="368" spans="1:20" ht="105" customHeight="1" x14ac:dyDescent="0.45">
      <c r="A368" s="5"/>
      <c r="B368" s="5" t="s">
        <v>1013</v>
      </c>
      <c r="C368" s="5" t="s">
        <v>701</v>
      </c>
      <c r="D368" s="5" t="s">
        <v>702</v>
      </c>
      <c r="E368" s="5" t="s">
        <v>129</v>
      </c>
      <c r="F368" s="5" t="s">
        <v>347</v>
      </c>
      <c r="G368" s="5" t="s">
        <v>348</v>
      </c>
      <c r="H368" s="5" t="s">
        <v>84</v>
      </c>
      <c r="I368" s="5" t="s">
        <v>339</v>
      </c>
      <c r="J368" s="5" t="s">
        <v>1014</v>
      </c>
      <c r="K368" s="5" t="s">
        <v>350</v>
      </c>
      <c r="L368" s="5" t="s">
        <v>351</v>
      </c>
      <c r="M368" s="5" t="s">
        <v>201</v>
      </c>
      <c r="N368" s="5">
        <v>1</v>
      </c>
      <c r="O368" s="9">
        <v>186</v>
      </c>
      <c r="P368" s="8">
        <f t="shared" si="25"/>
        <v>186</v>
      </c>
      <c r="Q368" s="8">
        <f t="shared" si="26"/>
        <v>25.110000000000003</v>
      </c>
      <c r="R368" s="8">
        <f t="shared" si="27"/>
        <v>25.110000000000003</v>
      </c>
      <c r="S368" s="11">
        <f t="shared" si="29"/>
        <v>22.419642857142858</v>
      </c>
      <c r="T368" s="11">
        <f t="shared" si="28"/>
        <v>22.419642857142858</v>
      </c>
    </row>
    <row r="369" spans="1:20" ht="105" customHeight="1" x14ac:dyDescent="0.45">
      <c r="A369" s="5"/>
      <c r="B369" s="5" t="s">
        <v>706</v>
      </c>
      <c r="C369" s="5" t="s">
        <v>707</v>
      </c>
      <c r="D369" s="5" t="s">
        <v>708</v>
      </c>
      <c r="E369" s="5" t="s">
        <v>129</v>
      </c>
      <c r="F369" s="5" t="s">
        <v>417</v>
      </c>
      <c r="G369" s="5" t="s">
        <v>94</v>
      </c>
      <c r="H369" s="5" t="s">
        <v>84</v>
      </c>
      <c r="I369" s="5" t="s">
        <v>114</v>
      </c>
      <c r="J369" s="5" t="s">
        <v>709</v>
      </c>
      <c r="K369" s="5" t="s">
        <v>492</v>
      </c>
      <c r="L369" s="5" t="s">
        <v>710</v>
      </c>
      <c r="M369" s="5" t="s">
        <v>279</v>
      </c>
      <c r="N369" s="5">
        <v>25</v>
      </c>
      <c r="O369" s="9">
        <v>114</v>
      </c>
      <c r="P369" s="8">
        <f t="shared" si="25"/>
        <v>2850</v>
      </c>
      <c r="Q369" s="8">
        <f t="shared" si="26"/>
        <v>15.39</v>
      </c>
      <c r="R369" s="8">
        <f t="shared" si="27"/>
        <v>384.75</v>
      </c>
      <c r="S369" s="11">
        <f t="shared" si="29"/>
        <v>13.741071428571427</v>
      </c>
      <c r="T369" s="11">
        <f t="shared" si="28"/>
        <v>343.52678571428567</v>
      </c>
    </row>
    <row r="370" spans="1:20" ht="105" customHeight="1" x14ac:dyDescent="0.45">
      <c r="A370" s="5"/>
      <c r="B370" s="5" t="s">
        <v>711</v>
      </c>
      <c r="C370" s="5" t="s">
        <v>707</v>
      </c>
      <c r="D370" s="5" t="s">
        <v>708</v>
      </c>
      <c r="E370" s="5" t="s">
        <v>129</v>
      </c>
      <c r="F370" s="5" t="s">
        <v>417</v>
      </c>
      <c r="G370" s="5" t="s">
        <v>83</v>
      </c>
      <c r="H370" s="5" t="s">
        <v>84</v>
      </c>
      <c r="I370" s="5" t="s">
        <v>114</v>
      </c>
      <c r="J370" s="5" t="s">
        <v>712</v>
      </c>
      <c r="K370" s="5" t="s">
        <v>492</v>
      </c>
      <c r="L370" s="5" t="s">
        <v>710</v>
      </c>
      <c r="M370" s="5" t="s">
        <v>279</v>
      </c>
      <c r="N370" s="5">
        <v>8</v>
      </c>
      <c r="O370" s="9">
        <v>114</v>
      </c>
      <c r="P370" s="8">
        <f t="shared" si="25"/>
        <v>912</v>
      </c>
      <c r="Q370" s="8">
        <f t="shared" si="26"/>
        <v>15.39</v>
      </c>
      <c r="R370" s="8">
        <f t="shared" si="27"/>
        <v>123.12</v>
      </c>
      <c r="S370" s="11">
        <f t="shared" si="29"/>
        <v>13.741071428571427</v>
      </c>
      <c r="T370" s="11">
        <f t="shared" si="28"/>
        <v>109.92857142857142</v>
      </c>
    </row>
    <row r="371" spans="1:20" ht="105" customHeight="1" x14ac:dyDescent="0.45">
      <c r="A371" s="5"/>
      <c r="B371" s="5" t="s">
        <v>713</v>
      </c>
      <c r="C371" s="5" t="s">
        <v>707</v>
      </c>
      <c r="D371" s="5" t="s">
        <v>708</v>
      </c>
      <c r="E371" s="5" t="s">
        <v>129</v>
      </c>
      <c r="F371" s="5" t="s">
        <v>417</v>
      </c>
      <c r="G371" s="5" t="s">
        <v>130</v>
      </c>
      <c r="H371" s="5" t="s">
        <v>84</v>
      </c>
      <c r="I371" s="5" t="s">
        <v>114</v>
      </c>
      <c r="J371" s="5" t="s">
        <v>714</v>
      </c>
      <c r="K371" s="5" t="s">
        <v>492</v>
      </c>
      <c r="L371" s="5" t="s">
        <v>710</v>
      </c>
      <c r="M371" s="5" t="s">
        <v>279</v>
      </c>
      <c r="N371" s="5">
        <v>4</v>
      </c>
      <c r="O371" s="9">
        <v>114</v>
      </c>
      <c r="P371" s="8">
        <f t="shared" si="25"/>
        <v>456</v>
      </c>
      <c r="Q371" s="8">
        <f t="shared" si="26"/>
        <v>15.39</v>
      </c>
      <c r="R371" s="8">
        <f t="shared" si="27"/>
        <v>61.56</v>
      </c>
      <c r="S371" s="11">
        <f t="shared" si="29"/>
        <v>13.741071428571427</v>
      </c>
      <c r="T371" s="11">
        <f t="shared" si="28"/>
        <v>54.964285714285708</v>
      </c>
    </row>
    <row r="372" spans="1:20" ht="105" customHeight="1" x14ac:dyDescent="0.45">
      <c r="A372" s="5"/>
      <c r="B372" s="5" t="s">
        <v>715</v>
      </c>
      <c r="C372" s="5" t="s">
        <v>707</v>
      </c>
      <c r="D372" s="5" t="s">
        <v>708</v>
      </c>
      <c r="E372" s="5" t="s">
        <v>129</v>
      </c>
      <c r="F372" s="5" t="s">
        <v>417</v>
      </c>
      <c r="G372" s="5" t="s">
        <v>138</v>
      </c>
      <c r="H372" s="5" t="s">
        <v>84</v>
      </c>
      <c r="I372" s="5" t="s">
        <v>114</v>
      </c>
      <c r="J372" s="5" t="s">
        <v>716</v>
      </c>
      <c r="K372" s="5" t="s">
        <v>492</v>
      </c>
      <c r="L372" s="5" t="s">
        <v>710</v>
      </c>
      <c r="M372" s="5" t="s">
        <v>279</v>
      </c>
      <c r="N372" s="5">
        <v>20</v>
      </c>
      <c r="O372" s="9">
        <v>114</v>
      </c>
      <c r="P372" s="8">
        <f t="shared" si="25"/>
        <v>2280</v>
      </c>
      <c r="Q372" s="8">
        <f t="shared" si="26"/>
        <v>15.39</v>
      </c>
      <c r="R372" s="8">
        <f t="shared" si="27"/>
        <v>307.8</v>
      </c>
      <c r="S372" s="11">
        <f t="shared" si="29"/>
        <v>13.741071428571427</v>
      </c>
      <c r="T372" s="11">
        <f t="shared" si="28"/>
        <v>274.82142857142856</v>
      </c>
    </row>
    <row r="373" spans="1:20" ht="105" customHeight="1" x14ac:dyDescent="0.45">
      <c r="A373" s="5"/>
      <c r="B373" s="5" t="s">
        <v>717</v>
      </c>
      <c r="C373" s="5" t="s">
        <v>707</v>
      </c>
      <c r="D373" s="5" t="s">
        <v>708</v>
      </c>
      <c r="E373" s="5" t="s">
        <v>129</v>
      </c>
      <c r="F373" s="5" t="s">
        <v>417</v>
      </c>
      <c r="G373" s="5" t="s">
        <v>91</v>
      </c>
      <c r="H373" s="5" t="s">
        <v>84</v>
      </c>
      <c r="I373" s="5" t="s">
        <v>114</v>
      </c>
      <c r="J373" s="5" t="s">
        <v>718</v>
      </c>
      <c r="K373" s="5" t="s">
        <v>492</v>
      </c>
      <c r="L373" s="5" t="s">
        <v>710</v>
      </c>
      <c r="M373" s="5" t="s">
        <v>279</v>
      </c>
      <c r="N373" s="5">
        <v>6</v>
      </c>
      <c r="O373" s="9">
        <v>114</v>
      </c>
      <c r="P373" s="8">
        <f t="shared" si="25"/>
        <v>684</v>
      </c>
      <c r="Q373" s="8">
        <f t="shared" si="26"/>
        <v>15.39</v>
      </c>
      <c r="R373" s="8">
        <f t="shared" si="27"/>
        <v>92.34</v>
      </c>
      <c r="S373" s="11">
        <f t="shared" si="29"/>
        <v>13.741071428571427</v>
      </c>
      <c r="T373" s="11">
        <f t="shared" si="28"/>
        <v>82.446428571428555</v>
      </c>
    </row>
    <row r="374" spans="1:20" ht="105" customHeight="1" x14ac:dyDescent="0.45">
      <c r="A374" s="5"/>
      <c r="B374" s="5" t="s">
        <v>1015</v>
      </c>
      <c r="C374" s="5" t="s">
        <v>1016</v>
      </c>
      <c r="D374" s="5" t="s">
        <v>1017</v>
      </c>
      <c r="E374" s="5" t="s">
        <v>1018</v>
      </c>
      <c r="F374" s="5" t="s">
        <v>36</v>
      </c>
      <c r="G374" s="5" t="s">
        <v>1019</v>
      </c>
      <c r="H374" s="5" t="s">
        <v>1020</v>
      </c>
      <c r="I374" s="5" t="s">
        <v>1021</v>
      </c>
      <c r="J374" s="5" t="s">
        <v>1022</v>
      </c>
      <c r="K374" s="5" t="s">
        <v>1023</v>
      </c>
      <c r="L374" s="5" t="s">
        <v>88</v>
      </c>
      <c r="M374" s="5" t="s">
        <v>100</v>
      </c>
      <c r="N374" s="5">
        <v>225</v>
      </c>
      <c r="O374" s="9">
        <v>69.599999999999994</v>
      </c>
      <c r="P374" s="8">
        <f t="shared" si="25"/>
        <v>15659.999999999998</v>
      </c>
      <c r="Q374" s="8">
        <f t="shared" si="26"/>
        <v>9.395999999999999</v>
      </c>
      <c r="R374" s="8">
        <f t="shared" si="27"/>
        <v>2114.1</v>
      </c>
      <c r="S374" s="11">
        <f t="shared" si="29"/>
        <v>8.3892857142857125</v>
      </c>
      <c r="T374" s="11">
        <f t="shared" si="28"/>
        <v>1887.5892857142853</v>
      </c>
    </row>
    <row r="375" spans="1:20" ht="105" customHeight="1" x14ac:dyDescent="0.45">
      <c r="A375" s="5"/>
      <c r="B375" s="5" t="s">
        <v>1015</v>
      </c>
      <c r="C375" s="5" t="s">
        <v>1016</v>
      </c>
      <c r="D375" s="5" t="s">
        <v>1017</v>
      </c>
      <c r="E375" s="5" t="s">
        <v>1018</v>
      </c>
      <c r="F375" s="5" t="s">
        <v>36</v>
      </c>
      <c r="G375" s="5" t="s">
        <v>1019</v>
      </c>
      <c r="H375" s="5" t="s">
        <v>1020</v>
      </c>
      <c r="I375" s="5" t="s">
        <v>1021</v>
      </c>
      <c r="J375" s="5" t="s">
        <v>1022</v>
      </c>
      <c r="K375" s="5" t="s">
        <v>1023</v>
      </c>
      <c r="L375" s="5" t="s">
        <v>88</v>
      </c>
      <c r="M375" s="5" t="s">
        <v>100</v>
      </c>
      <c r="N375" s="5">
        <v>100</v>
      </c>
      <c r="O375" s="9">
        <v>69.599999999999994</v>
      </c>
      <c r="P375" s="8">
        <f t="shared" si="25"/>
        <v>6959.9999999999991</v>
      </c>
      <c r="Q375" s="8">
        <f t="shared" si="26"/>
        <v>9.395999999999999</v>
      </c>
      <c r="R375" s="8">
        <f t="shared" si="27"/>
        <v>939.59999999999991</v>
      </c>
      <c r="S375" s="11">
        <f t="shared" si="29"/>
        <v>8.3892857142857125</v>
      </c>
      <c r="T375" s="11">
        <f t="shared" si="28"/>
        <v>838.92857142857122</v>
      </c>
    </row>
    <row r="376" spans="1:20" ht="105" customHeight="1" x14ac:dyDescent="0.45">
      <c r="A376" s="5"/>
      <c r="B376" s="5" t="s">
        <v>1024</v>
      </c>
      <c r="C376" s="5" t="s">
        <v>1025</v>
      </c>
      <c r="D376" s="5" t="s">
        <v>1026</v>
      </c>
      <c r="E376" s="5" t="s">
        <v>47</v>
      </c>
      <c r="F376" s="5" t="s">
        <v>48</v>
      </c>
      <c r="G376" s="5" t="s">
        <v>1019</v>
      </c>
      <c r="H376" s="5" t="s">
        <v>1027</v>
      </c>
      <c r="I376" s="5" t="s">
        <v>1028</v>
      </c>
      <c r="J376" s="5" t="s">
        <v>1029</v>
      </c>
      <c r="K376" s="5" t="s">
        <v>1030</v>
      </c>
      <c r="L376" s="5" t="s">
        <v>223</v>
      </c>
      <c r="M376" s="5" t="s">
        <v>201</v>
      </c>
      <c r="N376" s="5">
        <v>1</v>
      </c>
      <c r="O376" s="9">
        <v>1680</v>
      </c>
      <c r="P376" s="8">
        <f t="shared" si="25"/>
        <v>1680</v>
      </c>
      <c r="Q376" s="8">
        <f t="shared" si="26"/>
        <v>226.8</v>
      </c>
      <c r="R376" s="8">
        <f t="shared" si="27"/>
        <v>226.8</v>
      </c>
      <c r="S376" s="11">
        <f t="shared" si="29"/>
        <v>202.5</v>
      </c>
      <c r="T376" s="11">
        <f t="shared" si="28"/>
        <v>202.5</v>
      </c>
    </row>
    <row r="377" spans="1:20" ht="105" customHeight="1" x14ac:dyDescent="0.45">
      <c r="A377" s="5"/>
      <c r="B377" s="5" t="s">
        <v>1031</v>
      </c>
      <c r="C377" s="5" t="s">
        <v>1032</v>
      </c>
      <c r="D377" s="5" t="s">
        <v>1033</v>
      </c>
      <c r="E377" s="5" t="s">
        <v>47</v>
      </c>
      <c r="F377" s="5" t="s">
        <v>1034</v>
      </c>
      <c r="G377" s="5" t="s">
        <v>107</v>
      </c>
      <c r="H377" s="5" t="s">
        <v>84</v>
      </c>
      <c r="I377" s="5" t="s">
        <v>114</v>
      </c>
      <c r="J377" s="5" t="s">
        <v>1035</v>
      </c>
      <c r="K377" s="5" t="s">
        <v>492</v>
      </c>
      <c r="L377" s="5" t="s">
        <v>273</v>
      </c>
      <c r="M377" s="5" t="s">
        <v>89</v>
      </c>
      <c r="N377" s="5">
        <v>8</v>
      </c>
      <c r="O377" s="9">
        <v>96</v>
      </c>
      <c r="P377" s="8">
        <f t="shared" si="25"/>
        <v>768</v>
      </c>
      <c r="Q377" s="8">
        <f t="shared" si="26"/>
        <v>12.96</v>
      </c>
      <c r="R377" s="8">
        <f t="shared" si="27"/>
        <v>103.68</v>
      </c>
      <c r="S377" s="11">
        <f t="shared" si="29"/>
        <v>11.571428571428571</v>
      </c>
      <c r="T377" s="11">
        <f t="shared" si="28"/>
        <v>92.571428571428569</v>
      </c>
    </row>
    <row r="378" spans="1:20" ht="105" customHeight="1" x14ac:dyDescent="0.45">
      <c r="A378" s="5"/>
      <c r="B378" s="5" t="s">
        <v>1036</v>
      </c>
      <c r="C378" s="5" t="s">
        <v>1032</v>
      </c>
      <c r="D378" s="5" t="s">
        <v>1033</v>
      </c>
      <c r="E378" s="5" t="s">
        <v>47</v>
      </c>
      <c r="F378" s="5" t="s">
        <v>338</v>
      </c>
      <c r="G378" s="5" t="s">
        <v>107</v>
      </c>
      <c r="H378" s="5" t="s">
        <v>84</v>
      </c>
      <c r="I378" s="5" t="s">
        <v>114</v>
      </c>
      <c r="J378" s="5" t="s">
        <v>1037</v>
      </c>
      <c r="K378" s="5" t="s">
        <v>492</v>
      </c>
      <c r="L378" s="5" t="s">
        <v>273</v>
      </c>
      <c r="M378" s="5" t="s">
        <v>89</v>
      </c>
      <c r="N378" s="5">
        <v>13</v>
      </c>
      <c r="O378" s="9">
        <v>96</v>
      </c>
      <c r="P378" s="8">
        <f t="shared" si="25"/>
        <v>1248</v>
      </c>
      <c r="Q378" s="8">
        <f t="shared" si="26"/>
        <v>12.96</v>
      </c>
      <c r="R378" s="8">
        <f t="shared" si="27"/>
        <v>168.48000000000002</v>
      </c>
      <c r="S378" s="11">
        <f t="shared" si="29"/>
        <v>11.571428571428571</v>
      </c>
      <c r="T378" s="11">
        <f t="shared" si="28"/>
        <v>150.42857142857142</v>
      </c>
    </row>
    <row r="379" spans="1:20" ht="105" customHeight="1" x14ac:dyDescent="0.45">
      <c r="A379" s="5"/>
      <c r="B379" s="5" t="s">
        <v>1038</v>
      </c>
      <c r="C379" s="5" t="s">
        <v>1032</v>
      </c>
      <c r="D379" s="5" t="s">
        <v>1033</v>
      </c>
      <c r="E379" s="5" t="s">
        <v>47</v>
      </c>
      <c r="F379" s="5" t="s">
        <v>338</v>
      </c>
      <c r="G379" s="5" t="s">
        <v>91</v>
      </c>
      <c r="H379" s="5" t="s">
        <v>84</v>
      </c>
      <c r="I379" s="5" t="s">
        <v>114</v>
      </c>
      <c r="J379" s="5" t="s">
        <v>1039</v>
      </c>
      <c r="K379" s="5" t="s">
        <v>492</v>
      </c>
      <c r="L379" s="5" t="s">
        <v>273</v>
      </c>
      <c r="M379" s="5" t="s">
        <v>89</v>
      </c>
      <c r="N379" s="5">
        <v>4</v>
      </c>
      <c r="O379" s="9">
        <v>96</v>
      </c>
      <c r="P379" s="8">
        <f t="shared" si="25"/>
        <v>384</v>
      </c>
      <c r="Q379" s="8">
        <f t="shared" si="26"/>
        <v>12.96</v>
      </c>
      <c r="R379" s="8">
        <f t="shared" si="27"/>
        <v>51.84</v>
      </c>
      <c r="S379" s="11">
        <f t="shared" si="29"/>
        <v>11.571428571428571</v>
      </c>
      <c r="T379" s="11">
        <f t="shared" si="28"/>
        <v>46.285714285714285</v>
      </c>
    </row>
    <row r="380" spans="1:20" ht="105" customHeight="1" x14ac:dyDescent="0.45">
      <c r="A380" s="5"/>
      <c r="B380" s="5" t="s">
        <v>1040</v>
      </c>
      <c r="C380" s="5" t="s">
        <v>1041</v>
      </c>
      <c r="D380" s="5" t="s">
        <v>1042</v>
      </c>
      <c r="E380" s="5" t="s">
        <v>129</v>
      </c>
      <c r="F380" s="5" t="s">
        <v>865</v>
      </c>
      <c r="G380" s="5" t="s">
        <v>138</v>
      </c>
      <c r="H380" s="5" t="s">
        <v>84</v>
      </c>
      <c r="I380" s="5" t="s">
        <v>167</v>
      </c>
      <c r="J380" s="5" t="s">
        <v>1043</v>
      </c>
      <c r="K380" s="5" t="s">
        <v>326</v>
      </c>
      <c r="L380" s="5" t="s">
        <v>1044</v>
      </c>
      <c r="M380" s="5" t="s">
        <v>201</v>
      </c>
      <c r="N380" s="5">
        <v>6</v>
      </c>
      <c r="O380" s="9">
        <v>237.6</v>
      </c>
      <c r="P380" s="8">
        <f t="shared" si="25"/>
        <v>1425.6</v>
      </c>
      <c r="Q380" s="8">
        <f t="shared" si="26"/>
        <v>32.076000000000001</v>
      </c>
      <c r="R380" s="8">
        <f t="shared" si="27"/>
        <v>192.45600000000002</v>
      </c>
      <c r="S380" s="11">
        <f t="shared" si="29"/>
        <v>28.639285714285712</v>
      </c>
      <c r="T380" s="11">
        <f t="shared" si="28"/>
        <v>171.83571428571429</v>
      </c>
    </row>
    <row r="381" spans="1:20" ht="105" customHeight="1" x14ac:dyDescent="0.45">
      <c r="A381" s="5"/>
      <c r="B381" s="5" t="s">
        <v>1045</v>
      </c>
      <c r="C381" s="5" t="s">
        <v>1041</v>
      </c>
      <c r="D381" s="5" t="s">
        <v>1042</v>
      </c>
      <c r="E381" s="5" t="s">
        <v>129</v>
      </c>
      <c r="F381" s="5" t="s">
        <v>865</v>
      </c>
      <c r="G381" s="5" t="s">
        <v>91</v>
      </c>
      <c r="H381" s="5" t="s">
        <v>84</v>
      </c>
      <c r="I381" s="5" t="s">
        <v>167</v>
      </c>
      <c r="J381" s="5" t="s">
        <v>1046</v>
      </c>
      <c r="K381" s="5" t="s">
        <v>326</v>
      </c>
      <c r="L381" s="5" t="s">
        <v>1044</v>
      </c>
      <c r="M381" s="5" t="s">
        <v>201</v>
      </c>
      <c r="N381" s="5">
        <v>8</v>
      </c>
      <c r="O381" s="9">
        <v>237.6</v>
      </c>
      <c r="P381" s="8">
        <f t="shared" si="25"/>
        <v>1900.8</v>
      </c>
      <c r="Q381" s="8">
        <f t="shared" si="26"/>
        <v>32.076000000000001</v>
      </c>
      <c r="R381" s="8">
        <f t="shared" si="27"/>
        <v>256.608</v>
      </c>
      <c r="S381" s="11">
        <f t="shared" si="29"/>
        <v>28.639285714285712</v>
      </c>
      <c r="T381" s="11">
        <f t="shared" si="28"/>
        <v>229.1142857142857</v>
      </c>
    </row>
    <row r="382" spans="1:20" ht="105" customHeight="1" x14ac:dyDescent="0.45">
      <c r="A382" s="5"/>
      <c r="B382" s="5" t="s">
        <v>1047</v>
      </c>
      <c r="C382" s="5" t="s">
        <v>1041</v>
      </c>
      <c r="D382" s="5" t="s">
        <v>1042</v>
      </c>
      <c r="E382" s="5" t="s">
        <v>129</v>
      </c>
      <c r="F382" s="5" t="s">
        <v>338</v>
      </c>
      <c r="G382" s="5" t="s">
        <v>83</v>
      </c>
      <c r="H382" s="5" t="s">
        <v>84</v>
      </c>
      <c r="I382" s="5" t="s">
        <v>167</v>
      </c>
      <c r="J382" s="5" t="s">
        <v>1048</v>
      </c>
      <c r="K382" s="5" t="s">
        <v>326</v>
      </c>
      <c r="L382" s="5" t="s">
        <v>1044</v>
      </c>
      <c r="M382" s="5" t="s">
        <v>201</v>
      </c>
      <c r="N382" s="5">
        <v>4</v>
      </c>
      <c r="O382" s="9">
        <v>237.6</v>
      </c>
      <c r="P382" s="8">
        <f t="shared" si="25"/>
        <v>950.4</v>
      </c>
      <c r="Q382" s="8">
        <f t="shared" si="26"/>
        <v>32.076000000000001</v>
      </c>
      <c r="R382" s="8">
        <f t="shared" si="27"/>
        <v>128.304</v>
      </c>
      <c r="S382" s="11">
        <f t="shared" si="29"/>
        <v>28.639285714285712</v>
      </c>
      <c r="T382" s="11">
        <f t="shared" si="28"/>
        <v>114.55714285714285</v>
      </c>
    </row>
    <row r="383" spans="1:20" ht="105" customHeight="1" x14ac:dyDescent="0.45">
      <c r="A383" s="5"/>
      <c r="B383" s="5" t="s">
        <v>1049</v>
      </c>
      <c r="C383" s="5" t="s">
        <v>1041</v>
      </c>
      <c r="D383" s="5" t="s">
        <v>1042</v>
      </c>
      <c r="E383" s="5" t="s">
        <v>129</v>
      </c>
      <c r="F383" s="5" t="s">
        <v>865</v>
      </c>
      <c r="G383" s="5" t="s">
        <v>94</v>
      </c>
      <c r="H383" s="5" t="s">
        <v>84</v>
      </c>
      <c r="I383" s="5" t="s">
        <v>167</v>
      </c>
      <c r="J383" s="5" t="s">
        <v>1050</v>
      </c>
      <c r="K383" s="5" t="s">
        <v>326</v>
      </c>
      <c r="L383" s="5" t="s">
        <v>1044</v>
      </c>
      <c r="M383" s="5" t="s">
        <v>201</v>
      </c>
      <c r="N383" s="5">
        <v>4</v>
      </c>
      <c r="O383" s="9">
        <v>237.6</v>
      </c>
      <c r="P383" s="8">
        <f t="shared" si="25"/>
        <v>950.4</v>
      </c>
      <c r="Q383" s="8">
        <f t="shared" si="26"/>
        <v>32.076000000000001</v>
      </c>
      <c r="R383" s="8">
        <f t="shared" si="27"/>
        <v>128.304</v>
      </c>
      <c r="S383" s="11">
        <f t="shared" si="29"/>
        <v>28.639285714285712</v>
      </c>
      <c r="T383" s="11">
        <f t="shared" si="28"/>
        <v>114.55714285714285</v>
      </c>
    </row>
    <row r="384" spans="1:20" ht="105" customHeight="1" x14ac:dyDescent="0.45">
      <c r="A384" s="5"/>
      <c r="B384" s="5" t="s">
        <v>1051</v>
      </c>
      <c r="C384" s="5" t="s">
        <v>1041</v>
      </c>
      <c r="D384" s="5" t="s">
        <v>1042</v>
      </c>
      <c r="E384" s="5" t="s">
        <v>129</v>
      </c>
      <c r="F384" s="5" t="s">
        <v>338</v>
      </c>
      <c r="G384" s="5" t="s">
        <v>138</v>
      </c>
      <c r="H384" s="5" t="s">
        <v>84</v>
      </c>
      <c r="I384" s="5" t="s">
        <v>167</v>
      </c>
      <c r="J384" s="5" t="s">
        <v>1052</v>
      </c>
      <c r="K384" s="5" t="s">
        <v>326</v>
      </c>
      <c r="L384" s="5" t="s">
        <v>1044</v>
      </c>
      <c r="M384" s="5" t="s">
        <v>201</v>
      </c>
      <c r="N384" s="5">
        <v>2</v>
      </c>
      <c r="O384" s="9">
        <v>237.6</v>
      </c>
      <c r="P384" s="8">
        <f t="shared" si="25"/>
        <v>475.2</v>
      </c>
      <c r="Q384" s="8">
        <f t="shared" si="26"/>
        <v>32.076000000000001</v>
      </c>
      <c r="R384" s="8">
        <f t="shared" si="27"/>
        <v>64.152000000000001</v>
      </c>
      <c r="S384" s="11">
        <f t="shared" si="29"/>
        <v>28.639285714285712</v>
      </c>
      <c r="T384" s="11">
        <f t="shared" si="28"/>
        <v>57.278571428571425</v>
      </c>
    </row>
    <row r="385" spans="1:20" ht="105" customHeight="1" x14ac:dyDescent="0.45">
      <c r="A385" s="5"/>
      <c r="B385" s="5" t="s">
        <v>1053</v>
      </c>
      <c r="C385" s="5" t="s">
        <v>1041</v>
      </c>
      <c r="D385" s="5" t="s">
        <v>1042</v>
      </c>
      <c r="E385" s="5" t="s">
        <v>129</v>
      </c>
      <c r="F385" s="5" t="s">
        <v>338</v>
      </c>
      <c r="G385" s="5" t="s">
        <v>91</v>
      </c>
      <c r="H385" s="5" t="s">
        <v>84</v>
      </c>
      <c r="I385" s="5" t="s">
        <v>167</v>
      </c>
      <c r="J385" s="5" t="s">
        <v>1054</v>
      </c>
      <c r="K385" s="5" t="s">
        <v>326</v>
      </c>
      <c r="L385" s="5" t="s">
        <v>1044</v>
      </c>
      <c r="M385" s="5" t="s">
        <v>201</v>
      </c>
      <c r="N385" s="5">
        <v>3</v>
      </c>
      <c r="O385" s="9">
        <v>237.6</v>
      </c>
      <c r="P385" s="8">
        <f t="shared" si="25"/>
        <v>712.8</v>
      </c>
      <c r="Q385" s="8">
        <f t="shared" si="26"/>
        <v>32.076000000000001</v>
      </c>
      <c r="R385" s="8">
        <f t="shared" si="27"/>
        <v>96.228000000000009</v>
      </c>
      <c r="S385" s="11">
        <f t="shared" si="29"/>
        <v>28.639285714285712</v>
      </c>
      <c r="T385" s="11">
        <f t="shared" si="28"/>
        <v>85.917857142857144</v>
      </c>
    </row>
    <row r="386" spans="1:20" ht="105" customHeight="1" x14ac:dyDescent="0.45">
      <c r="A386" s="5"/>
      <c r="B386" s="5" t="s">
        <v>1055</v>
      </c>
      <c r="C386" s="5" t="s">
        <v>1041</v>
      </c>
      <c r="D386" s="5" t="s">
        <v>1042</v>
      </c>
      <c r="E386" s="5" t="s">
        <v>129</v>
      </c>
      <c r="F386" s="5" t="s">
        <v>865</v>
      </c>
      <c r="G386" s="5" t="s">
        <v>83</v>
      </c>
      <c r="H386" s="5" t="s">
        <v>84</v>
      </c>
      <c r="I386" s="5" t="s">
        <v>167</v>
      </c>
      <c r="J386" s="5" t="s">
        <v>1056</v>
      </c>
      <c r="K386" s="5" t="s">
        <v>326</v>
      </c>
      <c r="L386" s="5" t="s">
        <v>1044</v>
      </c>
      <c r="M386" s="5" t="s">
        <v>201</v>
      </c>
      <c r="N386" s="5">
        <v>11</v>
      </c>
      <c r="O386" s="9">
        <v>237.6</v>
      </c>
      <c r="P386" s="8">
        <f t="shared" si="25"/>
        <v>2613.6</v>
      </c>
      <c r="Q386" s="8">
        <f t="shared" si="26"/>
        <v>32.076000000000001</v>
      </c>
      <c r="R386" s="8">
        <f t="shared" si="27"/>
        <v>352.83600000000001</v>
      </c>
      <c r="S386" s="11">
        <f t="shared" si="29"/>
        <v>28.639285714285712</v>
      </c>
      <c r="T386" s="11">
        <f t="shared" si="28"/>
        <v>315.03214285714284</v>
      </c>
    </row>
    <row r="387" spans="1:20" ht="105" customHeight="1" x14ac:dyDescent="0.45">
      <c r="A387" s="5"/>
      <c r="B387" s="5" t="s">
        <v>1057</v>
      </c>
      <c r="C387" s="5" t="s">
        <v>1058</v>
      </c>
      <c r="D387" s="5" t="s">
        <v>1059</v>
      </c>
      <c r="E387" s="5" t="s">
        <v>129</v>
      </c>
      <c r="F387" s="5" t="s">
        <v>338</v>
      </c>
      <c r="G387" s="5" t="s">
        <v>94</v>
      </c>
      <c r="H387" s="5" t="s">
        <v>84</v>
      </c>
      <c r="I387" s="5" t="s">
        <v>167</v>
      </c>
      <c r="J387" s="5" t="s">
        <v>1060</v>
      </c>
      <c r="K387" s="5" t="s">
        <v>326</v>
      </c>
      <c r="L387" s="5" t="s">
        <v>1061</v>
      </c>
      <c r="M387" s="5" t="s">
        <v>201</v>
      </c>
      <c r="N387" s="5">
        <v>4</v>
      </c>
      <c r="O387" s="9">
        <v>222</v>
      </c>
      <c r="P387" s="8">
        <f t="shared" si="25"/>
        <v>888</v>
      </c>
      <c r="Q387" s="8">
        <f t="shared" si="26"/>
        <v>29.970000000000002</v>
      </c>
      <c r="R387" s="8">
        <f t="shared" si="27"/>
        <v>119.88000000000001</v>
      </c>
      <c r="S387" s="11">
        <f t="shared" si="29"/>
        <v>26.758928571428569</v>
      </c>
      <c r="T387" s="11">
        <f t="shared" si="28"/>
        <v>107.03571428571428</v>
      </c>
    </row>
    <row r="388" spans="1:20" ht="105" customHeight="1" x14ac:dyDescent="0.45">
      <c r="A388" s="5"/>
      <c r="B388" s="5" t="s">
        <v>1062</v>
      </c>
      <c r="C388" s="5" t="s">
        <v>1058</v>
      </c>
      <c r="D388" s="5" t="s">
        <v>1059</v>
      </c>
      <c r="E388" s="5" t="s">
        <v>129</v>
      </c>
      <c r="F388" s="5" t="s">
        <v>338</v>
      </c>
      <c r="G388" s="5" t="s">
        <v>83</v>
      </c>
      <c r="H388" s="5" t="s">
        <v>84</v>
      </c>
      <c r="I388" s="5" t="s">
        <v>167</v>
      </c>
      <c r="J388" s="5" t="s">
        <v>1063</v>
      </c>
      <c r="K388" s="5" t="s">
        <v>326</v>
      </c>
      <c r="L388" s="5" t="s">
        <v>1061</v>
      </c>
      <c r="M388" s="5" t="s">
        <v>201</v>
      </c>
      <c r="N388" s="5">
        <v>7</v>
      </c>
      <c r="O388" s="9">
        <v>222</v>
      </c>
      <c r="P388" s="8">
        <f t="shared" si="25"/>
        <v>1554</v>
      </c>
      <c r="Q388" s="8">
        <f t="shared" si="26"/>
        <v>29.970000000000002</v>
      </c>
      <c r="R388" s="8">
        <f t="shared" si="27"/>
        <v>209.79000000000002</v>
      </c>
      <c r="S388" s="11">
        <f t="shared" si="29"/>
        <v>26.758928571428569</v>
      </c>
      <c r="T388" s="11">
        <f t="shared" si="28"/>
        <v>187.3125</v>
      </c>
    </row>
    <row r="389" spans="1:20" ht="105" customHeight="1" x14ac:dyDescent="0.45">
      <c r="A389" s="5"/>
      <c r="B389" s="5" t="s">
        <v>1064</v>
      </c>
      <c r="C389" s="5" t="s">
        <v>1058</v>
      </c>
      <c r="D389" s="5" t="s">
        <v>1059</v>
      </c>
      <c r="E389" s="5" t="s">
        <v>129</v>
      </c>
      <c r="F389" s="5" t="s">
        <v>338</v>
      </c>
      <c r="G389" s="5" t="s">
        <v>138</v>
      </c>
      <c r="H389" s="5" t="s">
        <v>84</v>
      </c>
      <c r="I389" s="5" t="s">
        <v>167</v>
      </c>
      <c r="J389" s="5" t="s">
        <v>1065</v>
      </c>
      <c r="K389" s="5" t="s">
        <v>326</v>
      </c>
      <c r="L389" s="5" t="s">
        <v>1061</v>
      </c>
      <c r="M389" s="5" t="s">
        <v>201</v>
      </c>
      <c r="N389" s="5">
        <v>3</v>
      </c>
      <c r="O389" s="9">
        <v>222</v>
      </c>
      <c r="P389" s="8">
        <f t="shared" si="25"/>
        <v>666</v>
      </c>
      <c r="Q389" s="8">
        <f t="shared" si="26"/>
        <v>29.970000000000002</v>
      </c>
      <c r="R389" s="8">
        <f t="shared" si="27"/>
        <v>89.910000000000011</v>
      </c>
      <c r="S389" s="11">
        <f t="shared" si="29"/>
        <v>26.758928571428569</v>
      </c>
      <c r="T389" s="11">
        <f t="shared" si="28"/>
        <v>80.276785714285708</v>
      </c>
    </row>
    <row r="390" spans="1:20" ht="105" customHeight="1" x14ac:dyDescent="0.45">
      <c r="A390" s="5"/>
      <c r="B390" s="5" t="s">
        <v>1066</v>
      </c>
      <c r="C390" s="5" t="s">
        <v>1058</v>
      </c>
      <c r="D390" s="5" t="s">
        <v>1059</v>
      </c>
      <c r="E390" s="5" t="s">
        <v>129</v>
      </c>
      <c r="F390" s="5" t="s">
        <v>338</v>
      </c>
      <c r="G390" s="5" t="s">
        <v>91</v>
      </c>
      <c r="H390" s="5" t="s">
        <v>84</v>
      </c>
      <c r="I390" s="5" t="s">
        <v>167</v>
      </c>
      <c r="J390" s="5" t="s">
        <v>1067</v>
      </c>
      <c r="K390" s="5" t="s">
        <v>326</v>
      </c>
      <c r="L390" s="5" t="s">
        <v>1061</v>
      </c>
      <c r="M390" s="5" t="s">
        <v>201</v>
      </c>
      <c r="N390" s="5">
        <v>7</v>
      </c>
      <c r="O390" s="9">
        <v>222</v>
      </c>
      <c r="P390" s="8">
        <f t="shared" si="25"/>
        <v>1554</v>
      </c>
      <c r="Q390" s="8">
        <f t="shared" si="26"/>
        <v>29.970000000000002</v>
      </c>
      <c r="R390" s="8">
        <f t="shared" si="27"/>
        <v>209.79000000000002</v>
      </c>
      <c r="S390" s="11">
        <f t="shared" si="29"/>
        <v>26.758928571428569</v>
      </c>
      <c r="T390" s="11">
        <f t="shared" si="28"/>
        <v>187.3125</v>
      </c>
    </row>
    <row r="391" spans="1:20" ht="105" customHeight="1" x14ac:dyDescent="0.45">
      <c r="A391" s="5"/>
      <c r="B391" s="5" t="s">
        <v>1068</v>
      </c>
      <c r="C391" s="5" t="s">
        <v>1069</v>
      </c>
      <c r="D391" s="5" t="s">
        <v>1070</v>
      </c>
      <c r="E391" s="5" t="s">
        <v>129</v>
      </c>
      <c r="F391" s="5" t="s">
        <v>290</v>
      </c>
      <c r="G391" s="5" t="s">
        <v>130</v>
      </c>
      <c r="H391" s="5" t="s">
        <v>84</v>
      </c>
      <c r="I391" s="5" t="s">
        <v>85</v>
      </c>
      <c r="J391" s="5" t="s">
        <v>1071</v>
      </c>
      <c r="K391" s="5" t="s">
        <v>301</v>
      </c>
      <c r="L391" s="5" t="s">
        <v>132</v>
      </c>
      <c r="M391" s="5" t="s">
        <v>89</v>
      </c>
      <c r="N391" s="5">
        <v>13</v>
      </c>
      <c r="O391" s="9">
        <v>108</v>
      </c>
      <c r="P391" s="8">
        <f t="shared" si="25"/>
        <v>1404</v>
      </c>
      <c r="Q391" s="8">
        <f t="shared" si="26"/>
        <v>14.580000000000002</v>
      </c>
      <c r="R391" s="8">
        <f t="shared" si="27"/>
        <v>189.54000000000002</v>
      </c>
      <c r="S391" s="11">
        <f t="shared" si="29"/>
        <v>13.017857142857144</v>
      </c>
      <c r="T391" s="11">
        <f t="shared" si="28"/>
        <v>169.23214285714286</v>
      </c>
    </row>
    <row r="392" spans="1:20" ht="105" customHeight="1" x14ac:dyDescent="0.45">
      <c r="A392" s="5"/>
      <c r="B392" s="5" t="s">
        <v>1072</v>
      </c>
      <c r="C392" s="5" t="s">
        <v>1069</v>
      </c>
      <c r="D392" s="5" t="s">
        <v>1070</v>
      </c>
      <c r="E392" s="5" t="s">
        <v>129</v>
      </c>
      <c r="F392" s="5" t="s">
        <v>290</v>
      </c>
      <c r="G392" s="5" t="s">
        <v>91</v>
      </c>
      <c r="H392" s="5" t="s">
        <v>84</v>
      </c>
      <c r="I392" s="5" t="s">
        <v>85</v>
      </c>
      <c r="J392" s="5" t="s">
        <v>1073</v>
      </c>
      <c r="K392" s="5" t="s">
        <v>301</v>
      </c>
      <c r="L392" s="5" t="s">
        <v>132</v>
      </c>
      <c r="M392" s="5" t="s">
        <v>89</v>
      </c>
      <c r="N392" s="5">
        <v>23</v>
      </c>
      <c r="O392" s="9">
        <v>108</v>
      </c>
      <c r="P392" s="8">
        <f t="shared" si="25"/>
        <v>2484</v>
      </c>
      <c r="Q392" s="8">
        <f t="shared" si="26"/>
        <v>14.580000000000002</v>
      </c>
      <c r="R392" s="8">
        <f t="shared" si="27"/>
        <v>335.34000000000003</v>
      </c>
      <c r="S392" s="11">
        <f t="shared" si="29"/>
        <v>13.017857142857144</v>
      </c>
      <c r="T392" s="11">
        <f t="shared" si="28"/>
        <v>299.41071428571433</v>
      </c>
    </row>
    <row r="393" spans="1:20" ht="105" customHeight="1" x14ac:dyDescent="0.45">
      <c r="A393" s="5"/>
      <c r="B393" s="5" t="s">
        <v>1074</v>
      </c>
      <c r="C393" s="5" t="s">
        <v>1069</v>
      </c>
      <c r="D393" s="5" t="s">
        <v>1070</v>
      </c>
      <c r="E393" s="5" t="s">
        <v>129</v>
      </c>
      <c r="F393" s="5" t="s">
        <v>338</v>
      </c>
      <c r="G393" s="5" t="s">
        <v>83</v>
      </c>
      <c r="H393" s="5" t="s">
        <v>84</v>
      </c>
      <c r="I393" s="5" t="s">
        <v>85</v>
      </c>
      <c r="J393" s="5" t="s">
        <v>1075</v>
      </c>
      <c r="K393" s="5" t="s">
        <v>301</v>
      </c>
      <c r="L393" s="5" t="s">
        <v>132</v>
      </c>
      <c r="M393" s="5" t="s">
        <v>89</v>
      </c>
      <c r="N393" s="5">
        <v>19</v>
      </c>
      <c r="O393" s="9">
        <v>108</v>
      </c>
      <c r="P393" s="8">
        <f t="shared" si="25"/>
        <v>2052</v>
      </c>
      <c r="Q393" s="8">
        <f t="shared" si="26"/>
        <v>14.580000000000002</v>
      </c>
      <c r="R393" s="8">
        <f t="shared" si="27"/>
        <v>277.02000000000004</v>
      </c>
      <c r="S393" s="11">
        <f t="shared" si="29"/>
        <v>13.017857142857144</v>
      </c>
      <c r="T393" s="11">
        <f t="shared" si="28"/>
        <v>247.33928571428575</v>
      </c>
    </row>
    <row r="394" spans="1:20" ht="105" customHeight="1" x14ac:dyDescent="0.45">
      <c r="A394" s="5"/>
      <c r="B394" s="5" t="s">
        <v>1076</v>
      </c>
      <c r="C394" s="5" t="s">
        <v>1069</v>
      </c>
      <c r="D394" s="5" t="s">
        <v>1070</v>
      </c>
      <c r="E394" s="5" t="s">
        <v>129</v>
      </c>
      <c r="F394" s="5" t="s">
        <v>290</v>
      </c>
      <c r="G394" s="5" t="s">
        <v>138</v>
      </c>
      <c r="H394" s="5" t="s">
        <v>84</v>
      </c>
      <c r="I394" s="5" t="s">
        <v>85</v>
      </c>
      <c r="J394" s="5" t="s">
        <v>1077</v>
      </c>
      <c r="K394" s="5" t="s">
        <v>301</v>
      </c>
      <c r="L394" s="5" t="s">
        <v>132</v>
      </c>
      <c r="M394" s="5" t="s">
        <v>89</v>
      </c>
      <c r="N394" s="5">
        <v>24</v>
      </c>
      <c r="O394" s="9">
        <v>108</v>
      </c>
      <c r="P394" s="8">
        <f t="shared" si="25"/>
        <v>2592</v>
      </c>
      <c r="Q394" s="8">
        <f t="shared" si="26"/>
        <v>14.580000000000002</v>
      </c>
      <c r="R394" s="8">
        <f t="shared" si="27"/>
        <v>349.92000000000007</v>
      </c>
      <c r="S394" s="11">
        <f t="shared" si="29"/>
        <v>13.017857142857144</v>
      </c>
      <c r="T394" s="11">
        <f t="shared" si="28"/>
        <v>312.42857142857144</v>
      </c>
    </row>
    <row r="395" spans="1:20" ht="105" customHeight="1" x14ac:dyDescent="0.45">
      <c r="A395" s="5"/>
      <c r="B395" s="5" t="s">
        <v>1078</v>
      </c>
      <c r="C395" s="5" t="s">
        <v>1069</v>
      </c>
      <c r="D395" s="5" t="s">
        <v>1070</v>
      </c>
      <c r="E395" s="5" t="s">
        <v>129</v>
      </c>
      <c r="F395" s="5" t="s">
        <v>338</v>
      </c>
      <c r="G395" s="5" t="s">
        <v>94</v>
      </c>
      <c r="H395" s="5" t="s">
        <v>84</v>
      </c>
      <c r="I395" s="5" t="s">
        <v>85</v>
      </c>
      <c r="J395" s="5" t="s">
        <v>1079</v>
      </c>
      <c r="K395" s="5" t="s">
        <v>301</v>
      </c>
      <c r="L395" s="5" t="s">
        <v>132</v>
      </c>
      <c r="M395" s="5" t="s">
        <v>89</v>
      </c>
      <c r="N395" s="5">
        <v>14</v>
      </c>
      <c r="O395" s="9">
        <v>108</v>
      </c>
      <c r="P395" s="8">
        <f t="shared" si="25"/>
        <v>1512</v>
      </c>
      <c r="Q395" s="8">
        <f t="shared" si="26"/>
        <v>14.580000000000002</v>
      </c>
      <c r="R395" s="8">
        <f t="shared" si="27"/>
        <v>204.12000000000003</v>
      </c>
      <c r="S395" s="11">
        <f t="shared" si="29"/>
        <v>13.017857142857144</v>
      </c>
      <c r="T395" s="11">
        <f t="shared" si="28"/>
        <v>182.25000000000003</v>
      </c>
    </row>
    <row r="396" spans="1:20" ht="105" customHeight="1" x14ac:dyDescent="0.45">
      <c r="A396" s="5"/>
      <c r="B396" s="5" t="s">
        <v>1080</v>
      </c>
      <c r="C396" s="5" t="s">
        <v>1069</v>
      </c>
      <c r="D396" s="5" t="s">
        <v>1070</v>
      </c>
      <c r="E396" s="5" t="s">
        <v>129</v>
      </c>
      <c r="F396" s="5" t="s">
        <v>290</v>
      </c>
      <c r="G396" s="5" t="s">
        <v>94</v>
      </c>
      <c r="H396" s="5" t="s">
        <v>84</v>
      </c>
      <c r="I396" s="5" t="s">
        <v>85</v>
      </c>
      <c r="J396" s="5" t="s">
        <v>1081</v>
      </c>
      <c r="K396" s="5" t="s">
        <v>301</v>
      </c>
      <c r="L396" s="5" t="s">
        <v>132</v>
      </c>
      <c r="M396" s="5" t="s">
        <v>89</v>
      </c>
      <c r="N396" s="5">
        <v>12</v>
      </c>
      <c r="O396" s="9">
        <v>108</v>
      </c>
      <c r="P396" s="8">
        <f t="shared" si="25"/>
        <v>1296</v>
      </c>
      <c r="Q396" s="8">
        <f t="shared" si="26"/>
        <v>14.580000000000002</v>
      </c>
      <c r="R396" s="8">
        <f t="shared" si="27"/>
        <v>174.96000000000004</v>
      </c>
      <c r="S396" s="11">
        <f t="shared" si="29"/>
        <v>13.017857142857144</v>
      </c>
      <c r="T396" s="11">
        <f t="shared" si="28"/>
        <v>156.21428571428572</v>
      </c>
    </row>
    <row r="397" spans="1:20" ht="105" customHeight="1" x14ac:dyDescent="0.45">
      <c r="A397" s="5"/>
      <c r="B397" s="5" t="s">
        <v>1082</v>
      </c>
      <c r="C397" s="5" t="s">
        <v>1069</v>
      </c>
      <c r="D397" s="5" t="s">
        <v>1070</v>
      </c>
      <c r="E397" s="5" t="s">
        <v>129</v>
      </c>
      <c r="F397" s="5" t="s">
        <v>290</v>
      </c>
      <c r="G397" s="5" t="s">
        <v>83</v>
      </c>
      <c r="H397" s="5" t="s">
        <v>84</v>
      </c>
      <c r="I397" s="5" t="s">
        <v>85</v>
      </c>
      <c r="J397" s="5" t="s">
        <v>1083</v>
      </c>
      <c r="K397" s="5" t="s">
        <v>301</v>
      </c>
      <c r="L397" s="5" t="s">
        <v>132</v>
      </c>
      <c r="M397" s="5" t="s">
        <v>89</v>
      </c>
      <c r="N397" s="5">
        <v>25</v>
      </c>
      <c r="O397" s="9">
        <v>108</v>
      </c>
      <c r="P397" s="8">
        <f t="shared" si="25"/>
        <v>2700</v>
      </c>
      <c r="Q397" s="8">
        <f t="shared" si="26"/>
        <v>14.580000000000002</v>
      </c>
      <c r="R397" s="8">
        <f t="shared" si="27"/>
        <v>364.50000000000006</v>
      </c>
      <c r="S397" s="11">
        <f t="shared" si="29"/>
        <v>13.017857142857144</v>
      </c>
      <c r="T397" s="11">
        <f t="shared" si="28"/>
        <v>325.44642857142861</v>
      </c>
    </row>
    <row r="398" spans="1:20" ht="105" customHeight="1" x14ac:dyDescent="0.45">
      <c r="A398" s="5"/>
      <c r="B398" s="5" t="s">
        <v>1084</v>
      </c>
      <c r="C398" s="5" t="s">
        <v>1069</v>
      </c>
      <c r="D398" s="5" t="s">
        <v>1070</v>
      </c>
      <c r="E398" s="5" t="s">
        <v>129</v>
      </c>
      <c r="F398" s="5" t="s">
        <v>338</v>
      </c>
      <c r="G398" s="5" t="s">
        <v>130</v>
      </c>
      <c r="H398" s="5" t="s">
        <v>84</v>
      </c>
      <c r="I398" s="5" t="s">
        <v>85</v>
      </c>
      <c r="J398" s="5" t="s">
        <v>1085</v>
      </c>
      <c r="K398" s="5" t="s">
        <v>301</v>
      </c>
      <c r="L398" s="5" t="s">
        <v>132</v>
      </c>
      <c r="M398" s="5" t="s">
        <v>89</v>
      </c>
      <c r="N398" s="5">
        <v>19</v>
      </c>
      <c r="O398" s="9">
        <v>108</v>
      </c>
      <c r="P398" s="8">
        <f t="shared" si="25"/>
        <v>2052</v>
      </c>
      <c r="Q398" s="8">
        <f t="shared" si="26"/>
        <v>14.580000000000002</v>
      </c>
      <c r="R398" s="8">
        <f t="shared" si="27"/>
        <v>277.02000000000004</v>
      </c>
      <c r="S398" s="11">
        <f t="shared" si="29"/>
        <v>13.017857142857144</v>
      </c>
      <c r="T398" s="11">
        <f t="shared" si="28"/>
        <v>247.33928571428575</v>
      </c>
    </row>
    <row r="399" spans="1:20" ht="105" customHeight="1" x14ac:dyDescent="0.45">
      <c r="A399" s="5"/>
      <c r="B399" s="5" t="s">
        <v>1086</v>
      </c>
      <c r="C399" s="5" t="s">
        <v>1069</v>
      </c>
      <c r="D399" s="5" t="s">
        <v>1070</v>
      </c>
      <c r="E399" s="5" t="s">
        <v>129</v>
      </c>
      <c r="F399" s="5" t="s">
        <v>338</v>
      </c>
      <c r="G399" s="5" t="s">
        <v>138</v>
      </c>
      <c r="H399" s="5" t="s">
        <v>84</v>
      </c>
      <c r="I399" s="5" t="s">
        <v>85</v>
      </c>
      <c r="J399" s="5" t="s">
        <v>1087</v>
      </c>
      <c r="K399" s="5" t="s">
        <v>301</v>
      </c>
      <c r="L399" s="5" t="s">
        <v>132</v>
      </c>
      <c r="M399" s="5" t="s">
        <v>89</v>
      </c>
      <c r="N399" s="5">
        <v>31</v>
      </c>
      <c r="O399" s="9">
        <v>108</v>
      </c>
      <c r="P399" s="8">
        <f t="shared" ref="P399:P462" si="30">SUM(O399*N399)</f>
        <v>3348</v>
      </c>
      <c r="Q399" s="8">
        <f t="shared" ref="Q399:Q434" si="31">SUM(O399*0.135)</f>
        <v>14.580000000000002</v>
      </c>
      <c r="R399" s="8">
        <f t="shared" ref="R399:R462" si="32">SUM(Q399*N399)</f>
        <v>451.98000000000008</v>
      </c>
      <c r="S399" s="11">
        <f t="shared" si="29"/>
        <v>13.017857142857144</v>
      </c>
      <c r="T399" s="11">
        <f t="shared" ref="T399:T462" si="33">SUM(S399*N399)</f>
        <v>403.55357142857144</v>
      </c>
    </row>
    <row r="400" spans="1:20" ht="105" customHeight="1" x14ac:dyDescent="0.45">
      <c r="A400" s="5"/>
      <c r="B400" s="5" t="s">
        <v>1088</v>
      </c>
      <c r="C400" s="5" t="s">
        <v>1069</v>
      </c>
      <c r="D400" s="5" t="s">
        <v>1070</v>
      </c>
      <c r="E400" s="5" t="s">
        <v>129</v>
      </c>
      <c r="F400" s="5" t="s">
        <v>338</v>
      </c>
      <c r="G400" s="5" t="s">
        <v>91</v>
      </c>
      <c r="H400" s="5" t="s">
        <v>84</v>
      </c>
      <c r="I400" s="5" t="s">
        <v>85</v>
      </c>
      <c r="J400" s="5" t="s">
        <v>1089</v>
      </c>
      <c r="K400" s="5" t="s">
        <v>301</v>
      </c>
      <c r="L400" s="5" t="s">
        <v>132</v>
      </c>
      <c r="M400" s="5" t="s">
        <v>89</v>
      </c>
      <c r="N400" s="5">
        <v>32</v>
      </c>
      <c r="O400" s="9">
        <v>108</v>
      </c>
      <c r="P400" s="8">
        <f t="shared" si="30"/>
        <v>3456</v>
      </c>
      <c r="Q400" s="8">
        <f t="shared" si="31"/>
        <v>14.580000000000002</v>
      </c>
      <c r="R400" s="8">
        <f t="shared" si="32"/>
        <v>466.56000000000006</v>
      </c>
      <c r="S400" s="11">
        <f t="shared" ref="S400:S434" si="34">SUM(Q400/1.12)</f>
        <v>13.017857142857144</v>
      </c>
      <c r="T400" s="11">
        <f t="shared" si="33"/>
        <v>416.57142857142861</v>
      </c>
    </row>
    <row r="401" spans="1:20" ht="105" customHeight="1" x14ac:dyDescent="0.45">
      <c r="A401" s="5"/>
      <c r="B401" s="5" t="s">
        <v>1090</v>
      </c>
      <c r="C401" s="5" t="s">
        <v>1091</v>
      </c>
      <c r="D401" s="5" t="s">
        <v>1092</v>
      </c>
      <c r="E401" s="5" t="s">
        <v>129</v>
      </c>
      <c r="F401" s="5" t="s">
        <v>77</v>
      </c>
      <c r="G401" s="5" t="s">
        <v>138</v>
      </c>
      <c r="H401" s="5" t="s">
        <v>84</v>
      </c>
      <c r="I401" s="5" t="s">
        <v>114</v>
      </c>
      <c r="J401" s="5" t="s">
        <v>1093</v>
      </c>
      <c r="K401" s="5" t="s">
        <v>116</v>
      </c>
      <c r="L401" s="5" t="s">
        <v>648</v>
      </c>
      <c r="M401" s="5" t="s">
        <v>279</v>
      </c>
      <c r="N401" s="5">
        <v>1</v>
      </c>
      <c r="O401" s="9">
        <v>90</v>
      </c>
      <c r="P401" s="8">
        <f t="shared" si="30"/>
        <v>90</v>
      </c>
      <c r="Q401" s="8">
        <f t="shared" si="31"/>
        <v>12.15</v>
      </c>
      <c r="R401" s="8">
        <f t="shared" si="32"/>
        <v>12.15</v>
      </c>
      <c r="S401" s="11">
        <f t="shared" si="34"/>
        <v>10.848214285714285</v>
      </c>
      <c r="T401" s="11">
        <f t="shared" si="33"/>
        <v>10.848214285714285</v>
      </c>
    </row>
    <row r="402" spans="1:20" ht="105" customHeight="1" x14ac:dyDescent="0.45">
      <c r="A402" s="5"/>
      <c r="B402" s="5" t="s">
        <v>1094</v>
      </c>
      <c r="C402" s="5" t="s">
        <v>1091</v>
      </c>
      <c r="D402" s="5" t="s">
        <v>1092</v>
      </c>
      <c r="E402" s="5" t="s">
        <v>129</v>
      </c>
      <c r="F402" s="5" t="s">
        <v>290</v>
      </c>
      <c r="G402" s="5" t="s">
        <v>91</v>
      </c>
      <c r="H402" s="5" t="s">
        <v>84</v>
      </c>
      <c r="I402" s="5" t="s">
        <v>114</v>
      </c>
      <c r="J402" s="5" t="s">
        <v>1095</v>
      </c>
      <c r="K402" s="5" t="s">
        <v>116</v>
      </c>
      <c r="L402" s="5" t="s">
        <v>648</v>
      </c>
      <c r="M402" s="5" t="s">
        <v>279</v>
      </c>
      <c r="N402" s="5">
        <v>1</v>
      </c>
      <c r="O402" s="9">
        <v>90</v>
      </c>
      <c r="P402" s="8">
        <f t="shared" si="30"/>
        <v>90</v>
      </c>
      <c r="Q402" s="8">
        <f t="shared" si="31"/>
        <v>12.15</v>
      </c>
      <c r="R402" s="8">
        <f t="shared" si="32"/>
        <v>12.15</v>
      </c>
      <c r="S402" s="11">
        <f t="shared" si="34"/>
        <v>10.848214285714285</v>
      </c>
      <c r="T402" s="11">
        <f t="shared" si="33"/>
        <v>10.848214285714285</v>
      </c>
    </row>
    <row r="403" spans="1:20" ht="105" customHeight="1" x14ac:dyDescent="0.45">
      <c r="A403" s="5"/>
      <c r="B403" s="5" t="s">
        <v>1096</v>
      </c>
      <c r="C403" s="5" t="s">
        <v>1091</v>
      </c>
      <c r="D403" s="5" t="s">
        <v>1092</v>
      </c>
      <c r="E403" s="5" t="s">
        <v>129</v>
      </c>
      <c r="F403" s="5" t="s">
        <v>338</v>
      </c>
      <c r="G403" s="5" t="s">
        <v>83</v>
      </c>
      <c r="H403" s="5" t="s">
        <v>84</v>
      </c>
      <c r="I403" s="5" t="s">
        <v>114</v>
      </c>
      <c r="J403" s="5" t="s">
        <v>1097</v>
      </c>
      <c r="K403" s="5" t="s">
        <v>116</v>
      </c>
      <c r="L403" s="5" t="s">
        <v>648</v>
      </c>
      <c r="M403" s="5" t="s">
        <v>279</v>
      </c>
      <c r="N403" s="5">
        <v>1</v>
      </c>
      <c r="O403" s="9">
        <v>90</v>
      </c>
      <c r="P403" s="8">
        <f t="shared" si="30"/>
        <v>90</v>
      </c>
      <c r="Q403" s="8">
        <f t="shared" si="31"/>
        <v>12.15</v>
      </c>
      <c r="R403" s="8">
        <f t="shared" si="32"/>
        <v>12.15</v>
      </c>
      <c r="S403" s="11">
        <f t="shared" si="34"/>
        <v>10.848214285714285</v>
      </c>
      <c r="T403" s="11">
        <f t="shared" si="33"/>
        <v>10.848214285714285</v>
      </c>
    </row>
    <row r="404" spans="1:20" ht="105" customHeight="1" x14ac:dyDescent="0.45">
      <c r="A404" s="5"/>
      <c r="B404" s="5" t="s">
        <v>1098</v>
      </c>
      <c r="C404" s="5" t="s">
        <v>1091</v>
      </c>
      <c r="D404" s="5" t="s">
        <v>1092</v>
      </c>
      <c r="E404" s="5" t="s">
        <v>129</v>
      </c>
      <c r="F404" s="5" t="s">
        <v>290</v>
      </c>
      <c r="G404" s="5" t="s">
        <v>130</v>
      </c>
      <c r="H404" s="5" t="s">
        <v>84</v>
      </c>
      <c r="I404" s="5" t="s">
        <v>114</v>
      </c>
      <c r="J404" s="5" t="s">
        <v>1099</v>
      </c>
      <c r="K404" s="5" t="s">
        <v>116</v>
      </c>
      <c r="L404" s="5" t="s">
        <v>648</v>
      </c>
      <c r="M404" s="5" t="s">
        <v>279</v>
      </c>
      <c r="N404" s="5">
        <v>3</v>
      </c>
      <c r="O404" s="9">
        <v>90</v>
      </c>
      <c r="P404" s="8">
        <f t="shared" si="30"/>
        <v>270</v>
      </c>
      <c r="Q404" s="8">
        <f t="shared" si="31"/>
        <v>12.15</v>
      </c>
      <c r="R404" s="8">
        <f t="shared" si="32"/>
        <v>36.450000000000003</v>
      </c>
      <c r="S404" s="11">
        <f t="shared" si="34"/>
        <v>10.848214285714285</v>
      </c>
      <c r="T404" s="11">
        <f t="shared" si="33"/>
        <v>32.544642857142854</v>
      </c>
    </row>
    <row r="405" spans="1:20" ht="105" customHeight="1" x14ac:dyDescent="0.45">
      <c r="A405" s="5"/>
      <c r="B405" s="5" t="s">
        <v>1100</v>
      </c>
      <c r="C405" s="5" t="s">
        <v>1091</v>
      </c>
      <c r="D405" s="5" t="s">
        <v>1092</v>
      </c>
      <c r="E405" s="5" t="s">
        <v>129</v>
      </c>
      <c r="F405" s="5" t="s">
        <v>290</v>
      </c>
      <c r="G405" s="5" t="s">
        <v>83</v>
      </c>
      <c r="H405" s="5" t="s">
        <v>84</v>
      </c>
      <c r="I405" s="5" t="s">
        <v>114</v>
      </c>
      <c r="J405" s="5" t="s">
        <v>1101</v>
      </c>
      <c r="K405" s="5" t="s">
        <v>116</v>
      </c>
      <c r="L405" s="5" t="s">
        <v>648</v>
      </c>
      <c r="M405" s="5" t="s">
        <v>279</v>
      </c>
      <c r="N405" s="5">
        <v>4</v>
      </c>
      <c r="O405" s="9">
        <v>90</v>
      </c>
      <c r="P405" s="8">
        <f t="shared" si="30"/>
        <v>360</v>
      </c>
      <c r="Q405" s="8">
        <f t="shared" si="31"/>
        <v>12.15</v>
      </c>
      <c r="R405" s="8">
        <f t="shared" si="32"/>
        <v>48.6</v>
      </c>
      <c r="S405" s="11">
        <f t="shared" si="34"/>
        <v>10.848214285714285</v>
      </c>
      <c r="T405" s="11">
        <f t="shared" si="33"/>
        <v>43.392857142857139</v>
      </c>
    </row>
    <row r="406" spans="1:20" ht="105" customHeight="1" x14ac:dyDescent="0.45">
      <c r="A406" s="5"/>
      <c r="B406" s="5" t="s">
        <v>1102</v>
      </c>
      <c r="C406" s="5" t="s">
        <v>1091</v>
      </c>
      <c r="D406" s="5" t="s">
        <v>1092</v>
      </c>
      <c r="E406" s="5" t="s">
        <v>129</v>
      </c>
      <c r="F406" s="5" t="s">
        <v>338</v>
      </c>
      <c r="G406" s="5" t="s">
        <v>130</v>
      </c>
      <c r="H406" s="5" t="s">
        <v>84</v>
      </c>
      <c r="I406" s="5" t="s">
        <v>114</v>
      </c>
      <c r="J406" s="5" t="s">
        <v>1103</v>
      </c>
      <c r="K406" s="5" t="s">
        <v>116</v>
      </c>
      <c r="L406" s="5" t="s">
        <v>648</v>
      </c>
      <c r="M406" s="5" t="s">
        <v>279</v>
      </c>
      <c r="N406" s="5">
        <v>1</v>
      </c>
      <c r="O406" s="9">
        <v>90</v>
      </c>
      <c r="P406" s="8">
        <f t="shared" si="30"/>
        <v>90</v>
      </c>
      <c r="Q406" s="8">
        <f t="shared" si="31"/>
        <v>12.15</v>
      </c>
      <c r="R406" s="8">
        <f t="shared" si="32"/>
        <v>12.15</v>
      </c>
      <c r="S406" s="11">
        <f t="shared" si="34"/>
        <v>10.848214285714285</v>
      </c>
      <c r="T406" s="11">
        <f t="shared" si="33"/>
        <v>10.848214285714285</v>
      </c>
    </row>
    <row r="407" spans="1:20" ht="105" customHeight="1" x14ac:dyDescent="0.45">
      <c r="A407" s="5"/>
      <c r="B407" s="5" t="s">
        <v>1104</v>
      </c>
      <c r="C407" s="5" t="s">
        <v>1091</v>
      </c>
      <c r="D407" s="5" t="s">
        <v>1092</v>
      </c>
      <c r="E407" s="5" t="s">
        <v>129</v>
      </c>
      <c r="F407" s="5" t="s">
        <v>338</v>
      </c>
      <c r="G407" s="5" t="s">
        <v>138</v>
      </c>
      <c r="H407" s="5" t="s">
        <v>84</v>
      </c>
      <c r="I407" s="5" t="s">
        <v>114</v>
      </c>
      <c r="J407" s="5" t="s">
        <v>1105</v>
      </c>
      <c r="K407" s="5" t="s">
        <v>116</v>
      </c>
      <c r="L407" s="5" t="s">
        <v>648</v>
      </c>
      <c r="M407" s="5" t="s">
        <v>279</v>
      </c>
      <c r="N407" s="5">
        <v>1</v>
      </c>
      <c r="O407" s="9">
        <v>90</v>
      </c>
      <c r="P407" s="8">
        <f t="shared" si="30"/>
        <v>90</v>
      </c>
      <c r="Q407" s="8">
        <f t="shared" si="31"/>
        <v>12.15</v>
      </c>
      <c r="R407" s="8">
        <f t="shared" si="32"/>
        <v>12.15</v>
      </c>
      <c r="S407" s="11">
        <f t="shared" si="34"/>
        <v>10.848214285714285</v>
      </c>
      <c r="T407" s="11">
        <f t="shared" si="33"/>
        <v>10.848214285714285</v>
      </c>
    </row>
    <row r="408" spans="1:20" ht="105" customHeight="1" x14ac:dyDescent="0.45">
      <c r="A408" s="5"/>
      <c r="B408" s="5" t="s">
        <v>1106</v>
      </c>
      <c r="C408" s="5" t="s">
        <v>1091</v>
      </c>
      <c r="D408" s="5" t="s">
        <v>1092</v>
      </c>
      <c r="E408" s="5" t="s">
        <v>129</v>
      </c>
      <c r="F408" s="5" t="s">
        <v>338</v>
      </c>
      <c r="G408" s="5" t="s">
        <v>91</v>
      </c>
      <c r="H408" s="5" t="s">
        <v>84</v>
      </c>
      <c r="I408" s="5" t="s">
        <v>114</v>
      </c>
      <c r="J408" s="5" t="s">
        <v>1107</v>
      </c>
      <c r="K408" s="5" t="s">
        <v>116</v>
      </c>
      <c r="L408" s="5" t="s">
        <v>648</v>
      </c>
      <c r="M408" s="5" t="s">
        <v>279</v>
      </c>
      <c r="N408" s="5">
        <v>2</v>
      </c>
      <c r="O408" s="9">
        <v>90</v>
      </c>
      <c r="P408" s="8">
        <f t="shared" si="30"/>
        <v>180</v>
      </c>
      <c r="Q408" s="8">
        <f t="shared" si="31"/>
        <v>12.15</v>
      </c>
      <c r="R408" s="8">
        <f t="shared" si="32"/>
        <v>24.3</v>
      </c>
      <c r="S408" s="11">
        <f t="shared" si="34"/>
        <v>10.848214285714285</v>
      </c>
      <c r="T408" s="11">
        <f t="shared" si="33"/>
        <v>21.696428571428569</v>
      </c>
    </row>
    <row r="409" spans="1:20" ht="105" customHeight="1" x14ac:dyDescent="0.45">
      <c r="A409" s="5"/>
      <c r="B409" s="5" t="s">
        <v>1108</v>
      </c>
      <c r="C409" s="5" t="s">
        <v>1109</v>
      </c>
      <c r="D409" s="5" t="s">
        <v>1110</v>
      </c>
      <c r="E409" s="5" t="s">
        <v>129</v>
      </c>
      <c r="F409" s="5" t="s">
        <v>1111</v>
      </c>
      <c r="G409" s="5" t="s">
        <v>138</v>
      </c>
      <c r="H409" s="5" t="s">
        <v>84</v>
      </c>
      <c r="I409" s="5" t="s">
        <v>114</v>
      </c>
      <c r="J409" s="5" t="s">
        <v>1112</v>
      </c>
      <c r="K409" s="5" t="s">
        <v>116</v>
      </c>
      <c r="L409" s="5" t="s">
        <v>1113</v>
      </c>
      <c r="M409" s="5" t="s">
        <v>413</v>
      </c>
      <c r="N409" s="5">
        <v>1</v>
      </c>
      <c r="O409" s="9">
        <v>66</v>
      </c>
      <c r="P409" s="8">
        <f t="shared" si="30"/>
        <v>66</v>
      </c>
      <c r="Q409" s="8">
        <f t="shared" si="31"/>
        <v>8.91</v>
      </c>
      <c r="R409" s="8">
        <f t="shared" si="32"/>
        <v>8.91</v>
      </c>
      <c r="S409" s="11">
        <f t="shared" si="34"/>
        <v>7.9553571428571423</v>
      </c>
      <c r="T409" s="11">
        <f t="shared" si="33"/>
        <v>7.9553571428571423</v>
      </c>
    </row>
    <row r="410" spans="1:20" ht="105" customHeight="1" x14ac:dyDescent="0.45">
      <c r="A410" s="5"/>
      <c r="B410" s="5" t="s">
        <v>1114</v>
      </c>
      <c r="C410" s="5" t="s">
        <v>1115</v>
      </c>
      <c r="D410" s="5" t="s">
        <v>1116</v>
      </c>
      <c r="E410" s="5" t="s">
        <v>47</v>
      </c>
      <c r="F410" s="5" t="s">
        <v>338</v>
      </c>
      <c r="G410" s="5" t="s">
        <v>1117</v>
      </c>
      <c r="H410" s="5" t="s">
        <v>84</v>
      </c>
      <c r="I410" s="5" t="s">
        <v>85</v>
      </c>
      <c r="J410" s="5" t="s">
        <v>1118</v>
      </c>
      <c r="K410" s="5" t="s">
        <v>87</v>
      </c>
      <c r="L410" s="5" t="s">
        <v>88</v>
      </c>
      <c r="M410" s="5" t="s">
        <v>89</v>
      </c>
      <c r="N410" s="5">
        <v>2</v>
      </c>
      <c r="O410" s="9">
        <v>132</v>
      </c>
      <c r="P410" s="8">
        <f t="shared" si="30"/>
        <v>264</v>
      </c>
      <c r="Q410" s="8">
        <f t="shared" si="31"/>
        <v>17.82</v>
      </c>
      <c r="R410" s="8">
        <f t="shared" si="32"/>
        <v>35.64</v>
      </c>
      <c r="S410" s="11">
        <f t="shared" si="34"/>
        <v>15.910714285714285</v>
      </c>
      <c r="T410" s="11">
        <f t="shared" si="33"/>
        <v>31.821428571428569</v>
      </c>
    </row>
    <row r="411" spans="1:20" ht="105" customHeight="1" x14ac:dyDescent="0.45">
      <c r="A411" s="5"/>
      <c r="B411" s="5" t="s">
        <v>1119</v>
      </c>
      <c r="C411" s="5" t="s">
        <v>1120</v>
      </c>
      <c r="D411" s="5" t="s">
        <v>1121</v>
      </c>
      <c r="E411" s="5" t="s">
        <v>129</v>
      </c>
      <c r="F411" s="5" t="s">
        <v>48</v>
      </c>
      <c r="G411" s="5" t="s">
        <v>91</v>
      </c>
      <c r="H411" s="5" t="s">
        <v>84</v>
      </c>
      <c r="I411" s="5" t="s">
        <v>114</v>
      </c>
      <c r="J411" s="5" t="s">
        <v>1122</v>
      </c>
      <c r="K411" s="5" t="s">
        <v>116</v>
      </c>
      <c r="L411" s="5" t="s">
        <v>1123</v>
      </c>
      <c r="M411" s="5" t="s">
        <v>279</v>
      </c>
      <c r="N411" s="5">
        <v>1</v>
      </c>
      <c r="O411" s="9">
        <v>144</v>
      </c>
      <c r="P411" s="8">
        <f t="shared" si="30"/>
        <v>144</v>
      </c>
      <c r="Q411" s="8">
        <f t="shared" si="31"/>
        <v>19.440000000000001</v>
      </c>
      <c r="R411" s="8">
        <f t="shared" si="32"/>
        <v>19.440000000000001</v>
      </c>
      <c r="S411" s="11">
        <f t="shared" si="34"/>
        <v>17.357142857142858</v>
      </c>
      <c r="T411" s="11">
        <f t="shared" si="33"/>
        <v>17.357142857142858</v>
      </c>
    </row>
    <row r="412" spans="1:20" ht="105" customHeight="1" x14ac:dyDescent="0.45">
      <c r="A412" s="5"/>
      <c r="B412" s="5" t="s">
        <v>1124</v>
      </c>
      <c r="C412" s="5" t="s">
        <v>1120</v>
      </c>
      <c r="D412" s="5" t="s">
        <v>1121</v>
      </c>
      <c r="E412" s="5" t="s">
        <v>129</v>
      </c>
      <c r="F412" s="5" t="s">
        <v>77</v>
      </c>
      <c r="G412" s="5" t="s">
        <v>83</v>
      </c>
      <c r="H412" s="5" t="s">
        <v>84</v>
      </c>
      <c r="I412" s="5" t="s">
        <v>114</v>
      </c>
      <c r="J412" s="5" t="s">
        <v>1125</v>
      </c>
      <c r="K412" s="5" t="s">
        <v>116</v>
      </c>
      <c r="L412" s="5" t="s">
        <v>1123</v>
      </c>
      <c r="M412" s="5" t="s">
        <v>279</v>
      </c>
      <c r="N412" s="5">
        <v>1</v>
      </c>
      <c r="O412" s="9">
        <v>144</v>
      </c>
      <c r="P412" s="8">
        <f t="shared" si="30"/>
        <v>144</v>
      </c>
      <c r="Q412" s="8">
        <f t="shared" si="31"/>
        <v>19.440000000000001</v>
      </c>
      <c r="R412" s="8">
        <f t="shared" si="32"/>
        <v>19.440000000000001</v>
      </c>
      <c r="S412" s="11">
        <f t="shared" si="34"/>
        <v>17.357142857142858</v>
      </c>
      <c r="T412" s="11">
        <f t="shared" si="33"/>
        <v>17.357142857142858</v>
      </c>
    </row>
    <row r="413" spans="1:20" ht="105" customHeight="1" x14ac:dyDescent="0.45">
      <c r="A413" s="5"/>
      <c r="B413" s="5" t="s">
        <v>1126</v>
      </c>
      <c r="C413" s="5" t="s">
        <v>1127</v>
      </c>
      <c r="D413" s="5" t="s">
        <v>1128</v>
      </c>
      <c r="E413" s="5" t="s">
        <v>129</v>
      </c>
      <c r="F413" s="5" t="s">
        <v>338</v>
      </c>
      <c r="G413" s="5" t="s">
        <v>138</v>
      </c>
      <c r="H413" s="5" t="s">
        <v>84</v>
      </c>
      <c r="I413" s="5" t="s">
        <v>114</v>
      </c>
      <c r="J413" s="5" t="s">
        <v>1129</v>
      </c>
      <c r="K413" s="5" t="s">
        <v>116</v>
      </c>
      <c r="L413" s="5" t="s">
        <v>648</v>
      </c>
      <c r="M413" s="5" t="s">
        <v>279</v>
      </c>
      <c r="N413" s="5">
        <v>3</v>
      </c>
      <c r="O413" s="9">
        <v>102</v>
      </c>
      <c r="P413" s="8">
        <f t="shared" si="30"/>
        <v>306</v>
      </c>
      <c r="Q413" s="8">
        <f t="shared" si="31"/>
        <v>13.770000000000001</v>
      </c>
      <c r="R413" s="8">
        <f t="shared" si="32"/>
        <v>41.31</v>
      </c>
      <c r="S413" s="11">
        <f t="shared" si="34"/>
        <v>12.294642857142858</v>
      </c>
      <c r="T413" s="11">
        <f t="shared" si="33"/>
        <v>36.883928571428569</v>
      </c>
    </row>
    <row r="414" spans="1:20" ht="105" customHeight="1" x14ac:dyDescent="0.45">
      <c r="A414" s="5"/>
      <c r="B414" s="5" t="s">
        <v>1130</v>
      </c>
      <c r="C414" s="5" t="s">
        <v>1127</v>
      </c>
      <c r="D414" s="5" t="s">
        <v>1128</v>
      </c>
      <c r="E414" s="5" t="s">
        <v>129</v>
      </c>
      <c r="F414" s="5" t="s">
        <v>338</v>
      </c>
      <c r="G414" s="5" t="s">
        <v>83</v>
      </c>
      <c r="H414" s="5" t="s">
        <v>84</v>
      </c>
      <c r="I414" s="5" t="s">
        <v>114</v>
      </c>
      <c r="J414" s="5" t="s">
        <v>1131</v>
      </c>
      <c r="K414" s="5" t="s">
        <v>116</v>
      </c>
      <c r="L414" s="5" t="s">
        <v>648</v>
      </c>
      <c r="M414" s="5" t="s">
        <v>279</v>
      </c>
      <c r="N414" s="5">
        <v>2</v>
      </c>
      <c r="O414" s="9">
        <v>102</v>
      </c>
      <c r="P414" s="8">
        <f t="shared" si="30"/>
        <v>204</v>
      </c>
      <c r="Q414" s="8">
        <f t="shared" si="31"/>
        <v>13.770000000000001</v>
      </c>
      <c r="R414" s="8">
        <f t="shared" si="32"/>
        <v>27.540000000000003</v>
      </c>
      <c r="S414" s="11">
        <f t="shared" si="34"/>
        <v>12.294642857142858</v>
      </c>
      <c r="T414" s="11">
        <f t="shared" si="33"/>
        <v>24.589285714285715</v>
      </c>
    </row>
    <row r="415" spans="1:20" ht="105" customHeight="1" x14ac:dyDescent="0.45">
      <c r="A415" s="5"/>
      <c r="B415" s="5" t="s">
        <v>1132</v>
      </c>
      <c r="C415" s="5" t="s">
        <v>1127</v>
      </c>
      <c r="D415" s="5" t="s">
        <v>1128</v>
      </c>
      <c r="E415" s="5" t="s">
        <v>129</v>
      </c>
      <c r="F415" s="5" t="s">
        <v>338</v>
      </c>
      <c r="G415" s="5" t="s">
        <v>91</v>
      </c>
      <c r="H415" s="5" t="s">
        <v>84</v>
      </c>
      <c r="I415" s="5" t="s">
        <v>114</v>
      </c>
      <c r="J415" s="5" t="s">
        <v>1133</v>
      </c>
      <c r="K415" s="5" t="s">
        <v>116</v>
      </c>
      <c r="L415" s="5" t="s">
        <v>648</v>
      </c>
      <c r="M415" s="5" t="s">
        <v>279</v>
      </c>
      <c r="N415" s="5">
        <v>1</v>
      </c>
      <c r="O415" s="9">
        <v>102</v>
      </c>
      <c r="P415" s="8">
        <f t="shared" si="30"/>
        <v>102</v>
      </c>
      <c r="Q415" s="8">
        <f t="shared" si="31"/>
        <v>13.770000000000001</v>
      </c>
      <c r="R415" s="8">
        <f t="shared" si="32"/>
        <v>13.770000000000001</v>
      </c>
      <c r="S415" s="11">
        <f t="shared" si="34"/>
        <v>12.294642857142858</v>
      </c>
      <c r="T415" s="11">
        <f t="shared" si="33"/>
        <v>12.294642857142858</v>
      </c>
    </row>
    <row r="416" spans="1:20" ht="105" customHeight="1" x14ac:dyDescent="0.45">
      <c r="A416" s="5"/>
      <c r="B416" s="5" t="s">
        <v>1134</v>
      </c>
      <c r="C416" s="5" t="s">
        <v>1135</v>
      </c>
      <c r="D416" s="5" t="s">
        <v>1136</v>
      </c>
      <c r="E416" s="5" t="s">
        <v>129</v>
      </c>
      <c r="F416" s="5" t="s">
        <v>48</v>
      </c>
      <c r="G416" s="5" t="s">
        <v>91</v>
      </c>
      <c r="H416" s="5" t="s">
        <v>84</v>
      </c>
      <c r="I416" s="5" t="s">
        <v>441</v>
      </c>
      <c r="J416" s="5" t="s">
        <v>1137</v>
      </c>
      <c r="K416" s="5" t="s">
        <v>492</v>
      </c>
      <c r="L416" s="5" t="s">
        <v>493</v>
      </c>
      <c r="M416" s="5" t="s">
        <v>100</v>
      </c>
      <c r="N416" s="5">
        <v>15</v>
      </c>
      <c r="O416" s="9">
        <v>90</v>
      </c>
      <c r="P416" s="8">
        <f t="shared" si="30"/>
        <v>1350</v>
      </c>
      <c r="Q416" s="8">
        <f t="shared" si="31"/>
        <v>12.15</v>
      </c>
      <c r="R416" s="8">
        <f t="shared" si="32"/>
        <v>182.25</v>
      </c>
      <c r="S416" s="11">
        <f t="shared" si="34"/>
        <v>10.848214285714285</v>
      </c>
      <c r="T416" s="11">
        <f t="shared" si="33"/>
        <v>162.72321428571428</v>
      </c>
    </row>
    <row r="417" spans="1:20" ht="105" customHeight="1" x14ac:dyDescent="0.45">
      <c r="A417" s="5"/>
      <c r="B417" s="5" t="s">
        <v>1138</v>
      </c>
      <c r="C417" s="5" t="s">
        <v>1135</v>
      </c>
      <c r="D417" s="5" t="s">
        <v>1136</v>
      </c>
      <c r="E417" s="5" t="s">
        <v>129</v>
      </c>
      <c r="F417" s="5" t="s">
        <v>48</v>
      </c>
      <c r="G417" s="5" t="s">
        <v>138</v>
      </c>
      <c r="H417" s="5" t="s">
        <v>84</v>
      </c>
      <c r="I417" s="5" t="s">
        <v>441</v>
      </c>
      <c r="J417" s="5" t="s">
        <v>1139</v>
      </c>
      <c r="K417" s="5" t="s">
        <v>492</v>
      </c>
      <c r="L417" s="5" t="s">
        <v>493</v>
      </c>
      <c r="M417" s="5" t="s">
        <v>100</v>
      </c>
      <c r="N417" s="5">
        <v>28</v>
      </c>
      <c r="O417" s="9">
        <v>90</v>
      </c>
      <c r="P417" s="8">
        <f t="shared" si="30"/>
        <v>2520</v>
      </c>
      <c r="Q417" s="8">
        <f t="shared" si="31"/>
        <v>12.15</v>
      </c>
      <c r="R417" s="8">
        <f t="shared" si="32"/>
        <v>340.2</v>
      </c>
      <c r="S417" s="11">
        <f t="shared" si="34"/>
        <v>10.848214285714285</v>
      </c>
      <c r="T417" s="11">
        <f t="shared" si="33"/>
        <v>303.75</v>
      </c>
    </row>
    <row r="418" spans="1:20" ht="105" customHeight="1" x14ac:dyDescent="0.45">
      <c r="A418" s="5"/>
      <c r="B418" s="5" t="s">
        <v>1140</v>
      </c>
      <c r="C418" s="5" t="s">
        <v>1135</v>
      </c>
      <c r="D418" s="5" t="s">
        <v>1136</v>
      </c>
      <c r="E418" s="5" t="s">
        <v>129</v>
      </c>
      <c r="F418" s="5" t="s">
        <v>369</v>
      </c>
      <c r="G418" s="5" t="s">
        <v>83</v>
      </c>
      <c r="H418" s="5" t="s">
        <v>84</v>
      </c>
      <c r="I418" s="5" t="s">
        <v>441</v>
      </c>
      <c r="J418" s="5" t="s">
        <v>1141</v>
      </c>
      <c r="K418" s="5" t="s">
        <v>492</v>
      </c>
      <c r="L418" s="5" t="s">
        <v>493</v>
      </c>
      <c r="M418" s="5" t="s">
        <v>100</v>
      </c>
      <c r="N418" s="5">
        <v>37</v>
      </c>
      <c r="O418" s="9">
        <v>90</v>
      </c>
      <c r="P418" s="8">
        <f t="shared" si="30"/>
        <v>3330</v>
      </c>
      <c r="Q418" s="8">
        <f t="shared" si="31"/>
        <v>12.15</v>
      </c>
      <c r="R418" s="8">
        <f t="shared" si="32"/>
        <v>449.55</v>
      </c>
      <c r="S418" s="11">
        <f t="shared" si="34"/>
        <v>10.848214285714285</v>
      </c>
      <c r="T418" s="11">
        <f t="shared" si="33"/>
        <v>401.38392857142856</v>
      </c>
    </row>
    <row r="419" spans="1:20" ht="105" customHeight="1" x14ac:dyDescent="0.45">
      <c r="A419" s="5"/>
      <c r="B419" s="5" t="s">
        <v>1142</v>
      </c>
      <c r="C419" s="5" t="s">
        <v>1135</v>
      </c>
      <c r="D419" s="5" t="s">
        <v>1136</v>
      </c>
      <c r="E419" s="5" t="s">
        <v>129</v>
      </c>
      <c r="F419" s="5" t="s">
        <v>48</v>
      </c>
      <c r="G419" s="5" t="s">
        <v>130</v>
      </c>
      <c r="H419" s="5" t="s">
        <v>84</v>
      </c>
      <c r="I419" s="5" t="s">
        <v>441</v>
      </c>
      <c r="J419" s="5" t="s">
        <v>1143</v>
      </c>
      <c r="K419" s="5" t="s">
        <v>492</v>
      </c>
      <c r="L419" s="5" t="s">
        <v>493</v>
      </c>
      <c r="M419" s="5" t="s">
        <v>100</v>
      </c>
      <c r="N419" s="5">
        <v>18</v>
      </c>
      <c r="O419" s="9">
        <v>90</v>
      </c>
      <c r="P419" s="8">
        <f t="shared" si="30"/>
        <v>1620</v>
      </c>
      <c r="Q419" s="8">
        <f t="shared" si="31"/>
        <v>12.15</v>
      </c>
      <c r="R419" s="8">
        <f t="shared" si="32"/>
        <v>218.70000000000002</v>
      </c>
      <c r="S419" s="11">
        <f t="shared" si="34"/>
        <v>10.848214285714285</v>
      </c>
      <c r="T419" s="11">
        <f t="shared" si="33"/>
        <v>195.26785714285711</v>
      </c>
    </row>
    <row r="420" spans="1:20" ht="105" customHeight="1" x14ac:dyDescent="0.45">
      <c r="A420" s="5"/>
      <c r="B420" s="5" t="s">
        <v>1144</v>
      </c>
      <c r="C420" s="5" t="s">
        <v>1135</v>
      </c>
      <c r="D420" s="5" t="s">
        <v>1136</v>
      </c>
      <c r="E420" s="5" t="s">
        <v>129</v>
      </c>
      <c r="F420" s="5" t="s">
        <v>369</v>
      </c>
      <c r="G420" s="5" t="s">
        <v>94</v>
      </c>
      <c r="H420" s="5" t="s">
        <v>84</v>
      </c>
      <c r="I420" s="5" t="s">
        <v>441</v>
      </c>
      <c r="J420" s="5" t="s">
        <v>1145</v>
      </c>
      <c r="K420" s="5" t="s">
        <v>492</v>
      </c>
      <c r="L420" s="5" t="s">
        <v>493</v>
      </c>
      <c r="M420" s="5" t="s">
        <v>100</v>
      </c>
      <c r="N420" s="5">
        <v>29</v>
      </c>
      <c r="O420" s="9">
        <v>90</v>
      </c>
      <c r="P420" s="8">
        <f t="shared" si="30"/>
        <v>2610</v>
      </c>
      <c r="Q420" s="8">
        <f t="shared" si="31"/>
        <v>12.15</v>
      </c>
      <c r="R420" s="8">
        <f t="shared" si="32"/>
        <v>352.35</v>
      </c>
      <c r="S420" s="11">
        <f t="shared" si="34"/>
        <v>10.848214285714285</v>
      </c>
      <c r="T420" s="11">
        <f t="shared" si="33"/>
        <v>314.59821428571428</v>
      </c>
    </row>
    <row r="421" spans="1:20" ht="105" customHeight="1" x14ac:dyDescent="0.45">
      <c r="A421" s="5"/>
      <c r="B421" s="5" t="s">
        <v>1146</v>
      </c>
      <c r="C421" s="5" t="s">
        <v>1135</v>
      </c>
      <c r="D421" s="5" t="s">
        <v>1136</v>
      </c>
      <c r="E421" s="5" t="s">
        <v>129</v>
      </c>
      <c r="F421" s="5" t="s">
        <v>48</v>
      </c>
      <c r="G421" s="5" t="s">
        <v>83</v>
      </c>
      <c r="H421" s="5" t="s">
        <v>84</v>
      </c>
      <c r="I421" s="5" t="s">
        <v>441</v>
      </c>
      <c r="J421" s="5" t="s">
        <v>1147</v>
      </c>
      <c r="K421" s="5" t="s">
        <v>492</v>
      </c>
      <c r="L421" s="5" t="s">
        <v>493</v>
      </c>
      <c r="M421" s="5" t="s">
        <v>100</v>
      </c>
      <c r="N421" s="5">
        <v>34</v>
      </c>
      <c r="O421" s="9">
        <v>90</v>
      </c>
      <c r="P421" s="8">
        <f t="shared" si="30"/>
        <v>3060</v>
      </c>
      <c r="Q421" s="8">
        <f t="shared" si="31"/>
        <v>12.15</v>
      </c>
      <c r="R421" s="8">
        <f t="shared" si="32"/>
        <v>413.1</v>
      </c>
      <c r="S421" s="11">
        <f t="shared" si="34"/>
        <v>10.848214285714285</v>
      </c>
      <c r="T421" s="11">
        <f t="shared" si="33"/>
        <v>368.83928571428567</v>
      </c>
    </row>
    <row r="422" spans="1:20" ht="105" customHeight="1" x14ac:dyDescent="0.45">
      <c r="A422" s="5"/>
      <c r="B422" s="5" t="s">
        <v>1148</v>
      </c>
      <c r="C422" s="5" t="s">
        <v>1135</v>
      </c>
      <c r="D422" s="5" t="s">
        <v>1136</v>
      </c>
      <c r="E422" s="5" t="s">
        <v>129</v>
      </c>
      <c r="F422" s="5" t="s">
        <v>369</v>
      </c>
      <c r="G422" s="5" t="s">
        <v>138</v>
      </c>
      <c r="H422" s="5" t="s">
        <v>84</v>
      </c>
      <c r="I422" s="5" t="s">
        <v>441</v>
      </c>
      <c r="J422" s="5" t="s">
        <v>1149</v>
      </c>
      <c r="K422" s="5" t="s">
        <v>492</v>
      </c>
      <c r="L422" s="5" t="s">
        <v>493</v>
      </c>
      <c r="M422" s="5" t="s">
        <v>100</v>
      </c>
      <c r="N422" s="5">
        <v>46</v>
      </c>
      <c r="O422" s="9">
        <v>90</v>
      </c>
      <c r="P422" s="8">
        <f t="shared" si="30"/>
        <v>4140</v>
      </c>
      <c r="Q422" s="8">
        <f t="shared" si="31"/>
        <v>12.15</v>
      </c>
      <c r="R422" s="8">
        <f t="shared" si="32"/>
        <v>558.9</v>
      </c>
      <c r="S422" s="11">
        <f t="shared" si="34"/>
        <v>10.848214285714285</v>
      </c>
      <c r="T422" s="11">
        <f t="shared" si="33"/>
        <v>499.01785714285711</v>
      </c>
    </row>
    <row r="423" spans="1:20" ht="105" customHeight="1" x14ac:dyDescent="0.45">
      <c r="A423" s="5"/>
      <c r="B423" s="5" t="s">
        <v>1150</v>
      </c>
      <c r="C423" s="5" t="s">
        <v>1135</v>
      </c>
      <c r="D423" s="5" t="s">
        <v>1136</v>
      </c>
      <c r="E423" s="5" t="s">
        <v>129</v>
      </c>
      <c r="F423" s="5" t="s">
        <v>48</v>
      </c>
      <c r="G423" s="5" t="s">
        <v>94</v>
      </c>
      <c r="H423" s="5" t="s">
        <v>84</v>
      </c>
      <c r="I423" s="5" t="s">
        <v>441</v>
      </c>
      <c r="J423" s="5" t="s">
        <v>1151</v>
      </c>
      <c r="K423" s="5" t="s">
        <v>492</v>
      </c>
      <c r="L423" s="5" t="s">
        <v>493</v>
      </c>
      <c r="M423" s="5" t="s">
        <v>100</v>
      </c>
      <c r="N423" s="5">
        <v>17</v>
      </c>
      <c r="O423" s="9">
        <v>90</v>
      </c>
      <c r="P423" s="8">
        <f t="shared" si="30"/>
        <v>1530</v>
      </c>
      <c r="Q423" s="8">
        <f t="shared" si="31"/>
        <v>12.15</v>
      </c>
      <c r="R423" s="8">
        <f t="shared" si="32"/>
        <v>206.55</v>
      </c>
      <c r="S423" s="11">
        <f t="shared" si="34"/>
        <v>10.848214285714285</v>
      </c>
      <c r="T423" s="11">
        <f t="shared" si="33"/>
        <v>184.41964285714283</v>
      </c>
    </row>
    <row r="424" spans="1:20" ht="105" customHeight="1" x14ac:dyDescent="0.45">
      <c r="A424" s="5"/>
      <c r="B424" s="5" t="s">
        <v>1152</v>
      </c>
      <c r="C424" s="5" t="s">
        <v>1135</v>
      </c>
      <c r="D424" s="5" t="s">
        <v>1136</v>
      </c>
      <c r="E424" s="5" t="s">
        <v>129</v>
      </c>
      <c r="F424" s="5" t="s">
        <v>369</v>
      </c>
      <c r="G424" s="5" t="s">
        <v>130</v>
      </c>
      <c r="H424" s="5" t="s">
        <v>84</v>
      </c>
      <c r="I424" s="5" t="s">
        <v>441</v>
      </c>
      <c r="J424" s="5" t="s">
        <v>1153</v>
      </c>
      <c r="K424" s="5" t="s">
        <v>492</v>
      </c>
      <c r="L424" s="5" t="s">
        <v>493</v>
      </c>
      <c r="M424" s="5" t="s">
        <v>100</v>
      </c>
      <c r="N424" s="5">
        <v>18</v>
      </c>
      <c r="O424" s="9">
        <v>90</v>
      </c>
      <c r="P424" s="8">
        <f t="shared" si="30"/>
        <v>1620</v>
      </c>
      <c r="Q424" s="8">
        <f t="shared" si="31"/>
        <v>12.15</v>
      </c>
      <c r="R424" s="8">
        <f t="shared" si="32"/>
        <v>218.70000000000002</v>
      </c>
      <c r="S424" s="11">
        <f t="shared" si="34"/>
        <v>10.848214285714285</v>
      </c>
      <c r="T424" s="11">
        <f t="shared" si="33"/>
        <v>195.26785714285711</v>
      </c>
    </row>
    <row r="425" spans="1:20" ht="105" customHeight="1" x14ac:dyDescent="0.45">
      <c r="A425" s="5"/>
      <c r="B425" s="5" t="s">
        <v>1154</v>
      </c>
      <c r="C425" s="5" t="s">
        <v>1135</v>
      </c>
      <c r="D425" s="5" t="s">
        <v>1136</v>
      </c>
      <c r="E425" s="5" t="s">
        <v>129</v>
      </c>
      <c r="F425" s="5" t="s">
        <v>369</v>
      </c>
      <c r="G425" s="5" t="s">
        <v>91</v>
      </c>
      <c r="H425" s="5" t="s">
        <v>84</v>
      </c>
      <c r="I425" s="5" t="s">
        <v>441</v>
      </c>
      <c r="J425" s="5" t="s">
        <v>1155</v>
      </c>
      <c r="K425" s="5" t="s">
        <v>492</v>
      </c>
      <c r="L425" s="5" t="s">
        <v>493</v>
      </c>
      <c r="M425" s="5" t="s">
        <v>100</v>
      </c>
      <c r="N425" s="5">
        <v>22</v>
      </c>
      <c r="O425" s="9">
        <v>90</v>
      </c>
      <c r="P425" s="8">
        <f t="shared" si="30"/>
        <v>1980</v>
      </c>
      <c r="Q425" s="8">
        <f t="shared" si="31"/>
        <v>12.15</v>
      </c>
      <c r="R425" s="8">
        <f t="shared" si="32"/>
        <v>267.3</v>
      </c>
      <c r="S425" s="11">
        <f t="shared" si="34"/>
        <v>10.848214285714285</v>
      </c>
      <c r="T425" s="11">
        <f t="shared" si="33"/>
        <v>238.66071428571428</v>
      </c>
    </row>
    <row r="426" spans="1:20" ht="105" customHeight="1" x14ac:dyDescent="0.45">
      <c r="A426" s="5"/>
      <c r="B426" s="5" t="s">
        <v>1156</v>
      </c>
      <c r="C426" s="5" t="s">
        <v>1157</v>
      </c>
      <c r="D426" s="5" t="s">
        <v>1158</v>
      </c>
      <c r="E426" s="5" t="s">
        <v>129</v>
      </c>
      <c r="F426" s="5" t="s">
        <v>77</v>
      </c>
      <c r="G426" s="5" t="s">
        <v>83</v>
      </c>
      <c r="H426" s="5" t="s">
        <v>84</v>
      </c>
      <c r="I426" s="5" t="s">
        <v>85</v>
      </c>
      <c r="J426" s="5" t="s">
        <v>1159</v>
      </c>
      <c r="K426" s="5" t="s">
        <v>316</v>
      </c>
      <c r="L426" s="5" t="s">
        <v>273</v>
      </c>
      <c r="M426" s="5" t="s">
        <v>100</v>
      </c>
      <c r="N426" s="5">
        <v>1</v>
      </c>
      <c r="O426" s="9">
        <v>96</v>
      </c>
      <c r="P426" s="8">
        <f t="shared" si="30"/>
        <v>96</v>
      </c>
      <c r="Q426" s="8">
        <f t="shared" si="31"/>
        <v>12.96</v>
      </c>
      <c r="R426" s="8">
        <f t="shared" si="32"/>
        <v>12.96</v>
      </c>
      <c r="S426" s="11">
        <f t="shared" si="34"/>
        <v>11.571428571428571</v>
      </c>
      <c r="T426" s="11">
        <f t="shared" si="33"/>
        <v>11.571428571428571</v>
      </c>
    </row>
    <row r="427" spans="1:20" ht="105" customHeight="1" x14ac:dyDescent="0.45">
      <c r="A427" s="5"/>
      <c r="B427" s="5" t="s">
        <v>1160</v>
      </c>
      <c r="C427" s="5" t="s">
        <v>1161</v>
      </c>
      <c r="D427" s="5" t="s">
        <v>1162</v>
      </c>
      <c r="E427" s="5" t="s">
        <v>1163</v>
      </c>
      <c r="F427" s="5" t="s">
        <v>557</v>
      </c>
      <c r="G427" s="5" t="s">
        <v>1164</v>
      </c>
      <c r="H427" s="5" t="s">
        <v>84</v>
      </c>
      <c r="I427" s="5" t="s">
        <v>85</v>
      </c>
      <c r="J427" s="5" t="s">
        <v>1165</v>
      </c>
      <c r="K427" s="5" t="s">
        <v>87</v>
      </c>
      <c r="L427" s="5" t="s">
        <v>88</v>
      </c>
      <c r="M427" s="5" t="s">
        <v>100</v>
      </c>
      <c r="N427" s="5">
        <v>3</v>
      </c>
      <c r="O427" s="9">
        <v>60</v>
      </c>
      <c r="P427" s="8">
        <f t="shared" si="30"/>
        <v>180</v>
      </c>
      <c r="Q427" s="8">
        <f t="shared" si="31"/>
        <v>8.1000000000000014</v>
      </c>
      <c r="R427" s="8">
        <f t="shared" si="32"/>
        <v>24.300000000000004</v>
      </c>
      <c r="S427" s="11">
        <f t="shared" si="34"/>
        <v>7.2321428571428577</v>
      </c>
      <c r="T427" s="11">
        <f t="shared" si="33"/>
        <v>21.696428571428573</v>
      </c>
    </row>
    <row r="428" spans="1:20" ht="105" customHeight="1" x14ac:dyDescent="0.45">
      <c r="A428" s="5"/>
      <c r="B428" s="5" t="s">
        <v>1166</v>
      </c>
      <c r="C428" s="5" t="s">
        <v>1167</v>
      </c>
      <c r="D428" s="5" t="s">
        <v>1168</v>
      </c>
      <c r="E428" s="5" t="s">
        <v>1018</v>
      </c>
      <c r="F428" s="5" t="s">
        <v>36</v>
      </c>
      <c r="G428" s="5" t="s">
        <v>1164</v>
      </c>
      <c r="H428" s="5" t="s">
        <v>84</v>
      </c>
      <c r="I428" s="5" t="s">
        <v>85</v>
      </c>
      <c r="J428" s="5" t="s">
        <v>1169</v>
      </c>
      <c r="K428" s="5" t="s">
        <v>87</v>
      </c>
      <c r="L428" s="5" t="s">
        <v>88</v>
      </c>
      <c r="M428" s="5" t="s">
        <v>100</v>
      </c>
      <c r="N428" s="5">
        <v>2</v>
      </c>
      <c r="O428" s="9">
        <v>66</v>
      </c>
      <c r="P428" s="8">
        <f t="shared" si="30"/>
        <v>132</v>
      </c>
      <c r="Q428" s="8">
        <f t="shared" si="31"/>
        <v>8.91</v>
      </c>
      <c r="R428" s="8">
        <f t="shared" si="32"/>
        <v>17.82</v>
      </c>
      <c r="S428" s="11">
        <f t="shared" si="34"/>
        <v>7.9553571428571423</v>
      </c>
      <c r="T428" s="11">
        <f t="shared" si="33"/>
        <v>15.910714285714285</v>
      </c>
    </row>
    <row r="429" spans="1:20" ht="105" customHeight="1" x14ac:dyDescent="0.45">
      <c r="A429" s="5"/>
      <c r="B429" s="5" t="s">
        <v>1170</v>
      </c>
      <c r="C429" s="5" t="s">
        <v>1171</v>
      </c>
      <c r="D429" s="5" t="s">
        <v>1172</v>
      </c>
      <c r="E429" s="5" t="s">
        <v>129</v>
      </c>
      <c r="F429" s="5" t="s">
        <v>338</v>
      </c>
      <c r="G429" s="5" t="s">
        <v>83</v>
      </c>
      <c r="H429" s="5" t="s">
        <v>84</v>
      </c>
      <c r="I429" s="5" t="s">
        <v>85</v>
      </c>
      <c r="J429" s="5" t="s">
        <v>1173</v>
      </c>
      <c r="K429" s="5" t="s">
        <v>316</v>
      </c>
      <c r="L429" s="5" t="s">
        <v>648</v>
      </c>
      <c r="M429" s="5" t="s">
        <v>279</v>
      </c>
      <c r="N429" s="5">
        <v>4</v>
      </c>
      <c r="O429" s="9">
        <v>138</v>
      </c>
      <c r="P429" s="8">
        <f t="shared" si="30"/>
        <v>552</v>
      </c>
      <c r="Q429" s="8">
        <f t="shared" si="31"/>
        <v>18.630000000000003</v>
      </c>
      <c r="R429" s="8">
        <f t="shared" si="32"/>
        <v>74.52000000000001</v>
      </c>
      <c r="S429" s="11">
        <f t="shared" si="34"/>
        <v>16.633928571428573</v>
      </c>
      <c r="T429" s="11">
        <f t="shared" si="33"/>
        <v>66.535714285714292</v>
      </c>
    </row>
    <row r="430" spans="1:20" ht="105" customHeight="1" x14ac:dyDescent="0.45">
      <c r="A430" s="5"/>
      <c r="B430" s="5" t="s">
        <v>1174</v>
      </c>
      <c r="C430" s="5" t="s">
        <v>1171</v>
      </c>
      <c r="D430" s="5" t="s">
        <v>1172</v>
      </c>
      <c r="E430" s="5" t="s">
        <v>129</v>
      </c>
      <c r="F430" s="5" t="s">
        <v>338</v>
      </c>
      <c r="G430" s="5" t="s">
        <v>138</v>
      </c>
      <c r="H430" s="5" t="s">
        <v>84</v>
      </c>
      <c r="I430" s="5" t="s">
        <v>85</v>
      </c>
      <c r="J430" s="5" t="s">
        <v>1175</v>
      </c>
      <c r="K430" s="5" t="s">
        <v>316</v>
      </c>
      <c r="L430" s="5" t="s">
        <v>648</v>
      </c>
      <c r="M430" s="5" t="s">
        <v>279</v>
      </c>
      <c r="N430" s="5">
        <v>5</v>
      </c>
      <c r="O430" s="9">
        <v>138</v>
      </c>
      <c r="P430" s="8">
        <f t="shared" si="30"/>
        <v>690</v>
      </c>
      <c r="Q430" s="8">
        <f t="shared" si="31"/>
        <v>18.630000000000003</v>
      </c>
      <c r="R430" s="8">
        <f t="shared" si="32"/>
        <v>93.15</v>
      </c>
      <c r="S430" s="11">
        <f t="shared" si="34"/>
        <v>16.633928571428573</v>
      </c>
      <c r="T430" s="11">
        <f t="shared" si="33"/>
        <v>83.169642857142861</v>
      </c>
    </row>
    <row r="431" spans="1:20" ht="105" customHeight="1" x14ac:dyDescent="0.45">
      <c r="A431" s="5"/>
      <c r="B431" s="5" t="s">
        <v>1176</v>
      </c>
      <c r="C431" s="5" t="s">
        <v>1177</v>
      </c>
      <c r="D431" s="5" t="s">
        <v>1178</v>
      </c>
      <c r="E431" s="5" t="s">
        <v>1018</v>
      </c>
      <c r="F431" s="5" t="s">
        <v>290</v>
      </c>
      <c r="G431" s="5" t="s">
        <v>1179</v>
      </c>
      <c r="H431" s="5" t="s">
        <v>84</v>
      </c>
      <c r="I431" s="5" t="s">
        <v>231</v>
      </c>
      <c r="J431" s="5" t="s">
        <v>1180</v>
      </c>
      <c r="K431" s="5" t="s">
        <v>1181</v>
      </c>
      <c r="L431" s="5" t="s">
        <v>1182</v>
      </c>
      <c r="M431" s="5" t="s">
        <v>100</v>
      </c>
      <c r="N431" s="5">
        <v>1</v>
      </c>
      <c r="O431" s="9">
        <v>82.8</v>
      </c>
      <c r="P431" s="8">
        <f t="shared" si="30"/>
        <v>82.8</v>
      </c>
      <c r="Q431" s="8">
        <f t="shared" si="31"/>
        <v>11.178000000000001</v>
      </c>
      <c r="R431" s="8">
        <f t="shared" si="32"/>
        <v>11.178000000000001</v>
      </c>
      <c r="S431" s="11">
        <f t="shared" si="34"/>
        <v>9.9803571428571427</v>
      </c>
      <c r="T431" s="11">
        <f t="shared" si="33"/>
        <v>9.9803571428571427</v>
      </c>
    </row>
    <row r="432" spans="1:20" ht="105" customHeight="1" x14ac:dyDescent="0.45">
      <c r="A432" s="5"/>
      <c r="B432" s="5" t="s">
        <v>1183</v>
      </c>
      <c r="C432" s="5" t="s">
        <v>1184</v>
      </c>
      <c r="D432" s="5" t="s">
        <v>1185</v>
      </c>
      <c r="E432" s="5" t="s">
        <v>129</v>
      </c>
      <c r="F432" s="5" t="s">
        <v>48</v>
      </c>
      <c r="G432" s="5" t="s">
        <v>94</v>
      </c>
      <c r="H432" s="5" t="s">
        <v>84</v>
      </c>
      <c r="I432" s="5" t="s">
        <v>1186</v>
      </c>
      <c r="J432" s="5" t="s">
        <v>1187</v>
      </c>
      <c r="K432" s="5" t="s">
        <v>1188</v>
      </c>
      <c r="L432" s="5" t="s">
        <v>1189</v>
      </c>
      <c r="M432" s="5" t="s">
        <v>100</v>
      </c>
      <c r="N432" s="5">
        <v>2</v>
      </c>
      <c r="O432" s="9">
        <v>96</v>
      </c>
      <c r="P432" s="8">
        <f t="shared" si="30"/>
        <v>192</v>
      </c>
      <c r="Q432" s="8">
        <f t="shared" si="31"/>
        <v>12.96</v>
      </c>
      <c r="R432" s="8">
        <f t="shared" si="32"/>
        <v>25.92</v>
      </c>
      <c r="S432" s="11">
        <f t="shared" si="34"/>
        <v>11.571428571428571</v>
      </c>
      <c r="T432" s="11">
        <f t="shared" si="33"/>
        <v>23.142857142857142</v>
      </c>
    </row>
    <row r="433" spans="1:20" ht="105" customHeight="1" x14ac:dyDescent="0.45">
      <c r="A433" s="5"/>
      <c r="B433" s="5" t="s">
        <v>1190</v>
      </c>
      <c r="C433" s="5" t="s">
        <v>1184</v>
      </c>
      <c r="D433" s="5" t="s">
        <v>1185</v>
      </c>
      <c r="E433" s="5" t="s">
        <v>129</v>
      </c>
      <c r="F433" s="5" t="s">
        <v>48</v>
      </c>
      <c r="G433" s="5" t="s">
        <v>138</v>
      </c>
      <c r="H433" s="5" t="s">
        <v>84</v>
      </c>
      <c r="I433" s="5" t="s">
        <v>1186</v>
      </c>
      <c r="J433" s="5" t="s">
        <v>1191</v>
      </c>
      <c r="K433" s="5" t="s">
        <v>1188</v>
      </c>
      <c r="L433" s="5" t="s">
        <v>1189</v>
      </c>
      <c r="M433" s="5" t="s">
        <v>100</v>
      </c>
      <c r="N433" s="5">
        <v>2</v>
      </c>
      <c r="O433" s="9">
        <v>96</v>
      </c>
      <c r="P433" s="8">
        <f t="shared" si="30"/>
        <v>192</v>
      </c>
      <c r="Q433" s="8">
        <f t="shared" si="31"/>
        <v>12.96</v>
      </c>
      <c r="R433" s="8">
        <f t="shared" si="32"/>
        <v>25.92</v>
      </c>
      <c r="S433" s="11">
        <f t="shared" si="34"/>
        <v>11.571428571428571</v>
      </c>
      <c r="T433" s="11">
        <f t="shared" si="33"/>
        <v>23.142857142857142</v>
      </c>
    </row>
    <row r="434" spans="1:20" ht="105" customHeight="1" x14ac:dyDescent="0.45">
      <c r="A434" s="5"/>
      <c r="B434" s="5" t="s">
        <v>1192</v>
      </c>
      <c r="C434" s="5" t="s">
        <v>1184</v>
      </c>
      <c r="D434" s="5" t="s">
        <v>1185</v>
      </c>
      <c r="E434" s="5" t="s">
        <v>129</v>
      </c>
      <c r="F434" s="5" t="s">
        <v>48</v>
      </c>
      <c r="G434" s="5" t="s">
        <v>83</v>
      </c>
      <c r="H434" s="5" t="s">
        <v>84</v>
      </c>
      <c r="I434" s="5" t="s">
        <v>1186</v>
      </c>
      <c r="J434" s="5" t="s">
        <v>1193</v>
      </c>
      <c r="K434" s="5" t="s">
        <v>1188</v>
      </c>
      <c r="L434" s="5" t="s">
        <v>1189</v>
      </c>
      <c r="M434" s="5" t="s">
        <v>100</v>
      </c>
      <c r="N434" s="5">
        <v>3</v>
      </c>
      <c r="O434" s="9">
        <v>96</v>
      </c>
      <c r="P434" s="8">
        <f t="shared" si="30"/>
        <v>288</v>
      </c>
      <c r="Q434" s="8">
        <f t="shared" si="31"/>
        <v>12.96</v>
      </c>
      <c r="R434" s="8">
        <f t="shared" si="32"/>
        <v>38.880000000000003</v>
      </c>
      <c r="S434" s="11">
        <f t="shared" si="34"/>
        <v>11.571428571428571</v>
      </c>
      <c r="T434" s="11">
        <f t="shared" si="33"/>
        <v>34.714285714285715</v>
      </c>
    </row>
    <row r="435" spans="1:20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  <c r="M435" s="2"/>
      <c r="N435" s="2">
        <f>SUM(N15:N434)</f>
        <v>7381</v>
      </c>
      <c r="O435" s="4"/>
      <c r="P435" s="4">
        <f t="shared" ref="P435:T435" si="35">SUM(P15:P434)</f>
        <v>762649.99999999988</v>
      </c>
      <c r="Q435" s="4"/>
      <c r="R435" s="4">
        <f t="shared" si="35"/>
        <v>102957.74999999997</v>
      </c>
      <c r="S435" s="12"/>
      <c r="T435" s="12">
        <f t="shared" si="35"/>
        <v>91926.562500000058</v>
      </c>
    </row>
  </sheetData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A2620-6F0B-4A69-A8B6-97BC76201A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B9535A-74BA-4F9A-A633-0E31088DFB4C}">
  <ds:schemaRefs>
    <ds:schemaRef ds:uri="http://purl.org/dc/dcmitype/"/>
    <ds:schemaRef ds:uri="http://purl.org/dc/terms/"/>
    <ds:schemaRef ds:uri="3287f65e-bd81-4ef8-9d4a-f770dbe35018"/>
    <ds:schemaRef ds:uri="http://schemas.microsoft.com/office/2006/documentManagement/types"/>
    <ds:schemaRef ds:uri="http://schemas.microsoft.com/office/2006/metadata/properties"/>
    <ds:schemaRef ds:uri="http://purl.org/dc/elements/1.1/"/>
    <ds:schemaRef ds:uri="534545f7-dfad-40dc-8880-0a5cc848d94b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DB2EB3-0F3E-4E68-B3E2-B4F05F21C7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2025-11-18T09:55:41Z</dcterms:created>
  <dcterms:modified xsi:type="dcterms:W3CDTF">2026-01-12T14:43:09Z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