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bmp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Monza Trading\2026 OFFERS\Watches\"/>
    </mc:Choice>
  </mc:AlternateContent>
  <xr:revisionPtr revIDLastSave="0" documentId="13_ncr:1_{1FA46996-37B0-46E5-8322-BC00EF7BA78E}" xr6:coauthVersionLast="47" xr6:coauthVersionMax="47" xr10:uidLastSave="{00000000-0000-0000-0000-000000000000}"/>
  <bookViews>
    <workbookView xWindow="-98" yWindow="-98" windowWidth="21795" windowHeight="13695" xr2:uid="{586452A7-E830-483B-B4B1-F6F36F96CBFA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 s="1"/>
  <c r="G17" i="1"/>
  <c r="H17" i="1" s="1"/>
  <c r="G18" i="1"/>
  <c r="H18" i="1" s="1"/>
  <c r="G19" i="1"/>
  <c r="H19" i="1" s="1"/>
  <c r="G20" i="1"/>
  <c r="H20" i="1" s="1"/>
  <c r="G21" i="1"/>
  <c r="I21" i="1" s="1"/>
  <c r="J21" i="1" s="1"/>
  <c r="G22" i="1"/>
  <c r="H22" i="1" s="1"/>
  <c r="G23" i="1"/>
  <c r="H23" i="1" s="1"/>
  <c r="G24" i="1"/>
  <c r="H24" i="1" s="1"/>
  <c r="G25" i="1"/>
  <c r="H25" i="1" s="1"/>
  <c r="G26" i="1"/>
  <c r="I26" i="1" s="1"/>
  <c r="J26" i="1" s="1"/>
  <c r="G27" i="1"/>
  <c r="I27" i="1" s="1"/>
  <c r="J27" i="1" s="1"/>
  <c r="G28" i="1"/>
  <c r="I28" i="1" s="1"/>
  <c r="J28" i="1" s="1"/>
  <c r="G29" i="1"/>
  <c r="I29" i="1" s="1"/>
  <c r="J29" i="1" s="1"/>
  <c r="G30" i="1"/>
  <c r="H30" i="1" s="1"/>
  <c r="G31" i="1"/>
  <c r="I31" i="1" s="1"/>
  <c r="J31" i="1" s="1"/>
  <c r="G32" i="1"/>
  <c r="H32" i="1" s="1"/>
  <c r="G33" i="1"/>
  <c r="H33" i="1" s="1"/>
  <c r="G34" i="1"/>
  <c r="I34" i="1" s="1"/>
  <c r="J34" i="1" s="1"/>
  <c r="G35" i="1"/>
  <c r="I35" i="1" s="1"/>
  <c r="J35" i="1" s="1"/>
  <c r="G36" i="1"/>
  <c r="H36" i="1" s="1"/>
  <c r="G37" i="1"/>
  <c r="I37" i="1" s="1"/>
  <c r="J37" i="1" s="1"/>
  <c r="G38" i="1"/>
  <c r="I38" i="1" s="1"/>
  <c r="J38" i="1" s="1"/>
  <c r="G39" i="1"/>
  <c r="I39" i="1" s="1"/>
  <c r="J39" i="1" s="1"/>
  <c r="G40" i="1"/>
  <c r="H40" i="1" s="1"/>
  <c r="G41" i="1"/>
  <c r="I41" i="1" s="1"/>
  <c r="J41" i="1" s="1"/>
  <c r="G42" i="1"/>
  <c r="H42" i="1" s="1"/>
  <c r="G43" i="1"/>
  <c r="H43" i="1" s="1"/>
  <c r="G44" i="1"/>
  <c r="I44" i="1" s="1"/>
  <c r="J44" i="1" s="1"/>
  <c r="G45" i="1"/>
  <c r="H45" i="1" s="1"/>
  <c r="G46" i="1"/>
  <c r="H46" i="1" s="1"/>
  <c r="G47" i="1"/>
  <c r="H47" i="1" s="1"/>
  <c r="G48" i="1"/>
  <c r="I48" i="1" s="1"/>
  <c r="J48" i="1" s="1"/>
  <c r="G49" i="1"/>
  <c r="I49" i="1" s="1"/>
  <c r="J49" i="1" s="1"/>
  <c r="G50" i="1"/>
  <c r="H50" i="1" s="1"/>
  <c r="G51" i="1"/>
  <c r="I51" i="1" s="1"/>
  <c r="J51" i="1" s="1"/>
  <c r="G52" i="1"/>
  <c r="H52" i="1" s="1"/>
  <c r="G53" i="1"/>
  <c r="H53" i="1" s="1"/>
  <c r="G54" i="1"/>
  <c r="I54" i="1" s="1"/>
  <c r="J54" i="1" s="1"/>
  <c r="G55" i="1"/>
  <c r="H55" i="1" s="1"/>
  <c r="G56" i="1"/>
  <c r="I56" i="1" s="1"/>
  <c r="J56" i="1" s="1"/>
  <c r="G57" i="1"/>
  <c r="H57" i="1" s="1"/>
  <c r="G58" i="1"/>
  <c r="H58" i="1" s="1"/>
  <c r="G59" i="1"/>
  <c r="I59" i="1" s="1"/>
  <c r="J59" i="1" s="1"/>
  <c r="G60" i="1"/>
  <c r="H60" i="1" s="1"/>
  <c r="G61" i="1"/>
  <c r="I61" i="1" s="1"/>
  <c r="J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I68" i="1" s="1"/>
  <c r="J68" i="1" s="1"/>
  <c r="G69" i="1"/>
  <c r="I69" i="1" s="1"/>
  <c r="J69" i="1" s="1"/>
  <c r="G70" i="1"/>
  <c r="H70" i="1" s="1"/>
  <c r="G71" i="1"/>
  <c r="I71" i="1" s="1"/>
  <c r="J71" i="1" s="1"/>
  <c r="G72" i="1"/>
  <c r="H72" i="1" s="1"/>
  <c r="G73" i="1"/>
  <c r="H73" i="1" s="1"/>
  <c r="G15" i="1"/>
  <c r="I15" i="1" s="1"/>
  <c r="J15" i="1" s="1"/>
  <c r="I17" i="1"/>
  <c r="J17" i="1" s="1"/>
  <c r="I18" i="1"/>
  <c r="J18" i="1" s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15" i="1"/>
  <c r="I16" i="1" l="1"/>
  <c r="J16" i="1" s="1"/>
  <c r="H56" i="1"/>
  <c r="H48" i="1"/>
  <c r="I65" i="1"/>
  <c r="J65" i="1" s="1"/>
  <c r="I57" i="1"/>
  <c r="J57" i="1" s="1"/>
  <c r="I25" i="1"/>
  <c r="J25" i="1" s="1"/>
  <c r="H49" i="1"/>
  <c r="I46" i="1"/>
  <c r="J46" i="1" s="1"/>
  <c r="I47" i="1"/>
  <c r="J47" i="1" s="1"/>
  <c r="I66" i="1"/>
  <c r="J66" i="1" s="1"/>
  <c r="I45" i="1"/>
  <c r="J45" i="1" s="1"/>
  <c r="H27" i="1"/>
  <c r="H26" i="1"/>
  <c r="F74" i="1"/>
  <c r="H44" i="1"/>
  <c r="I58" i="1"/>
  <c r="J58" i="1" s="1"/>
  <c r="I67" i="1"/>
  <c r="J67" i="1" s="1"/>
  <c r="H39" i="1"/>
  <c r="H69" i="1"/>
  <c r="H38" i="1"/>
  <c r="H68" i="1"/>
  <c r="H37" i="1"/>
  <c r="I36" i="1"/>
  <c r="J36" i="1" s="1"/>
  <c r="H35" i="1"/>
  <c r="I55" i="1"/>
  <c r="J55" i="1" s="1"/>
  <c r="H59" i="1"/>
  <c r="H28" i="1"/>
  <c r="I64" i="1"/>
  <c r="J64" i="1" s="1"/>
  <c r="H15" i="1"/>
  <c r="H54" i="1"/>
  <c r="H34" i="1"/>
  <c r="I24" i="1"/>
  <c r="J24" i="1" s="1"/>
  <c r="H29" i="1"/>
  <c r="H71" i="1"/>
  <c r="H61" i="1"/>
  <c r="H51" i="1"/>
  <c r="H41" i="1"/>
  <c r="H31" i="1"/>
  <c r="H21" i="1"/>
  <c r="I70" i="1"/>
  <c r="J70" i="1" s="1"/>
  <c r="I60" i="1"/>
  <c r="J60" i="1" s="1"/>
  <c r="I50" i="1"/>
  <c r="J50" i="1" s="1"/>
  <c r="I40" i="1"/>
  <c r="J40" i="1" s="1"/>
  <c r="I30" i="1"/>
  <c r="J30" i="1" s="1"/>
  <c r="I20" i="1"/>
  <c r="J20" i="1" s="1"/>
  <c r="I19" i="1"/>
  <c r="J19" i="1" s="1"/>
  <c r="I73" i="1"/>
  <c r="J73" i="1" s="1"/>
  <c r="I63" i="1"/>
  <c r="J63" i="1" s="1"/>
  <c r="I53" i="1"/>
  <c r="J53" i="1" s="1"/>
  <c r="I43" i="1"/>
  <c r="J43" i="1" s="1"/>
  <c r="I33" i="1"/>
  <c r="J33" i="1" s="1"/>
  <c r="I23" i="1"/>
  <c r="J23" i="1" s="1"/>
  <c r="I72" i="1"/>
  <c r="J72" i="1" s="1"/>
  <c r="I62" i="1"/>
  <c r="J62" i="1" s="1"/>
  <c r="I52" i="1"/>
  <c r="J52" i="1" s="1"/>
  <c r="I42" i="1"/>
  <c r="J42" i="1" s="1"/>
  <c r="I32" i="1"/>
  <c r="J32" i="1" s="1"/>
  <c r="I22" i="1"/>
  <c r="J22" i="1" s="1"/>
  <c r="J74" i="1" l="1"/>
  <c r="H74" i="1"/>
  <c r="D74" i="1"/>
</calcChain>
</file>

<file path=xl/sharedStrings.xml><?xml version="1.0" encoding="utf-8"?>
<sst xmlns="http://schemas.openxmlformats.org/spreadsheetml/2006/main" count="140" uniqueCount="82">
  <si>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</si>
  <si>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</si>
  <si>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</si>
  <si>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</si>
  <si>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</si>
  <si>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</si>
  <si>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</si>
  <si>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</si>
  <si>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</si>
  <si>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</si>
  <si>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</si>
  <si>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</si>
  <si>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BRAND</t>
  </si>
  <si>
    <t>REFERENCE</t>
  </si>
  <si>
    <t>PHOTO</t>
  </si>
  <si>
    <t>QTY</t>
  </si>
  <si>
    <t>RRP €</t>
  </si>
  <si>
    <t>RRP TOT €</t>
  </si>
  <si>
    <t>COST €</t>
  </si>
  <si>
    <t>COST TOT €</t>
  </si>
  <si>
    <t>COST £</t>
  </si>
  <si>
    <t>COST TOT £</t>
  </si>
  <si>
    <t>ARMANI</t>
  </si>
  <si>
    <t>AR11060</t>
  </si>
  <si>
    <t>AR11091</t>
  </si>
  <si>
    <t>AR11104</t>
  </si>
  <si>
    <t>AR11210</t>
  </si>
  <si>
    <t>AR11244</t>
  </si>
  <si>
    <t>AR11267</t>
  </si>
  <si>
    <t>AR11320</t>
  </si>
  <si>
    <t>AR11321</t>
  </si>
  <si>
    <t>AR11338</t>
  </si>
  <si>
    <t>AR11339</t>
  </si>
  <si>
    <t>AR11340</t>
  </si>
  <si>
    <t>AR11360</t>
  </si>
  <si>
    <t>AR11361</t>
  </si>
  <si>
    <t>AR11362</t>
  </si>
  <si>
    <t>AR11385</t>
  </si>
  <si>
    <t>AR11387</t>
  </si>
  <si>
    <t>AR11401</t>
  </si>
  <si>
    <t>AR11402</t>
  </si>
  <si>
    <t>AR11423</t>
  </si>
  <si>
    <t>AR11445</t>
  </si>
  <si>
    <t>AR11446</t>
  </si>
  <si>
    <t>AR11454</t>
  </si>
  <si>
    <t>AR11481</t>
  </si>
  <si>
    <t>AR11500</t>
  </si>
  <si>
    <t>AR11507</t>
  </si>
  <si>
    <t>AR11569</t>
  </si>
  <si>
    <t>AR11579</t>
  </si>
  <si>
    <t>AR11585</t>
  </si>
  <si>
    <t>AR11590</t>
  </si>
  <si>
    <t>AR11594</t>
  </si>
  <si>
    <t>AR11597</t>
  </si>
  <si>
    <t>AR11620</t>
  </si>
  <si>
    <t>AR11627</t>
  </si>
  <si>
    <t>AR11634</t>
  </si>
  <si>
    <t>AR11635</t>
  </si>
  <si>
    <t>AR11636</t>
  </si>
  <si>
    <t>AR11637</t>
  </si>
  <si>
    <t>AR11640</t>
  </si>
  <si>
    <t>AR11644</t>
  </si>
  <si>
    <t>AR1682</t>
  </si>
  <si>
    <t>AR1683</t>
  </si>
  <si>
    <t>AR1737</t>
  </si>
  <si>
    <t>AR1744</t>
  </si>
  <si>
    <t>AR1745</t>
  </si>
  <si>
    <t>AR1768</t>
  </si>
  <si>
    <t>AR1779</t>
  </si>
  <si>
    <t>AR1808</t>
  </si>
  <si>
    <t>AR1811</t>
  </si>
  <si>
    <t>AR1909</t>
  </si>
  <si>
    <t>AR1926</t>
  </si>
  <si>
    <t>AR1956</t>
  </si>
  <si>
    <t>AR1957</t>
  </si>
  <si>
    <t>AR1958</t>
  </si>
  <si>
    <t>AR1979</t>
  </si>
  <si>
    <t>AR2411</t>
  </si>
  <si>
    <t>AR2432</t>
  </si>
  <si>
    <t>AR2434</t>
  </si>
  <si>
    <t>AR2447</t>
  </si>
  <si>
    <t>AR2448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</si>
</sst>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€\ #,##0.00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0" fillId="0" borderId="0" xfId="0" applyNumberFormat="1"/>
    <xf numFmtId="165" fontId="3" fillId="3" borderId="4" xfId="0" applyNumberFormat="1" applyFont="1" applyFill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6" fontId="0" fillId="0" borderId="0" xfId="0" applyNumberFormat="1"/>
    <xf numFmtId="166" fontId="3" fillId="5" borderId="4" xfId="0" applyNumberFormat="1" applyFont="1" applyFill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bmp"/><Relationship Id="rId18" Type="http://schemas.openxmlformats.org/officeDocument/2006/relationships/image" Target="../media/image18.bmp"/><Relationship Id="rId26" Type="http://schemas.openxmlformats.org/officeDocument/2006/relationships/image" Target="../media/image26.bmp"/><Relationship Id="rId39" Type="http://schemas.openxmlformats.org/officeDocument/2006/relationships/image" Target="../media/image39.bmp"/><Relationship Id="rId21" Type="http://schemas.openxmlformats.org/officeDocument/2006/relationships/image" Target="../media/image21.bmp"/><Relationship Id="rId34" Type="http://schemas.openxmlformats.org/officeDocument/2006/relationships/image" Target="../media/image34.bmp"/><Relationship Id="rId42" Type="http://schemas.openxmlformats.org/officeDocument/2006/relationships/image" Target="../media/image42.bmp"/><Relationship Id="rId47" Type="http://schemas.openxmlformats.org/officeDocument/2006/relationships/image" Target="../media/image47.bmp"/><Relationship Id="rId50" Type="http://schemas.openxmlformats.org/officeDocument/2006/relationships/image" Target="../media/image50.bmp"/><Relationship Id="rId55" Type="http://schemas.openxmlformats.org/officeDocument/2006/relationships/image" Target="../media/image55.bmp"/><Relationship Id="rId7" Type="http://schemas.openxmlformats.org/officeDocument/2006/relationships/image" Target="../media/image7.bmp"/><Relationship Id="rId2" Type="http://schemas.openxmlformats.org/officeDocument/2006/relationships/image" Target="../media/image2.bmp"/><Relationship Id="rId16" Type="http://schemas.openxmlformats.org/officeDocument/2006/relationships/image" Target="../media/image16.bmp"/><Relationship Id="rId29" Type="http://schemas.openxmlformats.org/officeDocument/2006/relationships/image" Target="../media/image29.bmp"/><Relationship Id="rId11" Type="http://schemas.openxmlformats.org/officeDocument/2006/relationships/image" Target="../media/image11.bmp"/><Relationship Id="rId24" Type="http://schemas.openxmlformats.org/officeDocument/2006/relationships/image" Target="../media/image24.bmp"/><Relationship Id="rId32" Type="http://schemas.openxmlformats.org/officeDocument/2006/relationships/image" Target="../media/image32.bmp"/><Relationship Id="rId37" Type="http://schemas.openxmlformats.org/officeDocument/2006/relationships/image" Target="../media/image37.bmp"/><Relationship Id="rId40" Type="http://schemas.openxmlformats.org/officeDocument/2006/relationships/image" Target="../media/image40.bmp"/><Relationship Id="rId45" Type="http://schemas.openxmlformats.org/officeDocument/2006/relationships/image" Target="../media/image45.bmp"/><Relationship Id="rId53" Type="http://schemas.openxmlformats.org/officeDocument/2006/relationships/image" Target="../media/image53.bmp"/><Relationship Id="rId58" Type="http://schemas.openxmlformats.org/officeDocument/2006/relationships/image" Target="../media/image58.bmp"/><Relationship Id="rId5" Type="http://schemas.openxmlformats.org/officeDocument/2006/relationships/image" Target="../media/image5.bmp"/><Relationship Id="rId19" Type="http://schemas.openxmlformats.org/officeDocument/2006/relationships/image" Target="../media/image19.bmp"/><Relationship Id="rId4" Type="http://schemas.openxmlformats.org/officeDocument/2006/relationships/image" Target="../media/image4.bmp"/><Relationship Id="rId9" Type="http://schemas.openxmlformats.org/officeDocument/2006/relationships/image" Target="../media/image9.bmp"/><Relationship Id="rId14" Type="http://schemas.openxmlformats.org/officeDocument/2006/relationships/image" Target="../media/image14.bmp"/><Relationship Id="rId22" Type="http://schemas.openxmlformats.org/officeDocument/2006/relationships/image" Target="../media/image22.bmp"/><Relationship Id="rId27" Type="http://schemas.openxmlformats.org/officeDocument/2006/relationships/image" Target="../media/image27.bmp"/><Relationship Id="rId30" Type="http://schemas.openxmlformats.org/officeDocument/2006/relationships/image" Target="../media/image30.bmp"/><Relationship Id="rId35" Type="http://schemas.openxmlformats.org/officeDocument/2006/relationships/image" Target="../media/image35.bmp"/><Relationship Id="rId43" Type="http://schemas.openxmlformats.org/officeDocument/2006/relationships/image" Target="../media/image43.bmp"/><Relationship Id="rId48" Type="http://schemas.openxmlformats.org/officeDocument/2006/relationships/image" Target="../media/image48.bmp"/><Relationship Id="rId56" Type="http://schemas.openxmlformats.org/officeDocument/2006/relationships/image" Target="../media/image56.bmp"/><Relationship Id="rId8" Type="http://schemas.openxmlformats.org/officeDocument/2006/relationships/image" Target="../media/image8.bmp"/><Relationship Id="rId51" Type="http://schemas.openxmlformats.org/officeDocument/2006/relationships/image" Target="../media/image51.bmp"/><Relationship Id="rId3" Type="http://schemas.openxmlformats.org/officeDocument/2006/relationships/image" Target="../media/image3.bmp"/><Relationship Id="rId12" Type="http://schemas.openxmlformats.org/officeDocument/2006/relationships/image" Target="../media/image12.bmp"/><Relationship Id="rId17" Type="http://schemas.openxmlformats.org/officeDocument/2006/relationships/image" Target="../media/image17.bmp"/><Relationship Id="rId25" Type="http://schemas.openxmlformats.org/officeDocument/2006/relationships/image" Target="../media/image25.bmp"/><Relationship Id="rId33" Type="http://schemas.openxmlformats.org/officeDocument/2006/relationships/image" Target="../media/image33.bmp"/><Relationship Id="rId38" Type="http://schemas.openxmlformats.org/officeDocument/2006/relationships/image" Target="../media/image38.bmp"/><Relationship Id="rId46" Type="http://schemas.openxmlformats.org/officeDocument/2006/relationships/image" Target="../media/image46.bmp"/><Relationship Id="rId59" Type="http://schemas.openxmlformats.org/officeDocument/2006/relationships/image" Target="../media/image59.bmp"/><Relationship Id="rId20" Type="http://schemas.openxmlformats.org/officeDocument/2006/relationships/image" Target="../media/image20.bmp"/><Relationship Id="rId41" Type="http://schemas.openxmlformats.org/officeDocument/2006/relationships/image" Target="../media/image41.bmp"/><Relationship Id="rId54" Type="http://schemas.openxmlformats.org/officeDocument/2006/relationships/image" Target="../media/image54.bmp"/><Relationship Id="rId1" Type="http://schemas.openxmlformats.org/officeDocument/2006/relationships/image" Target="../media/image1.bmp"/><Relationship Id="rId6" Type="http://schemas.openxmlformats.org/officeDocument/2006/relationships/image" Target="../media/image6.bmp"/><Relationship Id="rId15" Type="http://schemas.openxmlformats.org/officeDocument/2006/relationships/image" Target="../media/image15.bmp"/><Relationship Id="rId23" Type="http://schemas.openxmlformats.org/officeDocument/2006/relationships/image" Target="../media/image23.bmp"/><Relationship Id="rId28" Type="http://schemas.openxmlformats.org/officeDocument/2006/relationships/image" Target="../media/image28.bmp"/><Relationship Id="rId36" Type="http://schemas.openxmlformats.org/officeDocument/2006/relationships/image" Target="../media/image36.bmp"/><Relationship Id="rId49" Type="http://schemas.openxmlformats.org/officeDocument/2006/relationships/image" Target="../media/image49.bmp"/><Relationship Id="rId57" Type="http://schemas.openxmlformats.org/officeDocument/2006/relationships/image" Target="../media/image57.bmp"/><Relationship Id="rId10" Type="http://schemas.openxmlformats.org/officeDocument/2006/relationships/image" Target="../media/image10.bmp"/><Relationship Id="rId31" Type="http://schemas.openxmlformats.org/officeDocument/2006/relationships/image" Target="../media/image31.bmp"/><Relationship Id="rId44" Type="http://schemas.openxmlformats.org/officeDocument/2006/relationships/image" Target="../media/image44.bmp"/><Relationship Id="rId52" Type="http://schemas.openxmlformats.org/officeDocument/2006/relationships/image" Target="../media/image52.b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142875</xdr:colOff>
      <xdr:row>14</xdr:row>
      <xdr:rowOff>142875</xdr:rowOff>
    </xdr:from>
    <xdr:ext cx="762000" cy="762000"/>
    <xdr:pic>
      <xdr:nvPicPr>
        <xdr:cNvPr id="2" name="AR11060" descr="AR11060">
          <a:extLst>
            <a:ext uri="{FF2B5EF4-FFF2-40B4-BE49-F238E27FC236}">
              <a16:creationId xmlns:a16="http://schemas.microsoft.com/office/drawing/2014/main" id="{6D3ED686-6726-48BE-B796-C19319ABE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" y="3257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15</xdr:row>
      <xdr:rowOff>142875</xdr:rowOff>
    </xdr:from>
    <xdr:ext cx="762000" cy="762000"/>
    <xdr:pic>
      <xdr:nvPicPr>
        <xdr:cNvPr id="3" name="AR11091" descr="AR11091">
          <a:extLst>
            <a:ext uri="{FF2B5EF4-FFF2-40B4-BE49-F238E27FC236}">
              <a16:creationId xmlns:a16="http://schemas.microsoft.com/office/drawing/2014/main" id="{BADBC267-C535-4372-BDEC-AA38D47E3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955" y="13392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16</xdr:row>
      <xdr:rowOff>142875</xdr:rowOff>
    </xdr:from>
    <xdr:ext cx="762000" cy="762000"/>
    <xdr:pic>
      <xdr:nvPicPr>
        <xdr:cNvPr id="4" name="AR11104" descr="AR11104">
          <a:extLst>
            <a:ext uri="{FF2B5EF4-FFF2-40B4-BE49-F238E27FC236}">
              <a16:creationId xmlns:a16="http://schemas.microsoft.com/office/drawing/2014/main" id="{FF73DB8B-8C7A-4914-B932-7765C0162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955" y="2352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17</xdr:row>
      <xdr:rowOff>142875</xdr:rowOff>
    </xdr:from>
    <xdr:ext cx="762000" cy="762000"/>
    <xdr:pic>
      <xdr:nvPicPr>
        <xdr:cNvPr id="5" name="AR11210" descr="AR11210">
          <a:extLst>
            <a:ext uri="{FF2B5EF4-FFF2-40B4-BE49-F238E27FC236}">
              <a16:creationId xmlns:a16="http://schemas.microsoft.com/office/drawing/2014/main" id="{FFF1D322-5B3E-4DEB-8364-65688DE2E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955" y="33661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18</xdr:row>
      <xdr:rowOff>142875</xdr:rowOff>
    </xdr:from>
    <xdr:ext cx="762000" cy="762000"/>
    <xdr:pic>
      <xdr:nvPicPr>
        <xdr:cNvPr id="6" name="AR11244" descr="AR11244">
          <a:extLst>
            <a:ext uri="{FF2B5EF4-FFF2-40B4-BE49-F238E27FC236}">
              <a16:creationId xmlns:a16="http://schemas.microsoft.com/office/drawing/2014/main" id="{55F67895-4AE5-4E0A-8119-0FF8E143B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955" y="43795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19</xdr:row>
      <xdr:rowOff>142875</xdr:rowOff>
    </xdr:from>
    <xdr:ext cx="762000" cy="762000"/>
    <xdr:pic>
      <xdr:nvPicPr>
        <xdr:cNvPr id="7" name="AR11267" descr="AR11267">
          <a:extLst>
            <a:ext uri="{FF2B5EF4-FFF2-40B4-BE49-F238E27FC236}">
              <a16:creationId xmlns:a16="http://schemas.microsoft.com/office/drawing/2014/main" id="{FF2A6DBA-E6D8-4F83-9AAC-374D04337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2955" y="53930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20</xdr:row>
      <xdr:rowOff>142875</xdr:rowOff>
    </xdr:from>
    <xdr:ext cx="762000" cy="762000"/>
    <xdr:pic>
      <xdr:nvPicPr>
        <xdr:cNvPr id="8" name="AR11320" descr="AR11320">
          <a:extLst>
            <a:ext uri="{FF2B5EF4-FFF2-40B4-BE49-F238E27FC236}">
              <a16:creationId xmlns:a16="http://schemas.microsoft.com/office/drawing/2014/main" id="{F0FCD93C-AB7B-475A-B751-03ABEC1DB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2955" y="64065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21</xdr:row>
      <xdr:rowOff>142875</xdr:rowOff>
    </xdr:from>
    <xdr:ext cx="762000" cy="762000"/>
    <xdr:pic>
      <xdr:nvPicPr>
        <xdr:cNvPr id="9" name="AR11321" descr="AR11321">
          <a:extLst>
            <a:ext uri="{FF2B5EF4-FFF2-40B4-BE49-F238E27FC236}">
              <a16:creationId xmlns:a16="http://schemas.microsoft.com/office/drawing/2014/main" id="{DADC1366-E07F-4805-A199-0E191DA52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2955" y="74199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22</xdr:row>
      <xdr:rowOff>142875</xdr:rowOff>
    </xdr:from>
    <xdr:ext cx="762000" cy="762000"/>
    <xdr:pic>
      <xdr:nvPicPr>
        <xdr:cNvPr id="10" name="AR11338" descr="AR11338">
          <a:extLst>
            <a:ext uri="{FF2B5EF4-FFF2-40B4-BE49-F238E27FC236}">
              <a16:creationId xmlns:a16="http://schemas.microsoft.com/office/drawing/2014/main" id="{9C5F4A3A-4433-4110-978B-A5BD7FF57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2955" y="84334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23</xdr:row>
      <xdr:rowOff>142875</xdr:rowOff>
    </xdr:from>
    <xdr:ext cx="762000" cy="762000"/>
    <xdr:pic>
      <xdr:nvPicPr>
        <xdr:cNvPr id="11" name="AR11339" descr="AR11339">
          <a:extLst>
            <a:ext uri="{FF2B5EF4-FFF2-40B4-BE49-F238E27FC236}">
              <a16:creationId xmlns:a16="http://schemas.microsoft.com/office/drawing/2014/main" id="{DDF86E80-C5FA-4939-9CF5-6E0875C38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2955" y="94468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24</xdr:row>
      <xdr:rowOff>142875</xdr:rowOff>
    </xdr:from>
    <xdr:ext cx="762000" cy="762000"/>
    <xdr:pic>
      <xdr:nvPicPr>
        <xdr:cNvPr id="12" name="AR11340" descr="AR11340">
          <a:extLst>
            <a:ext uri="{FF2B5EF4-FFF2-40B4-BE49-F238E27FC236}">
              <a16:creationId xmlns:a16="http://schemas.microsoft.com/office/drawing/2014/main" id="{522C4C7A-0958-40C3-9D69-7BBA423CB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82955" y="104603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25</xdr:row>
      <xdr:rowOff>142875</xdr:rowOff>
    </xdr:from>
    <xdr:ext cx="762000" cy="762000"/>
    <xdr:pic>
      <xdr:nvPicPr>
        <xdr:cNvPr id="13" name="AR11360" descr="AR11360">
          <a:extLst>
            <a:ext uri="{FF2B5EF4-FFF2-40B4-BE49-F238E27FC236}">
              <a16:creationId xmlns:a16="http://schemas.microsoft.com/office/drawing/2014/main" id="{A37DA067-FE19-4C1A-97F7-3235CCBFC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2955" y="114738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26</xdr:row>
      <xdr:rowOff>142875</xdr:rowOff>
    </xdr:from>
    <xdr:ext cx="762000" cy="762000"/>
    <xdr:pic>
      <xdr:nvPicPr>
        <xdr:cNvPr id="14" name="AR11361" descr="AR11361">
          <a:extLst>
            <a:ext uri="{FF2B5EF4-FFF2-40B4-BE49-F238E27FC236}">
              <a16:creationId xmlns:a16="http://schemas.microsoft.com/office/drawing/2014/main" id="{D9005171-3D10-4DC4-BE11-17537669C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82955" y="124872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27</xdr:row>
      <xdr:rowOff>142875</xdr:rowOff>
    </xdr:from>
    <xdr:ext cx="762000" cy="762000"/>
    <xdr:pic>
      <xdr:nvPicPr>
        <xdr:cNvPr id="15" name="AR11362" descr="AR11362">
          <a:extLst>
            <a:ext uri="{FF2B5EF4-FFF2-40B4-BE49-F238E27FC236}">
              <a16:creationId xmlns:a16="http://schemas.microsoft.com/office/drawing/2014/main" id="{B225F3E1-A40A-40C0-99CC-B48F0C062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2955" y="135007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28</xdr:row>
      <xdr:rowOff>142875</xdr:rowOff>
    </xdr:from>
    <xdr:ext cx="762000" cy="762000"/>
    <xdr:pic>
      <xdr:nvPicPr>
        <xdr:cNvPr id="16" name="AR11385" descr="AR11385">
          <a:extLst>
            <a:ext uri="{FF2B5EF4-FFF2-40B4-BE49-F238E27FC236}">
              <a16:creationId xmlns:a16="http://schemas.microsoft.com/office/drawing/2014/main" id="{6E9AA5FD-415C-45BE-AF2F-6AB4A29AD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82955" y="145141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29</xdr:row>
      <xdr:rowOff>142875</xdr:rowOff>
    </xdr:from>
    <xdr:ext cx="762000" cy="762000"/>
    <xdr:pic>
      <xdr:nvPicPr>
        <xdr:cNvPr id="17" name="AR11387" descr="AR11387">
          <a:extLst>
            <a:ext uri="{FF2B5EF4-FFF2-40B4-BE49-F238E27FC236}">
              <a16:creationId xmlns:a16="http://schemas.microsoft.com/office/drawing/2014/main" id="{E6CB5DDA-2EE2-474E-93A5-377282E29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2955" y="155276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30</xdr:row>
      <xdr:rowOff>142875</xdr:rowOff>
    </xdr:from>
    <xdr:ext cx="762000" cy="762000"/>
    <xdr:pic>
      <xdr:nvPicPr>
        <xdr:cNvPr id="18" name="AR11401" descr="AR11401">
          <a:extLst>
            <a:ext uri="{FF2B5EF4-FFF2-40B4-BE49-F238E27FC236}">
              <a16:creationId xmlns:a16="http://schemas.microsoft.com/office/drawing/2014/main" id="{E3B18CCB-B721-4317-BF0F-2181A635D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82955" y="165411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31</xdr:row>
      <xdr:rowOff>142875</xdr:rowOff>
    </xdr:from>
    <xdr:ext cx="762000" cy="762000"/>
    <xdr:pic>
      <xdr:nvPicPr>
        <xdr:cNvPr id="19" name="AR11402" descr="AR11402">
          <a:extLst>
            <a:ext uri="{FF2B5EF4-FFF2-40B4-BE49-F238E27FC236}">
              <a16:creationId xmlns:a16="http://schemas.microsoft.com/office/drawing/2014/main" id="{BC31795C-5892-43C2-BC83-97CC36732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82955" y="175545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32</xdr:row>
      <xdr:rowOff>142875</xdr:rowOff>
    </xdr:from>
    <xdr:ext cx="762000" cy="762000"/>
    <xdr:pic>
      <xdr:nvPicPr>
        <xdr:cNvPr id="20" name="AR11423" descr="AR11423">
          <a:extLst>
            <a:ext uri="{FF2B5EF4-FFF2-40B4-BE49-F238E27FC236}">
              <a16:creationId xmlns:a16="http://schemas.microsoft.com/office/drawing/2014/main" id="{8C061C8B-A102-47C6-81EB-F291A7054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82955" y="185680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33</xdr:row>
      <xdr:rowOff>142875</xdr:rowOff>
    </xdr:from>
    <xdr:ext cx="762000" cy="762000"/>
    <xdr:pic>
      <xdr:nvPicPr>
        <xdr:cNvPr id="21" name="AR11445" descr="AR11445">
          <a:extLst>
            <a:ext uri="{FF2B5EF4-FFF2-40B4-BE49-F238E27FC236}">
              <a16:creationId xmlns:a16="http://schemas.microsoft.com/office/drawing/2014/main" id="{B6854F7F-1C6E-4775-8BD3-09B1AEB86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82955" y="195814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34</xdr:row>
      <xdr:rowOff>142875</xdr:rowOff>
    </xdr:from>
    <xdr:ext cx="762000" cy="762000"/>
    <xdr:pic>
      <xdr:nvPicPr>
        <xdr:cNvPr id="22" name="AR11446" descr="AR11446">
          <a:extLst>
            <a:ext uri="{FF2B5EF4-FFF2-40B4-BE49-F238E27FC236}">
              <a16:creationId xmlns:a16="http://schemas.microsoft.com/office/drawing/2014/main" id="{30F93696-1992-44A1-B18A-A756BFCBF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82955" y="205949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35</xdr:row>
      <xdr:rowOff>142875</xdr:rowOff>
    </xdr:from>
    <xdr:ext cx="762000" cy="762000"/>
    <xdr:pic>
      <xdr:nvPicPr>
        <xdr:cNvPr id="23" name="AR11454" descr="AR11454">
          <a:extLst>
            <a:ext uri="{FF2B5EF4-FFF2-40B4-BE49-F238E27FC236}">
              <a16:creationId xmlns:a16="http://schemas.microsoft.com/office/drawing/2014/main" id="{44236F02-F229-41BF-96AC-AF3959938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82955" y="216084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36</xdr:row>
      <xdr:rowOff>142875</xdr:rowOff>
    </xdr:from>
    <xdr:ext cx="762000" cy="762000"/>
    <xdr:pic>
      <xdr:nvPicPr>
        <xdr:cNvPr id="24" name="AR11481" descr="AR11481">
          <a:extLst>
            <a:ext uri="{FF2B5EF4-FFF2-40B4-BE49-F238E27FC236}">
              <a16:creationId xmlns:a16="http://schemas.microsoft.com/office/drawing/2014/main" id="{4D69FB23-6706-40F3-AA74-16CF45B1D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2955" y="226218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37</xdr:row>
      <xdr:rowOff>142875</xdr:rowOff>
    </xdr:from>
    <xdr:ext cx="762000" cy="762000"/>
    <xdr:pic>
      <xdr:nvPicPr>
        <xdr:cNvPr id="25" name="AR11500" descr="AR11500">
          <a:extLst>
            <a:ext uri="{FF2B5EF4-FFF2-40B4-BE49-F238E27FC236}">
              <a16:creationId xmlns:a16="http://schemas.microsoft.com/office/drawing/2014/main" id="{CAC2326D-1710-40BF-A1D9-E41A467D0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82955" y="236353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38</xdr:row>
      <xdr:rowOff>142875</xdr:rowOff>
    </xdr:from>
    <xdr:ext cx="762000" cy="762000"/>
    <xdr:pic>
      <xdr:nvPicPr>
        <xdr:cNvPr id="26" name="AR11507" descr="AR11507">
          <a:extLst>
            <a:ext uri="{FF2B5EF4-FFF2-40B4-BE49-F238E27FC236}">
              <a16:creationId xmlns:a16="http://schemas.microsoft.com/office/drawing/2014/main" id="{CDE172EF-50F0-40A4-A5FA-AEB390EB5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82955" y="246487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39</xdr:row>
      <xdr:rowOff>142875</xdr:rowOff>
    </xdr:from>
    <xdr:ext cx="762000" cy="762000"/>
    <xdr:pic>
      <xdr:nvPicPr>
        <xdr:cNvPr id="27" name="AR11569" descr="AR11569">
          <a:extLst>
            <a:ext uri="{FF2B5EF4-FFF2-40B4-BE49-F238E27FC236}">
              <a16:creationId xmlns:a16="http://schemas.microsoft.com/office/drawing/2014/main" id="{CA445962-1A1A-4EC3-A957-44E4A28AD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82955" y="256622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40</xdr:row>
      <xdr:rowOff>142875</xdr:rowOff>
    </xdr:from>
    <xdr:ext cx="762000" cy="762000"/>
    <xdr:pic>
      <xdr:nvPicPr>
        <xdr:cNvPr id="28" name="AR11579" descr="AR11579">
          <a:extLst>
            <a:ext uri="{FF2B5EF4-FFF2-40B4-BE49-F238E27FC236}">
              <a16:creationId xmlns:a16="http://schemas.microsoft.com/office/drawing/2014/main" id="{C1F85C49-B78C-49A8-A1BD-12E3D8459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82955" y="266757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41</xdr:row>
      <xdr:rowOff>142875</xdr:rowOff>
    </xdr:from>
    <xdr:ext cx="762000" cy="762000"/>
    <xdr:pic>
      <xdr:nvPicPr>
        <xdr:cNvPr id="29" name="AR11585" descr="AR11585">
          <a:extLst>
            <a:ext uri="{FF2B5EF4-FFF2-40B4-BE49-F238E27FC236}">
              <a16:creationId xmlns:a16="http://schemas.microsoft.com/office/drawing/2014/main" id="{8E8CA3D2-8C27-4ED5-B787-80B5C4E63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82955" y="27689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42</xdr:row>
      <xdr:rowOff>142875</xdr:rowOff>
    </xdr:from>
    <xdr:ext cx="762000" cy="762000"/>
    <xdr:pic>
      <xdr:nvPicPr>
        <xdr:cNvPr id="30" name="AR11590" descr="AR11590">
          <a:extLst>
            <a:ext uri="{FF2B5EF4-FFF2-40B4-BE49-F238E27FC236}">
              <a16:creationId xmlns:a16="http://schemas.microsoft.com/office/drawing/2014/main" id="{83E1DE5D-3FE3-44DB-9D38-BEEDC3572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82955" y="287026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43</xdr:row>
      <xdr:rowOff>142875</xdr:rowOff>
    </xdr:from>
    <xdr:ext cx="762000" cy="762000"/>
    <xdr:pic>
      <xdr:nvPicPr>
        <xdr:cNvPr id="31" name="AR11594" descr="AR11594">
          <a:extLst>
            <a:ext uri="{FF2B5EF4-FFF2-40B4-BE49-F238E27FC236}">
              <a16:creationId xmlns:a16="http://schemas.microsoft.com/office/drawing/2014/main" id="{3B0D867A-5BF7-4565-9076-B3B7127DD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82955" y="297160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44</xdr:row>
      <xdr:rowOff>142875</xdr:rowOff>
    </xdr:from>
    <xdr:ext cx="762000" cy="762000"/>
    <xdr:pic>
      <xdr:nvPicPr>
        <xdr:cNvPr id="32" name="AR11597" descr="AR11597">
          <a:extLst>
            <a:ext uri="{FF2B5EF4-FFF2-40B4-BE49-F238E27FC236}">
              <a16:creationId xmlns:a16="http://schemas.microsoft.com/office/drawing/2014/main" id="{2CAD41FE-8263-4764-8F19-9BE6C002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82955" y="307295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45</xdr:row>
      <xdr:rowOff>142875</xdr:rowOff>
    </xdr:from>
    <xdr:ext cx="762000" cy="762000"/>
    <xdr:pic>
      <xdr:nvPicPr>
        <xdr:cNvPr id="33" name="AR11620" descr="AR11620">
          <a:extLst>
            <a:ext uri="{FF2B5EF4-FFF2-40B4-BE49-F238E27FC236}">
              <a16:creationId xmlns:a16="http://schemas.microsoft.com/office/drawing/2014/main" id="{936F9C5C-46DE-46F5-974E-B5C29307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82955" y="317430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46</xdr:row>
      <xdr:rowOff>142875</xdr:rowOff>
    </xdr:from>
    <xdr:ext cx="762000" cy="762000"/>
    <xdr:pic>
      <xdr:nvPicPr>
        <xdr:cNvPr id="34" name="AR11627" descr="AR11627">
          <a:extLst>
            <a:ext uri="{FF2B5EF4-FFF2-40B4-BE49-F238E27FC236}">
              <a16:creationId xmlns:a16="http://schemas.microsoft.com/office/drawing/2014/main" id="{8E2A6610-3749-412E-B3A6-2BE9CFC5A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82955" y="327564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47</xdr:row>
      <xdr:rowOff>142875</xdr:rowOff>
    </xdr:from>
    <xdr:ext cx="762000" cy="762000"/>
    <xdr:pic>
      <xdr:nvPicPr>
        <xdr:cNvPr id="35" name="AR11634" descr="AR11634">
          <a:extLst>
            <a:ext uri="{FF2B5EF4-FFF2-40B4-BE49-F238E27FC236}">
              <a16:creationId xmlns:a16="http://schemas.microsoft.com/office/drawing/2014/main" id="{81323A0F-EE79-42C6-BE62-32AA38CB0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82955" y="337699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48</xdr:row>
      <xdr:rowOff>142875</xdr:rowOff>
    </xdr:from>
    <xdr:ext cx="762000" cy="762000"/>
    <xdr:pic>
      <xdr:nvPicPr>
        <xdr:cNvPr id="36" name="AR11635" descr="AR11635">
          <a:extLst>
            <a:ext uri="{FF2B5EF4-FFF2-40B4-BE49-F238E27FC236}">
              <a16:creationId xmlns:a16="http://schemas.microsoft.com/office/drawing/2014/main" id="{57752E81-D970-476D-8342-9F1AFF4CD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82955" y="347833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49</xdr:row>
      <xdr:rowOff>142875</xdr:rowOff>
    </xdr:from>
    <xdr:ext cx="762000" cy="762000"/>
    <xdr:pic>
      <xdr:nvPicPr>
        <xdr:cNvPr id="37" name="AR11636" descr="AR11636">
          <a:extLst>
            <a:ext uri="{FF2B5EF4-FFF2-40B4-BE49-F238E27FC236}">
              <a16:creationId xmlns:a16="http://schemas.microsoft.com/office/drawing/2014/main" id="{BB868FD5-BC42-42F8-9733-B1D47CB02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82955" y="357968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50</xdr:row>
      <xdr:rowOff>142875</xdr:rowOff>
    </xdr:from>
    <xdr:ext cx="762000" cy="762000"/>
    <xdr:pic>
      <xdr:nvPicPr>
        <xdr:cNvPr id="38" name="AR11637" descr="AR11637">
          <a:extLst>
            <a:ext uri="{FF2B5EF4-FFF2-40B4-BE49-F238E27FC236}">
              <a16:creationId xmlns:a16="http://schemas.microsoft.com/office/drawing/2014/main" id="{AC45ECEF-2660-4EEC-B30F-D4B98738F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2955" y="368103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51</xdr:row>
      <xdr:rowOff>142875</xdr:rowOff>
    </xdr:from>
    <xdr:ext cx="762000" cy="762000"/>
    <xdr:pic>
      <xdr:nvPicPr>
        <xdr:cNvPr id="39" name="AR11640" descr="AR11640">
          <a:extLst>
            <a:ext uri="{FF2B5EF4-FFF2-40B4-BE49-F238E27FC236}">
              <a16:creationId xmlns:a16="http://schemas.microsoft.com/office/drawing/2014/main" id="{01EBB9D3-E7D3-433F-B152-FFB6EA24C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82955" y="378237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52</xdr:row>
      <xdr:rowOff>142875</xdr:rowOff>
    </xdr:from>
    <xdr:ext cx="762000" cy="762000"/>
    <xdr:pic>
      <xdr:nvPicPr>
        <xdr:cNvPr id="40" name="AR11644" descr="AR11644">
          <a:extLst>
            <a:ext uri="{FF2B5EF4-FFF2-40B4-BE49-F238E27FC236}">
              <a16:creationId xmlns:a16="http://schemas.microsoft.com/office/drawing/2014/main" id="{A578EADA-E33B-441E-8EE0-4A8E377C8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82955" y="388372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53</xdr:row>
      <xdr:rowOff>142875</xdr:rowOff>
    </xdr:from>
    <xdr:ext cx="762000" cy="762000"/>
    <xdr:pic>
      <xdr:nvPicPr>
        <xdr:cNvPr id="41" name="AR1682" descr="AR1682">
          <a:extLst>
            <a:ext uri="{FF2B5EF4-FFF2-40B4-BE49-F238E27FC236}">
              <a16:creationId xmlns:a16="http://schemas.microsoft.com/office/drawing/2014/main" id="{7990B153-F917-436A-A7C8-7FDCA7C14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82955" y="398506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54</xdr:row>
      <xdr:rowOff>142875</xdr:rowOff>
    </xdr:from>
    <xdr:ext cx="762000" cy="762000"/>
    <xdr:pic>
      <xdr:nvPicPr>
        <xdr:cNvPr id="42" name="AR1683" descr="AR1683">
          <a:extLst>
            <a:ext uri="{FF2B5EF4-FFF2-40B4-BE49-F238E27FC236}">
              <a16:creationId xmlns:a16="http://schemas.microsoft.com/office/drawing/2014/main" id="{9AFA988B-1DA3-4DC1-AC0C-4108FCB46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82955" y="408641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55</xdr:row>
      <xdr:rowOff>142875</xdr:rowOff>
    </xdr:from>
    <xdr:ext cx="762000" cy="762000"/>
    <xdr:pic>
      <xdr:nvPicPr>
        <xdr:cNvPr id="43" name="AR1737" descr="AR1737">
          <a:extLst>
            <a:ext uri="{FF2B5EF4-FFF2-40B4-BE49-F238E27FC236}">
              <a16:creationId xmlns:a16="http://schemas.microsoft.com/office/drawing/2014/main" id="{D61F937D-D715-4823-A33A-834F7F0CA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82955" y="418776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56</xdr:row>
      <xdr:rowOff>142875</xdr:rowOff>
    </xdr:from>
    <xdr:ext cx="762000" cy="762000"/>
    <xdr:pic>
      <xdr:nvPicPr>
        <xdr:cNvPr id="44" name="AR1744" descr="AR1744">
          <a:extLst>
            <a:ext uri="{FF2B5EF4-FFF2-40B4-BE49-F238E27FC236}">
              <a16:creationId xmlns:a16="http://schemas.microsoft.com/office/drawing/2014/main" id="{F6D4A9E8-095D-492E-A04D-7CE8A20CF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82955" y="428910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57</xdr:row>
      <xdr:rowOff>142875</xdr:rowOff>
    </xdr:from>
    <xdr:ext cx="762000" cy="762000"/>
    <xdr:pic>
      <xdr:nvPicPr>
        <xdr:cNvPr id="45" name="AR1745" descr="AR1745">
          <a:extLst>
            <a:ext uri="{FF2B5EF4-FFF2-40B4-BE49-F238E27FC236}">
              <a16:creationId xmlns:a16="http://schemas.microsoft.com/office/drawing/2014/main" id="{108397E7-F54D-41FD-8C35-22DF417CC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82955" y="439045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58</xdr:row>
      <xdr:rowOff>142875</xdr:rowOff>
    </xdr:from>
    <xdr:ext cx="762000" cy="762000"/>
    <xdr:pic>
      <xdr:nvPicPr>
        <xdr:cNvPr id="46" name="AR1768" descr="AR1768">
          <a:extLst>
            <a:ext uri="{FF2B5EF4-FFF2-40B4-BE49-F238E27FC236}">
              <a16:creationId xmlns:a16="http://schemas.microsoft.com/office/drawing/2014/main" id="{AAA4FF81-471E-4D35-90DA-7DD10592F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2955" y="449179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59</xdr:row>
      <xdr:rowOff>142875</xdr:rowOff>
    </xdr:from>
    <xdr:ext cx="762000" cy="762000"/>
    <xdr:pic>
      <xdr:nvPicPr>
        <xdr:cNvPr id="47" name="AR1779" descr="AR1779">
          <a:extLst>
            <a:ext uri="{FF2B5EF4-FFF2-40B4-BE49-F238E27FC236}">
              <a16:creationId xmlns:a16="http://schemas.microsoft.com/office/drawing/2014/main" id="{6C939B14-B353-42E7-B41E-95316CC6A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82955" y="459314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60</xdr:row>
      <xdr:rowOff>142875</xdr:rowOff>
    </xdr:from>
    <xdr:ext cx="762000" cy="762000"/>
    <xdr:pic>
      <xdr:nvPicPr>
        <xdr:cNvPr id="48" name="AR1808" descr="AR1808">
          <a:extLst>
            <a:ext uri="{FF2B5EF4-FFF2-40B4-BE49-F238E27FC236}">
              <a16:creationId xmlns:a16="http://schemas.microsoft.com/office/drawing/2014/main" id="{5EBE9933-CF17-494E-8DCD-7C34CA12D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2955" y="469449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61</xdr:row>
      <xdr:rowOff>142875</xdr:rowOff>
    </xdr:from>
    <xdr:ext cx="762000" cy="762000"/>
    <xdr:pic>
      <xdr:nvPicPr>
        <xdr:cNvPr id="49" name="AR1811" descr="AR1811">
          <a:extLst>
            <a:ext uri="{FF2B5EF4-FFF2-40B4-BE49-F238E27FC236}">
              <a16:creationId xmlns:a16="http://schemas.microsoft.com/office/drawing/2014/main" id="{AAA1B978-9CF5-452D-AD64-4D2C25396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82955" y="479583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62</xdr:row>
      <xdr:rowOff>142875</xdr:rowOff>
    </xdr:from>
    <xdr:ext cx="762000" cy="762000"/>
    <xdr:pic>
      <xdr:nvPicPr>
        <xdr:cNvPr id="50" name="AR1909" descr="AR1909">
          <a:extLst>
            <a:ext uri="{FF2B5EF4-FFF2-40B4-BE49-F238E27FC236}">
              <a16:creationId xmlns:a16="http://schemas.microsoft.com/office/drawing/2014/main" id="{E00A273A-4911-4E0A-AB85-8C8F978AC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82955" y="489718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63</xdr:row>
      <xdr:rowOff>142875</xdr:rowOff>
    </xdr:from>
    <xdr:ext cx="762000" cy="762000"/>
    <xdr:pic>
      <xdr:nvPicPr>
        <xdr:cNvPr id="51" name="AR1926" descr="AR1926">
          <a:extLst>
            <a:ext uri="{FF2B5EF4-FFF2-40B4-BE49-F238E27FC236}">
              <a16:creationId xmlns:a16="http://schemas.microsoft.com/office/drawing/2014/main" id="{72F7B5A5-9CC3-4A2D-A8C2-7315FFCD6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82955" y="499852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64</xdr:row>
      <xdr:rowOff>142875</xdr:rowOff>
    </xdr:from>
    <xdr:ext cx="762000" cy="762000"/>
    <xdr:pic>
      <xdr:nvPicPr>
        <xdr:cNvPr id="52" name="AR1956" descr="AR1956">
          <a:extLst>
            <a:ext uri="{FF2B5EF4-FFF2-40B4-BE49-F238E27FC236}">
              <a16:creationId xmlns:a16="http://schemas.microsoft.com/office/drawing/2014/main" id="{E325F57F-360D-43F2-A2EF-D19C24A15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82955" y="509987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65</xdr:row>
      <xdr:rowOff>142875</xdr:rowOff>
    </xdr:from>
    <xdr:ext cx="762000" cy="762000"/>
    <xdr:pic>
      <xdr:nvPicPr>
        <xdr:cNvPr id="53" name="AR1957" descr="AR1957">
          <a:extLst>
            <a:ext uri="{FF2B5EF4-FFF2-40B4-BE49-F238E27FC236}">
              <a16:creationId xmlns:a16="http://schemas.microsoft.com/office/drawing/2014/main" id="{79C2F146-A13B-4CD3-BA78-40E36D229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82955" y="520122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66</xdr:row>
      <xdr:rowOff>142875</xdr:rowOff>
    </xdr:from>
    <xdr:ext cx="762000" cy="762000"/>
    <xdr:pic>
      <xdr:nvPicPr>
        <xdr:cNvPr id="54" name="AR1958" descr="AR1958">
          <a:extLst>
            <a:ext uri="{FF2B5EF4-FFF2-40B4-BE49-F238E27FC236}">
              <a16:creationId xmlns:a16="http://schemas.microsoft.com/office/drawing/2014/main" id="{97BA7515-AA07-4DEB-A3BD-B835FA856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82955" y="53025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67</xdr:row>
      <xdr:rowOff>142875</xdr:rowOff>
    </xdr:from>
    <xdr:ext cx="762000" cy="762000"/>
    <xdr:pic>
      <xdr:nvPicPr>
        <xdr:cNvPr id="55" name="AR1979" descr="AR1979">
          <a:extLst>
            <a:ext uri="{FF2B5EF4-FFF2-40B4-BE49-F238E27FC236}">
              <a16:creationId xmlns:a16="http://schemas.microsoft.com/office/drawing/2014/main" id="{FF7CC6CD-6302-4A9A-B95B-7B9DE23A2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82955" y="540391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68</xdr:row>
      <xdr:rowOff>142875</xdr:rowOff>
    </xdr:from>
    <xdr:ext cx="762000" cy="762000"/>
    <xdr:pic>
      <xdr:nvPicPr>
        <xdr:cNvPr id="56" name="AR2411" descr="AR2411">
          <a:extLst>
            <a:ext uri="{FF2B5EF4-FFF2-40B4-BE49-F238E27FC236}">
              <a16:creationId xmlns:a16="http://schemas.microsoft.com/office/drawing/2014/main" id="{D38C1C36-4A8D-403E-A75F-0408BB3D5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82955" y="550525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69</xdr:row>
      <xdr:rowOff>142875</xdr:rowOff>
    </xdr:from>
    <xdr:ext cx="762000" cy="762000"/>
    <xdr:pic>
      <xdr:nvPicPr>
        <xdr:cNvPr id="57" name="AR2432" descr="AR2432">
          <a:extLst>
            <a:ext uri="{FF2B5EF4-FFF2-40B4-BE49-F238E27FC236}">
              <a16:creationId xmlns:a16="http://schemas.microsoft.com/office/drawing/2014/main" id="{7F45B4DA-6955-4154-A0DB-E7EF0C5DE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82955" y="560660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70</xdr:row>
      <xdr:rowOff>142875</xdr:rowOff>
    </xdr:from>
    <xdr:ext cx="762000" cy="762000"/>
    <xdr:pic>
      <xdr:nvPicPr>
        <xdr:cNvPr id="58" name="AR2434" descr="AR2434">
          <a:extLst>
            <a:ext uri="{FF2B5EF4-FFF2-40B4-BE49-F238E27FC236}">
              <a16:creationId xmlns:a16="http://schemas.microsoft.com/office/drawing/2014/main" id="{2C4475D9-0D0A-4CE7-9E00-859C06192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82955" y="570795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71</xdr:row>
      <xdr:rowOff>142875</xdr:rowOff>
    </xdr:from>
    <xdr:ext cx="762000" cy="762000"/>
    <xdr:pic>
      <xdr:nvPicPr>
        <xdr:cNvPr id="59" name="AR2447" descr="AR2447">
          <a:extLst>
            <a:ext uri="{FF2B5EF4-FFF2-40B4-BE49-F238E27FC236}">
              <a16:creationId xmlns:a16="http://schemas.microsoft.com/office/drawing/2014/main" id="{F35623F0-7595-4189-982C-C96A1827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82955" y="580929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72</xdr:row>
      <xdr:rowOff>142875</xdr:rowOff>
    </xdr:from>
    <xdr:ext cx="762000" cy="762000"/>
    <xdr:pic>
      <xdr:nvPicPr>
        <xdr:cNvPr id="60" name="AR2448" descr="AR2448">
          <a:extLst>
            <a:ext uri="{FF2B5EF4-FFF2-40B4-BE49-F238E27FC236}">
              <a16:creationId xmlns:a16="http://schemas.microsoft.com/office/drawing/2014/main" id="{55DB74E4-9BFC-47AA-B413-2F273C74C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82955" y="59106435"/>
          <a:ext cx="762000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A2E59-2A8D-4AF9-BDB6-49D08534F270}">
  <sheetPr>
    <pageSetUpPr fitToPage="1"/>
  </sheetPr>
  <dimension ref="A1:J74"/>
  <sheetViews>
    <sheetView tabSelected="1" workbookViewId="0">
      <pane ySplit="14" topLeftCell="A71" activePane="bottomLeft" state="frozen"/>
      <selection pane="bottomLeft" activeCell="G72" sqref="G72"/>
    </sheetView>
  </sheetViews>
  <sheetFormatPr defaultColWidth="8.86328125" defaultRowHeight="14.25" x14ac:dyDescent="0.45"/>
  <cols>
    <col min="1" max="1" width="15.1328125" customWidth="1"/>
    <col min="2" max="2" width="15.86328125" customWidth="1"/>
    <col min="3" max="3" width="13.86328125" customWidth="1"/>
    <col min="4" max="4" width="15.86328125" customWidth="1"/>
    <col min="5" max="8" width="12.86328125" style="6" customWidth="1"/>
    <col min="9" max="10" width="12.86328125" style="9" customWidth="1"/>
  </cols>
  <sheetData>
    <row r="1" spans="1:10" ht="15.75" x14ac:dyDescent="0.45">
      <c r="A1" s="14" t="s">
        <v>0</v>
      </c>
      <c r="B1" s="14"/>
      <c r="C1" s="14"/>
    </row>
    <row r="2" spans="1:10" ht="15.75" x14ac:dyDescent="0.45">
      <c r="A2" s="13" t="s">
        <v>1</v>
      </c>
      <c r="B2" s="13"/>
      <c r="C2" s="13"/>
    </row>
    <row r="3" spans="1:10" ht="15.75" x14ac:dyDescent="0.45">
      <c r="A3" s="13" t="s">
        <v>2</v>
      </c>
      <c r="B3" s="13"/>
      <c r="C3" s="13"/>
    </row>
    <row r="4" spans="1:10" ht="15.75" x14ac:dyDescent="0.45">
      <c r="A4" s="13" t="s">
        <v>3</v>
      </c>
      <c r="B4" s="13"/>
      <c r="C4" s="13"/>
    </row>
    <row r="5" spans="1:10" ht="15.75" x14ac:dyDescent="0.45">
      <c r="A5" s="13" t="s">
        <v>4</v>
      </c>
      <c r="B5" s="13"/>
      <c r="C5" s="13"/>
    </row>
    <row r="6" spans="1:10" ht="15.75" x14ac:dyDescent="0.45">
      <c r="A6" s="13" t="s">
        <v>5</v>
      </c>
      <c r="B6" s="13"/>
      <c r="C6" s="13"/>
    </row>
    <row r="7" spans="1:10" ht="15.75" x14ac:dyDescent="0.45">
      <c r="A7" s="13" t="s">
        <v>6</v>
      </c>
      <c r="B7" s="13"/>
      <c r="C7" s="13"/>
    </row>
    <row r="8" spans="1:10" ht="15.75" x14ac:dyDescent="0.45">
      <c r="A8" s="13" t="s">
        <v>7</v>
      </c>
      <c r="B8" s="13"/>
      <c r="C8" s="13"/>
    </row>
    <row r="9" spans="1:10" ht="15.75" x14ac:dyDescent="0.45">
      <c r="A9" s="13" t="s">
        <v>8</v>
      </c>
      <c r="B9" s="13"/>
      <c r="C9" s="13"/>
    </row>
    <row r="10" spans="1:10" ht="15.75" x14ac:dyDescent="0.45">
      <c r="A10" s="13" t="s">
        <v>9</v>
      </c>
      <c r="B10" s="13"/>
      <c r="C10" s="13"/>
    </row>
    <row r="11" spans="1:10" ht="15.75" x14ac:dyDescent="0.45">
      <c r="A11" s="13" t="s">
        <v>10</v>
      </c>
      <c r="B11" s="13"/>
      <c r="C11" s="13"/>
    </row>
    <row r="12" spans="1:10" ht="15.75" x14ac:dyDescent="0.45">
      <c r="A12" s="13" t="s">
        <v>11</v>
      </c>
      <c r="B12" s="13"/>
      <c r="C12" s="13"/>
    </row>
    <row r="13" spans="1:10" ht="14.65" thickBot="1" x14ac:dyDescent="0.5"/>
    <row r="14" spans="1:10" ht="27" customHeight="1" thickBot="1" x14ac:dyDescent="0.5">
      <c r="A14" s="3" t="s">
        <v>12</v>
      </c>
      <c r="B14" s="4" t="s">
        <v>13</v>
      </c>
      <c r="C14" s="4" t="s">
        <v>14</v>
      </c>
      <c r="D14" s="4" t="s">
        <v>15</v>
      </c>
      <c r="E14" s="7" t="s">
        <v>16</v>
      </c>
      <c r="F14" s="7" t="s">
        <v>17</v>
      </c>
      <c r="G14" s="7" t="s">
        <v>18</v>
      </c>
      <c r="H14" s="7" t="s">
        <v>19</v>
      </c>
      <c r="I14" s="10" t="s">
        <v>20</v>
      </c>
      <c r="J14" s="10" t="s">
        <v>21</v>
      </c>
    </row>
    <row r="15" spans="1:10" ht="75" customHeight="1" x14ac:dyDescent="0.45">
      <c r="A15" s="2" t="s">
        <v>22</v>
      </c>
      <c r="B15" s="2" t="s">
        <v>23</v>
      </c>
      <c r="C15" s="2"/>
      <c r="D15" s="2">
        <v>13</v>
      </c>
      <c r="E15" s="8">
        <v>279</v>
      </c>
      <c r="F15" s="8">
        <f t="shared" ref="F15:F46" si="0">SUM(E15*D15)</f>
        <v>3627</v>
      </c>
      <c r="G15" s="8">
        <f t="shared" ref="G15:G46" si="1">SUM(E15*0.27)</f>
        <v>75.33</v>
      </c>
      <c r="H15" s="8">
        <f t="shared" ref="H15:H46" si="2">SUM(G15*D15)</f>
        <v>979.29</v>
      </c>
      <c r="I15" s="11">
        <f>SUM(G15/1.13)</f>
        <v>66.663716814159301</v>
      </c>
      <c r="J15" s="11">
        <f t="shared" ref="J15:J46" si="3">SUM(I15*D15)</f>
        <v>866.62831858407094</v>
      </c>
    </row>
    <row r="16" spans="1:10" ht="75" customHeight="1" x14ac:dyDescent="0.45">
      <c r="A16" s="1" t="s">
        <v>22</v>
      </c>
      <c r="B16" s="1" t="s">
        <v>24</v>
      </c>
      <c r="C16" s="1"/>
      <c r="D16" s="1">
        <v>30</v>
      </c>
      <c r="E16" s="8">
        <v>339</v>
      </c>
      <c r="F16" s="8">
        <f t="shared" si="0"/>
        <v>10170</v>
      </c>
      <c r="G16" s="8">
        <f t="shared" si="1"/>
        <v>91.53</v>
      </c>
      <c r="H16" s="8">
        <f t="shared" si="2"/>
        <v>2745.9</v>
      </c>
      <c r="I16" s="11">
        <f t="shared" ref="I16:I73" si="4">SUM(G16/1.13)</f>
        <v>81.000000000000014</v>
      </c>
      <c r="J16" s="11">
        <f t="shared" si="3"/>
        <v>2430.0000000000005</v>
      </c>
    </row>
    <row r="17" spans="1:10" ht="75" customHeight="1" x14ac:dyDescent="0.45">
      <c r="A17" s="1" t="s">
        <v>22</v>
      </c>
      <c r="B17" s="1" t="s">
        <v>25</v>
      </c>
      <c r="C17" s="1"/>
      <c r="D17" s="1">
        <v>50</v>
      </c>
      <c r="E17" s="8">
        <v>349</v>
      </c>
      <c r="F17" s="8">
        <f t="shared" si="0"/>
        <v>17450</v>
      </c>
      <c r="G17" s="8">
        <f t="shared" si="1"/>
        <v>94.23</v>
      </c>
      <c r="H17" s="8">
        <f t="shared" si="2"/>
        <v>4711.5</v>
      </c>
      <c r="I17" s="11">
        <f t="shared" si="4"/>
        <v>83.389380530973469</v>
      </c>
      <c r="J17" s="11">
        <f t="shared" si="3"/>
        <v>4169.4690265486734</v>
      </c>
    </row>
    <row r="18" spans="1:10" ht="75" customHeight="1" x14ac:dyDescent="0.45">
      <c r="A18" s="1" t="s">
        <v>22</v>
      </c>
      <c r="B18" s="1" t="s">
        <v>26</v>
      </c>
      <c r="C18" s="1"/>
      <c r="D18" s="1">
        <v>20</v>
      </c>
      <c r="E18" s="8">
        <v>219</v>
      </c>
      <c r="F18" s="8">
        <f t="shared" si="0"/>
        <v>4380</v>
      </c>
      <c r="G18" s="8">
        <f t="shared" si="1"/>
        <v>59.13</v>
      </c>
      <c r="H18" s="8">
        <f t="shared" si="2"/>
        <v>1182.6000000000001</v>
      </c>
      <c r="I18" s="11">
        <f t="shared" si="4"/>
        <v>52.327433628318595</v>
      </c>
      <c r="J18" s="11">
        <f t="shared" si="3"/>
        <v>1046.5486725663718</v>
      </c>
    </row>
    <row r="19" spans="1:10" ht="75" customHeight="1" x14ac:dyDescent="0.45">
      <c r="A19" s="1" t="s">
        <v>22</v>
      </c>
      <c r="B19" s="1" t="s">
        <v>27</v>
      </c>
      <c r="C19" s="1"/>
      <c r="D19" s="1">
        <v>50</v>
      </c>
      <c r="E19" s="8">
        <v>449</v>
      </c>
      <c r="F19" s="8">
        <f t="shared" si="0"/>
        <v>22450</v>
      </c>
      <c r="G19" s="8">
        <f t="shared" si="1"/>
        <v>121.23</v>
      </c>
      <c r="H19" s="8">
        <f t="shared" si="2"/>
        <v>6061.5</v>
      </c>
      <c r="I19" s="11">
        <f t="shared" si="4"/>
        <v>107.28318584070797</v>
      </c>
      <c r="J19" s="11">
        <f t="shared" si="3"/>
        <v>5364.1592920353987</v>
      </c>
    </row>
    <row r="20" spans="1:10" ht="75" customHeight="1" x14ac:dyDescent="0.45">
      <c r="A20" s="1" t="s">
        <v>22</v>
      </c>
      <c r="B20" s="1" t="s">
        <v>28</v>
      </c>
      <c r="C20" s="1"/>
      <c r="D20" s="1">
        <v>28</v>
      </c>
      <c r="E20" s="8">
        <v>389</v>
      </c>
      <c r="F20" s="8">
        <f t="shared" si="0"/>
        <v>10892</v>
      </c>
      <c r="G20" s="8">
        <f t="shared" si="1"/>
        <v>105.03</v>
      </c>
      <c r="H20" s="8">
        <f t="shared" si="2"/>
        <v>2940.84</v>
      </c>
      <c r="I20" s="11">
        <f t="shared" si="4"/>
        <v>92.946902654867273</v>
      </c>
      <c r="J20" s="11">
        <f t="shared" si="3"/>
        <v>2602.5132743362838</v>
      </c>
    </row>
    <row r="21" spans="1:10" ht="75" customHeight="1" x14ac:dyDescent="0.45">
      <c r="A21" s="1" t="s">
        <v>22</v>
      </c>
      <c r="B21" s="1" t="s">
        <v>29</v>
      </c>
      <c r="C21" s="1"/>
      <c r="D21" s="1">
        <v>50</v>
      </c>
      <c r="E21" s="8">
        <v>409</v>
      </c>
      <c r="F21" s="8">
        <f t="shared" si="0"/>
        <v>20450</v>
      </c>
      <c r="G21" s="8">
        <f t="shared" si="1"/>
        <v>110.43</v>
      </c>
      <c r="H21" s="8">
        <f t="shared" si="2"/>
        <v>5521.5</v>
      </c>
      <c r="I21" s="11">
        <f t="shared" si="4"/>
        <v>97.725663716814168</v>
      </c>
      <c r="J21" s="11">
        <f t="shared" si="3"/>
        <v>4886.283185840708</v>
      </c>
    </row>
    <row r="22" spans="1:10" ht="75" customHeight="1" x14ac:dyDescent="0.45">
      <c r="A22" s="1" t="s">
        <v>22</v>
      </c>
      <c r="B22" s="1" t="s">
        <v>30</v>
      </c>
      <c r="C22" s="1"/>
      <c r="D22" s="1">
        <v>47</v>
      </c>
      <c r="E22" s="8">
        <v>409</v>
      </c>
      <c r="F22" s="8">
        <f t="shared" si="0"/>
        <v>19223</v>
      </c>
      <c r="G22" s="8">
        <f t="shared" si="1"/>
        <v>110.43</v>
      </c>
      <c r="H22" s="8">
        <f t="shared" si="2"/>
        <v>5190.21</v>
      </c>
      <c r="I22" s="11">
        <f t="shared" si="4"/>
        <v>97.725663716814168</v>
      </c>
      <c r="J22" s="11">
        <f t="shared" si="3"/>
        <v>4593.1061946902655</v>
      </c>
    </row>
    <row r="23" spans="1:10" ht="75" customHeight="1" x14ac:dyDescent="0.45">
      <c r="A23" s="1" t="s">
        <v>22</v>
      </c>
      <c r="B23" s="1" t="s">
        <v>31</v>
      </c>
      <c r="C23" s="1"/>
      <c r="D23" s="1">
        <v>27</v>
      </c>
      <c r="E23" s="8">
        <v>319</v>
      </c>
      <c r="F23" s="8">
        <f t="shared" si="0"/>
        <v>8613</v>
      </c>
      <c r="G23" s="8">
        <f t="shared" si="1"/>
        <v>86.13000000000001</v>
      </c>
      <c r="H23" s="8">
        <f t="shared" si="2"/>
        <v>2325.5100000000002</v>
      </c>
      <c r="I23" s="11">
        <f t="shared" si="4"/>
        <v>76.221238938053119</v>
      </c>
      <c r="J23" s="11">
        <f t="shared" si="3"/>
        <v>2057.9734513274343</v>
      </c>
    </row>
    <row r="24" spans="1:10" ht="75" customHeight="1" x14ac:dyDescent="0.45">
      <c r="A24" s="1" t="s">
        <v>22</v>
      </c>
      <c r="B24" s="1" t="s">
        <v>32</v>
      </c>
      <c r="C24" s="1"/>
      <c r="D24" s="1">
        <v>50</v>
      </c>
      <c r="E24" s="8">
        <v>319</v>
      </c>
      <c r="F24" s="8">
        <f t="shared" si="0"/>
        <v>15950</v>
      </c>
      <c r="G24" s="8">
        <f t="shared" si="1"/>
        <v>86.13000000000001</v>
      </c>
      <c r="H24" s="8">
        <f t="shared" si="2"/>
        <v>4306.5000000000009</v>
      </c>
      <c r="I24" s="11">
        <f t="shared" si="4"/>
        <v>76.221238938053119</v>
      </c>
      <c r="J24" s="11">
        <f t="shared" si="3"/>
        <v>3811.061946902656</v>
      </c>
    </row>
    <row r="25" spans="1:10" ht="75" customHeight="1" x14ac:dyDescent="0.45">
      <c r="A25" s="1" t="s">
        <v>22</v>
      </c>
      <c r="B25" s="1" t="s">
        <v>33</v>
      </c>
      <c r="C25" s="1"/>
      <c r="D25" s="1">
        <v>50</v>
      </c>
      <c r="E25" s="8">
        <v>349</v>
      </c>
      <c r="F25" s="8">
        <f t="shared" si="0"/>
        <v>17450</v>
      </c>
      <c r="G25" s="8">
        <f t="shared" si="1"/>
        <v>94.23</v>
      </c>
      <c r="H25" s="8">
        <f t="shared" si="2"/>
        <v>4711.5</v>
      </c>
      <c r="I25" s="11">
        <f t="shared" si="4"/>
        <v>83.389380530973469</v>
      </c>
      <c r="J25" s="11">
        <f t="shared" si="3"/>
        <v>4169.4690265486734</v>
      </c>
    </row>
    <row r="26" spans="1:10" ht="75" customHeight="1" x14ac:dyDescent="0.45">
      <c r="A26" s="1" t="s">
        <v>22</v>
      </c>
      <c r="B26" s="1" t="s">
        <v>34</v>
      </c>
      <c r="C26" s="1"/>
      <c r="D26" s="1">
        <v>45</v>
      </c>
      <c r="E26" s="8">
        <v>369</v>
      </c>
      <c r="F26" s="8">
        <f t="shared" si="0"/>
        <v>16605</v>
      </c>
      <c r="G26" s="8">
        <f t="shared" si="1"/>
        <v>99.63000000000001</v>
      </c>
      <c r="H26" s="8">
        <f t="shared" si="2"/>
        <v>4483.3500000000004</v>
      </c>
      <c r="I26" s="11">
        <f t="shared" si="4"/>
        <v>88.168141592920364</v>
      </c>
      <c r="J26" s="11">
        <f t="shared" si="3"/>
        <v>3967.5663716814165</v>
      </c>
    </row>
    <row r="27" spans="1:10" ht="75" customHeight="1" x14ac:dyDescent="0.45">
      <c r="A27" s="1" t="s">
        <v>22</v>
      </c>
      <c r="B27" s="1" t="s">
        <v>35</v>
      </c>
      <c r="C27" s="1"/>
      <c r="D27" s="1">
        <v>49</v>
      </c>
      <c r="E27" s="8">
        <v>369</v>
      </c>
      <c r="F27" s="8">
        <f t="shared" si="0"/>
        <v>18081</v>
      </c>
      <c r="G27" s="8">
        <f t="shared" si="1"/>
        <v>99.63000000000001</v>
      </c>
      <c r="H27" s="8">
        <f t="shared" si="2"/>
        <v>4881.8700000000008</v>
      </c>
      <c r="I27" s="11">
        <f t="shared" si="4"/>
        <v>88.168141592920364</v>
      </c>
      <c r="J27" s="11">
        <f t="shared" si="3"/>
        <v>4320.2389380530976</v>
      </c>
    </row>
    <row r="28" spans="1:10" ht="75" customHeight="1" x14ac:dyDescent="0.45">
      <c r="A28" s="1" t="s">
        <v>22</v>
      </c>
      <c r="B28" s="1" t="s">
        <v>36</v>
      </c>
      <c r="C28" s="1"/>
      <c r="D28" s="1">
        <v>45</v>
      </c>
      <c r="E28" s="8">
        <v>369</v>
      </c>
      <c r="F28" s="8">
        <f t="shared" si="0"/>
        <v>16605</v>
      </c>
      <c r="G28" s="8">
        <f t="shared" si="1"/>
        <v>99.63000000000001</v>
      </c>
      <c r="H28" s="8">
        <f t="shared" si="2"/>
        <v>4483.3500000000004</v>
      </c>
      <c r="I28" s="11">
        <f t="shared" si="4"/>
        <v>88.168141592920364</v>
      </c>
      <c r="J28" s="11">
        <f t="shared" si="3"/>
        <v>3967.5663716814165</v>
      </c>
    </row>
    <row r="29" spans="1:10" ht="75" customHeight="1" x14ac:dyDescent="0.45">
      <c r="A29" s="1" t="s">
        <v>22</v>
      </c>
      <c r="B29" s="1" t="s">
        <v>37</v>
      </c>
      <c r="C29" s="1"/>
      <c r="D29" s="1">
        <v>28</v>
      </c>
      <c r="E29" s="8">
        <v>369</v>
      </c>
      <c r="F29" s="8">
        <f t="shared" si="0"/>
        <v>10332</v>
      </c>
      <c r="G29" s="8">
        <f t="shared" si="1"/>
        <v>99.63000000000001</v>
      </c>
      <c r="H29" s="8">
        <f t="shared" si="2"/>
        <v>2789.6400000000003</v>
      </c>
      <c r="I29" s="11">
        <f t="shared" si="4"/>
        <v>88.168141592920364</v>
      </c>
      <c r="J29" s="11">
        <f t="shared" si="3"/>
        <v>2468.7079646017701</v>
      </c>
    </row>
    <row r="30" spans="1:10" ht="75" customHeight="1" x14ac:dyDescent="0.45">
      <c r="A30" s="1" t="s">
        <v>22</v>
      </c>
      <c r="B30" s="1" t="s">
        <v>38</v>
      </c>
      <c r="C30" s="1"/>
      <c r="D30" s="1">
        <v>9</v>
      </c>
      <c r="E30" s="8">
        <v>359</v>
      </c>
      <c r="F30" s="8">
        <f t="shared" si="0"/>
        <v>3231</v>
      </c>
      <c r="G30" s="8">
        <f t="shared" si="1"/>
        <v>96.93</v>
      </c>
      <c r="H30" s="8">
        <f t="shared" si="2"/>
        <v>872.37000000000012</v>
      </c>
      <c r="I30" s="11">
        <f t="shared" si="4"/>
        <v>85.778761061946923</v>
      </c>
      <c r="J30" s="11">
        <f t="shared" si="3"/>
        <v>772.00884955752235</v>
      </c>
    </row>
    <row r="31" spans="1:10" ht="75" customHeight="1" x14ac:dyDescent="0.45">
      <c r="A31" s="1" t="s">
        <v>22</v>
      </c>
      <c r="B31" s="1" t="s">
        <v>39</v>
      </c>
      <c r="C31" s="1"/>
      <c r="D31" s="1">
        <v>6</v>
      </c>
      <c r="E31" s="8">
        <v>369</v>
      </c>
      <c r="F31" s="8">
        <f t="shared" si="0"/>
        <v>2214</v>
      </c>
      <c r="G31" s="8">
        <f t="shared" si="1"/>
        <v>99.63000000000001</v>
      </c>
      <c r="H31" s="8">
        <f t="shared" si="2"/>
        <v>597.78000000000009</v>
      </c>
      <c r="I31" s="11">
        <f t="shared" si="4"/>
        <v>88.168141592920364</v>
      </c>
      <c r="J31" s="11">
        <f t="shared" si="3"/>
        <v>529.00884955752213</v>
      </c>
    </row>
    <row r="32" spans="1:10" ht="75" customHeight="1" x14ac:dyDescent="0.45">
      <c r="A32" s="1" t="s">
        <v>22</v>
      </c>
      <c r="B32" s="1" t="s">
        <v>40</v>
      </c>
      <c r="C32" s="1"/>
      <c r="D32" s="1">
        <v>49</v>
      </c>
      <c r="E32" s="8">
        <v>419</v>
      </c>
      <c r="F32" s="8">
        <f t="shared" si="0"/>
        <v>20531</v>
      </c>
      <c r="G32" s="8">
        <f t="shared" si="1"/>
        <v>113.13000000000001</v>
      </c>
      <c r="H32" s="8">
        <f t="shared" si="2"/>
        <v>5543.3700000000008</v>
      </c>
      <c r="I32" s="11">
        <f t="shared" si="4"/>
        <v>100.11504424778762</v>
      </c>
      <c r="J32" s="11">
        <f t="shared" si="3"/>
        <v>4905.6371681415931</v>
      </c>
    </row>
    <row r="33" spans="1:10" ht="75" customHeight="1" x14ac:dyDescent="0.45">
      <c r="A33" s="1" t="s">
        <v>22</v>
      </c>
      <c r="B33" s="1" t="s">
        <v>41</v>
      </c>
      <c r="C33" s="1"/>
      <c r="D33" s="1">
        <v>2</v>
      </c>
      <c r="E33" s="8">
        <v>419</v>
      </c>
      <c r="F33" s="8">
        <f t="shared" si="0"/>
        <v>838</v>
      </c>
      <c r="G33" s="8">
        <f t="shared" si="1"/>
        <v>113.13000000000001</v>
      </c>
      <c r="H33" s="8">
        <f t="shared" si="2"/>
        <v>226.26000000000002</v>
      </c>
      <c r="I33" s="11">
        <f t="shared" si="4"/>
        <v>100.11504424778762</v>
      </c>
      <c r="J33" s="11">
        <f t="shared" si="3"/>
        <v>200.23008849557525</v>
      </c>
    </row>
    <row r="34" spans="1:10" ht="75" customHeight="1" x14ac:dyDescent="0.45">
      <c r="A34" s="1" t="s">
        <v>22</v>
      </c>
      <c r="B34" s="1" t="s">
        <v>42</v>
      </c>
      <c r="C34" s="1"/>
      <c r="D34" s="1">
        <v>50</v>
      </c>
      <c r="E34" s="8">
        <v>389</v>
      </c>
      <c r="F34" s="8">
        <f t="shared" si="0"/>
        <v>19450</v>
      </c>
      <c r="G34" s="8">
        <f t="shared" si="1"/>
        <v>105.03</v>
      </c>
      <c r="H34" s="8">
        <f t="shared" si="2"/>
        <v>5251.5</v>
      </c>
      <c r="I34" s="11">
        <f t="shared" si="4"/>
        <v>92.946902654867273</v>
      </c>
      <c r="J34" s="11">
        <f t="shared" si="3"/>
        <v>4647.345132743364</v>
      </c>
    </row>
    <row r="35" spans="1:10" ht="75" customHeight="1" x14ac:dyDescent="0.45">
      <c r="A35" s="1" t="s">
        <v>22</v>
      </c>
      <c r="B35" s="1" t="s">
        <v>43</v>
      </c>
      <c r="C35" s="1"/>
      <c r="D35" s="1">
        <v>50</v>
      </c>
      <c r="E35" s="8">
        <v>449</v>
      </c>
      <c r="F35" s="8">
        <f t="shared" si="0"/>
        <v>22450</v>
      </c>
      <c r="G35" s="8">
        <f t="shared" si="1"/>
        <v>121.23</v>
      </c>
      <c r="H35" s="8">
        <f t="shared" si="2"/>
        <v>6061.5</v>
      </c>
      <c r="I35" s="11">
        <f t="shared" si="4"/>
        <v>107.28318584070797</v>
      </c>
      <c r="J35" s="11">
        <f t="shared" si="3"/>
        <v>5364.1592920353987</v>
      </c>
    </row>
    <row r="36" spans="1:10" ht="75" customHeight="1" x14ac:dyDescent="0.45">
      <c r="A36" s="1" t="s">
        <v>22</v>
      </c>
      <c r="B36" s="1" t="s">
        <v>44</v>
      </c>
      <c r="C36" s="1"/>
      <c r="D36" s="1">
        <v>49</v>
      </c>
      <c r="E36" s="8">
        <v>339</v>
      </c>
      <c r="F36" s="8">
        <f t="shared" si="0"/>
        <v>16611</v>
      </c>
      <c r="G36" s="8">
        <f t="shared" si="1"/>
        <v>91.53</v>
      </c>
      <c r="H36" s="8">
        <f t="shared" si="2"/>
        <v>4484.97</v>
      </c>
      <c r="I36" s="11">
        <f t="shared" si="4"/>
        <v>81.000000000000014</v>
      </c>
      <c r="J36" s="11">
        <f t="shared" si="3"/>
        <v>3969.0000000000009</v>
      </c>
    </row>
    <row r="37" spans="1:10" ht="75" customHeight="1" x14ac:dyDescent="0.45">
      <c r="A37" s="1" t="s">
        <v>22</v>
      </c>
      <c r="B37" s="1" t="s">
        <v>45</v>
      </c>
      <c r="C37" s="1"/>
      <c r="D37" s="1">
        <v>43</v>
      </c>
      <c r="E37" s="8">
        <v>429</v>
      </c>
      <c r="F37" s="8">
        <f t="shared" si="0"/>
        <v>18447</v>
      </c>
      <c r="G37" s="8">
        <f t="shared" si="1"/>
        <v>115.83000000000001</v>
      </c>
      <c r="H37" s="8">
        <f t="shared" si="2"/>
        <v>4980.6900000000005</v>
      </c>
      <c r="I37" s="11">
        <f t="shared" si="4"/>
        <v>102.50442477876108</v>
      </c>
      <c r="J37" s="11">
        <f t="shared" si="3"/>
        <v>4407.6902654867263</v>
      </c>
    </row>
    <row r="38" spans="1:10" ht="75" customHeight="1" x14ac:dyDescent="0.45">
      <c r="A38" s="1" t="s">
        <v>22</v>
      </c>
      <c r="B38" s="1" t="s">
        <v>46</v>
      </c>
      <c r="C38" s="1"/>
      <c r="D38" s="1">
        <v>47</v>
      </c>
      <c r="E38" s="8">
        <v>389</v>
      </c>
      <c r="F38" s="8">
        <f t="shared" si="0"/>
        <v>18283</v>
      </c>
      <c r="G38" s="8">
        <f t="shared" si="1"/>
        <v>105.03</v>
      </c>
      <c r="H38" s="8">
        <f t="shared" si="2"/>
        <v>4936.41</v>
      </c>
      <c r="I38" s="11">
        <f t="shared" si="4"/>
        <v>92.946902654867273</v>
      </c>
      <c r="J38" s="11">
        <f t="shared" si="3"/>
        <v>4368.5044247787619</v>
      </c>
    </row>
    <row r="39" spans="1:10" ht="75" customHeight="1" x14ac:dyDescent="0.45">
      <c r="A39" s="1" t="s">
        <v>22</v>
      </c>
      <c r="B39" s="1" t="s">
        <v>47</v>
      </c>
      <c r="C39" s="1"/>
      <c r="D39" s="1">
        <v>48</v>
      </c>
      <c r="E39" s="8">
        <v>369</v>
      </c>
      <c r="F39" s="8">
        <f t="shared" si="0"/>
        <v>17712</v>
      </c>
      <c r="G39" s="8">
        <f t="shared" si="1"/>
        <v>99.63000000000001</v>
      </c>
      <c r="H39" s="8">
        <f t="shared" si="2"/>
        <v>4782.2400000000007</v>
      </c>
      <c r="I39" s="11">
        <f t="shared" si="4"/>
        <v>88.168141592920364</v>
      </c>
      <c r="J39" s="11">
        <f t="shared" si="3"/>
        <v>4232.070796460177</v>
      </c>
    </row>
    <row r="40" spans="1:10" ht="75" customHeight="1" x14ac:dyDescent="0.45">
      <c r="A40" s="1" t="s">
        <v>22</v>
      </c>
      <c r="B40" s="1" t="s">
        <v>48</v>
      </c>
      <c r="C40" s="1"/>
      <c r="D40" s="1">
        <v>33</v>
      </c>
      <c r="E40" s="8">
        <v>369</v>
      </c>
      <c r="F40" s="8">
        <f t="shared" si="0"/>
        <v>12177</v>
      </c>
      <c r="G40" s="8">
        <f t="shared" si="1"/>
        <v>99.63000000000001</v>
      </c>
      <c r="H40" s="8">
        <f t="shared" si="2"/>
        <v>3287.7900000000004</v>
      </c>
      <c r="I40" s="11">
        <f t="shared" si="4"/>
        <v>88.168141592920364</v>
      </c>
      <c r="J40" s="11">
        <f t="shared" si="3"/>
        <v>2909.5486725663718</v>
      </c>
    </row>
    <row r="41" spans="1:10" ht="75" customHeight="1" x14ac:dyDescent="0.45">
      <c r="A41" s="1" t="s">
        <v>22</v>
      </c>
      <c r="B41" s="1" t="s">
        <v>49</v>
      </c>
      <c r="C41" s="1"/>
      <c r="D41" s="1">
        <v>48</v>
      </c>
      <c r="E41" s="8">
        <v>369</v>
      </c>
      <c r="F41" s="8">
        <f t="shared" si="0"/>
        <v>17712</v>
      </c>
      <c r="G41" s="8">
        <f t="shared" si="1"/>
        <v>99.63000000000001</v>
      </c>
      <c r="H41" s="8">
        <f t="shared" si="2"/>
        <v>4782.2400000000007</v>
      </c>
      <c r="I41" s="11">
        <f t="shared" si="4"/>
        <v>88.168141592920364</v>
      </c>
      <c r="J41" s="11">
        <f t="shared" si="3"/>
        <v>4232.070796460177</v>
      </c>
    </row>
    <row r="42" spans="1:10" ht="75" customHeight="1" x14ac:dyDescent="0.45">
      <c r="A42" s="1" t="s">
        <v>22</v>
      </c>
      <c r="B42" s="1" t="s">
        <v>50</v>
      </c>
      <c r="C42" s="1"/>
      <c r="D42" s="1">
        <v>50</v>
      </c>
      <c r="E42" s="8">
        <v>289</v>
      </c>
      <c r="F42" s="8">
        <f t="shared" si="0"/>
        <v>14450</v>
      </c>
      <c r="G42" s="8">
        <f t="shared" si="1"/>
        <v>78.03</v>
      </c>
      <c r="H42" s="8">
        <f t="shared" si="2"/>
        <v>3901.5</v>
      </c>
      <c r="I42" s="11">
        <f t="shared" si="4"/>
        <v>69.053097345132755</v>
      </c>
      <c r="J42" s="11">
        <f t="shared" si="3"/>
        <v>3452.6548672566378</v>
      </c>
    </row>
    <row r="43" spans="1:10" ht="75" customHeight="1" x14ac:dyDescent="0.45">
      <c r="A43" s="1" t="s">
        <v>22</v>
      </c>
      <c r="B43" s="1" t="s">
        <v>51</v>
      </c>
      <c r="C43" s="1"/>
      <c r="D43" s="1">
        <v>50</v>
      </c>
      <c r="E43" s="8">
        <v>339</v>
      </c>
      <c r="F43" s="8">
        <f t="shared" si="0"/>
        <v>16950</v>
      </c>
      <c r="G43" s="8">
        <f t="shared" si="1"/>
        <v>91.53</v>
      </c>
      <c r="H43" s="8">
        <f t="shared" si="2"/>
        <v>4576.5</v>
      </c>
      <c r="I43" s="11">
        <f t="shared" si="4"/>
        <v>81.000000000000014</v>
      </c>
      <c r="J43" s="11">
        <f t="shared" si="3"/>
        <v>4050.0000000000009</v>
      </c>
    </row>
    <row r="44" spans="1:10" ht="75" customHeight="1" x14ac:dyDescent="0.45">
      <c r="A44" s="1" t="s">
        <v>22</v>
      </c>
      <c r="B44" s="1" t="s">
        <v>52</v>
      </c>
      <c r="C44" s="1"/>
      <c r="D44" s="1">
        <v>23</v>
      </c>
      <c r="E44" s="8">
        <v>389</v>
      </c>
      <c r="F44" s="8">
        <f t="shared" si="0"/>
        <v>8947</v>
      </c>
      <c r="G44" s="8">
        <f t="shared" si="1"/>
        <v>105.03</v>
      </c>
      <c r="H44" s="8">
        <f t="shared" si="2"/>
        <v>2415.69</v>
      </c>
      <c r="I44" s="11">
        <f t="shared" si="4"/>
        <v>92.946902654867273</v>
      </c>
      <c r="J44" s="11">
        <f t="shared" si="3"/>
        <v>2137.7787610619471</v>
      </c>
    </row>
    <row r="45" spans="1:10" ht="75" customHeight="1" x14ac:dyDescent="0.45">
      <c r="A45" s="1" t="s">
        <v>22</v>
      </c>
      <c r="B45" s="1" t="s">
        <v>53</v>
      </c>
      <c r="C45" s="1"/>
      <c r="D45" s="1">
        <v>26</v>
      </c>
      <c r="E45" s="8">
        <v>369</v>
      </c>
      <c r="F45" s="8">
        <f t="shared" si="0"/>
        <v>9594</v>
      </c>
      <c r="G45" s="8">
        <f t="shared" si="1"/>
        <v>99.63000000000001</v>
      </c>
      <c r="H45" s="8">
        <f t="shared" si="2"/>
        <v>2590.38</v>
      </c>
      <c r="I45" s="11">
        <f t="shared" si="4"/>
        <v>88.168141592920364</v>
      </c>
      <c r="J45" s="11">
        <f t="shared" si="3"/>
        <v>2292.3716814159293</v>
      </c>
    </row>
    <row r="46" spans="1:10" ht="75" customHeight="1" x14ac:dyDescent="0.45">
      <c r="A46" s="1" t="s">
        <v>22</v>
      </c>
      <c r="B46" s="1" t="s">
        <v>54</v>
      </c>
      <c r="C46" s="1"/>
      <c r="D46" s="1">
        <v>49</v>
      </c>
      <c r="E46" s="8">
        <v>289</v>
      </c>
      <c r="F46" s="8">
        <f t="shared" si="0"/>
        <v>14161</v>
      </c>
      <c r="G46" s="8">
        <f t="shared" si="1"/>
        <v>78.03</v>
      </c>
      <c r="H46" s="8">
        <f t="shared" si="2"/>
        <v>3823.4700000000003</v>
      </c>
      <c r="I46" s="11">
        <f t="shared" si="4"/>
        <v>69.053097345132755</v>
      </c>
      <c r="J46" s="11">
        <f t="shared" si="3"/>
        <v>3383.601769911505</v>
      </c>
    </row>
    <row r="47" spans="1:10" ht="75" customHeight="1" x14ac:dyDescent="0.45">
      <c r="A47" s="1" t="s">
        <v>22</v>
      </c>
      <c r="B47" s="1" t="s">
        <v>55</v>
      </c>
      <c r="C47" s="1"/>
      <c r="D47" s="1">
        <v>28</v>
      </c>
      <c r="E47" s="8">
        <v>389</v>
      </c>
      <c r="F47" s="8">
        <f t="shared" ref="F47:F73" si="5">SUM(E47*D47)</f>
        <v>10892</v>
      </c>
      <c r="G47" s="8">
        <f t="shared" ref="G47:G73" si="6">SUM(E47*0.27)</f>
        <v>105.03</v>
      </c>
      <c r="H47" s="8">
        <f t="shared" ref="H47:H73" si="7">SUM(G47*D47)</f>
        <v>2940.84</v>
      </c>
      <c r="I47" s="11">
        <f t="shared" si="4"/>
        <v>92.946902654867273</v>
      </c>
      <c r="J47" s="11">
        <f t="shared" ref="J47:J73" si="8">SUM(I47*D47)</f>
        <v>2602.5132743362838</v>
      </c>
    </row>
    <row r="48" spans="1:10" ht="75" customHeight="1" x14ac:dyDescent="0.45">
      <c r="A48" s="1" t="s">
        <v>22</v>
      </c>
      <c r="B48" s="1" t="s">
        <v>56</v>
      </c>
      <c r="C48" s="1"/>
      <c r="D48" s="1">
        <v>53</v>
      </c>
      <c r="E48" s="8">
        <v>289</v>
      </c>
      <c r="F48" s="8">
        <f t="shared" si="5"/>
        <v>15317</v>
      </c>
      <c r="G48" s="8">
        <f t="shared" si="6"/>
        <v>78.03</v>
      </c>
      <c r="H48" s="8">
        <f t="shared" si="7"/>
        <v>4135.59</v>
      </c>
      <c r="I48" s="11">
        <f t="shared" si="4"/>
        <v>69.053097345132755</v>
      </c>
      <c r="J48" s="11">
        <f t="shared" si="8"/>
        <v>3659.814159292036</v>
      </c>
    </row>
    <row r="49" spans="1:10" ht="75" customHeight="1" x14ac:dyDescent="0.45">
      <c r="A49" s="1" t="s">
        <v>22</v>
      </c>
      <c r="B49" s="1" t="s">
        <v>57</v>
      </c>
      <c r="C49" s="1"/>
      <c r="D49" s="1">
        <v>40</v>
      </c>
      <c r="E49" s="8">
        <v>339</v>
      </c>
      <c r="F49" s="8">
        <f t="shared" si="5"/>
        <v>13560</v>
      </c>
      <c r="G49" s="8">
        <f t="shared" si="6"/>
        <v>91.53</v>
      </c>
      <c r="H49" s="8">
        <f t="shared" si="7"/>
        <v>3661.2</v>
      </c>
      <c r="I49" s="11">
        <f t="shared" si="4"/>
        <v>81.000000000000014</v>
      </c>
      <c r="J49" s="11">
        <f t="shared" si="8"/>
        <v>3240.0000000000005</v>
      </c>
    </row>
    <row r="50" spans="1:10" ht="75" customHeight="1" x14ac:dyDescent="0.45">
      <c r="A50" s="1" t="s">
        <v>22</v>
      </c>
      <c r="B50" s="1" t="s">
        <v>58</v>
      </c>
      <c r="C50" s="1"/>
      <c r="D50" s="1">
        <v>34</v>
      </c>
      <c r="E50" s="8">
        <v>389</v>
      </c>
      <c r="F50" s="8">
        <f t="shared" si="5"/>
        <v>13226</v>
      </c>
      <c r="G50" s="8">
        <f t="shared" si="6"/>
        <v>105.03</v>
      </c>
      <c r="H50" s="8">
        <f t="shared" si="7"/>
        <v>3571.02</v>
      </c>
      <c r="I50" s="11">
        <f t="shared" si="4"/>
        <v>92.946902654867273</v>
      </c>
      <c r="J50" s="11">
        <f t="shared" si="8"/>
        <v>3160.1946902654872</v>
      </c>
    </row>
    <row r="51" spans="1:10" ht="75" customHeight="1" x14ac:dyDescent="0.45">
      <c r="A51" s="1" t="s">
        <v>22</v>
      </c>
      <c r="B51" s="1" t="s">
        <v>59</v>
      </c>
      <c r="C51" s="1"/>
      <c r="D51" s="1">
        <v>28</v>
      </c>
      <c r="E51" s="8">
        <v>389</v>
      </c>
      <c r="F51" s="8">
        <f t="shared" si="5"/>
        <v>10892</v>
      </c>
      <c r="G51" s="8">
        <f t="shared" si="6"/>
        <v>105.03</v>
      </c>
      <c r="H51" s="8">
        <f t="shared" si="7"/>
        <v>2940.84</v>
      </c>
      <c r="I51" s="11">
        <f t="shared" si="4"/>
        <v>92.946902654867273</v>
      </c>
      <c r="J51" s="11">
        <f t="shared" si="8"/>
        <v>2602.5132743362838</v>
      </c>
    </row>
    <row r="52" spans="1:10" ht="75" customHeight="1" x14ac:dyDescent="0.45">
      <c r="A52" s="1" t="s">
        <v>22</v>
      </c>
      <c r="B52" s="1" t="s">
        <v>60</v>
      </c>
      <c r="C52" s="1"/>
      <c r="D52" s="1">
        <v>50</v>
      </c>
      <c r="E52" s="8">
        <v>369</v>
      </c>
      <c r="F52" s="8">
        <f t="shared" si="5"/>
        <v>18450</v>
      </c>
      <c r="G52" s="8">
        <f t="shared" si="6"/>
        <v>99.63000000000001</v>
      </c>
      <c r="H52" s="8">
        <f t="shared" si="7"/>
        <v>4981.5000000000009</v>
      </c>
      <c r="I52" s="11">
        <f t="shared" si="4"/>
        <v>88.168141592920364</v>
      </c>
      <c r="J52" s="11">
        <f t="shared" si="8"/>
        <v>4408.4070796460182</v>
      </c>
    </row>
    <row r="53" spans="1:10" ht="75" customHeight="1" x14ac:dyDescent="0.45">
      <c r="A53" s="1" t="s">
        <v>22</v>
      </c>
      <c r="B53" s="1" t="s">
        <v>61</v>
      </c>
      <c r="C53" s="1"/>
      <c r="D53" s="1">
        <v>50</v>
      </c>
      <c r="E53" s="8">
        <v>259</v>
      </c>
      <c r="F53" s="8">
        <f t="shared" si="5"/>
        <v>12950</v>
      </c>
      <c r="G53" s="8">
        <f t="shared" si="6"/>
        <v>69.930000000000007</v>
      </c>
      <c r="H53" s="8">
        <f t="shared" si="7"/>
        <v>3496.5000000000005</v>
      </c>
      <c r="I53" s="11">
        <f t="shared" si="4"/>
        <v>61.884955752212399</v>
      </c>
      <c r="J53" s="11">
        <f t="shared" si="8"/>
        <v>3094.24778761062</v>
      </c>
    </row>
    <row r="54" spans="1:10" ht="75" customHeight="1" x14ac:dyDescent="0.45">
      <c r="A54" s="1" t="s">
        <v>22</v>
      </c>
      <c r="B54" s="1" t="s">
        <v>62</v>
      </c>
      <c r="C54" s="1"/>
      <c r="D54" s="1">
        <v>25</v>
      </c>
      <c r="E54" s="8">
        <v>329</v>
      </c>
      <c r="F54" s="8">
        <f t="shared" si="5"/>
        <v>8225</v>
      </c>
      <c r="G54" s="8">
        <f t="shared" si="6"/>
        <v>88.830000000000013</v>
      </c>
      <c r="H54" s="8">
        <f t="shared" si="7"/>
        <v>2220.7500000000005</v>
      </c>
      <c r="I54" s="11">
        <f t="shared" si="4"/>
        <v>78.610619469026574</v>
      </c>
      <c r="J54" s="11">
        <f t="shared" si="8"/>
        <v>1965.2654867256642</v>
      </c>
    </row>
    <row r="55" spans="1:10" ht="75" customHeight="1" x14ac:dyDescent="0.45">
      <c r="A55" s="1" t="s">
        <v>22</v>
      </c>
      <c r="B55" s="1" t="s">
        <v>63</v>
      </c>
      <c r="C55" s="1"/>
      <c r="D55" s="1">
        <v>46</v>
      </c>
      <c r="E55" s="8">
        <v>369</v>
      </c>
      <c r="F55" s="8">
        <f t="shared" si="5"/>
        <v>16974</v>
      </c>
      <c r="G55" s="8">
        <f t="shared" si="6"/>
        <v>99.63000000000001</v>
      </c>
      <c r="H55" s="8">
        <f t="shared" si="7"/>
        <v>4582.9800000000005</v>
      </c>
      <c r="I55" s="11">
        <f t="shared" si="4"/>
        <v>88.168141592920364</v>
      </c>
      <c r="J55" s="11">
        <f t="shared" si="8"/>
        <v>4055.7345132743367</v>
      </c>
    </row>
    <row r="56" spans="1:10" ht="75" customHeight="1" x14ac:dyDescent="0.45">
      <c r="A56" s="1" t="s">
        <v>22</v>
      </c>
      <c r="B56" s="1" t="s">
        <v>64</v>
      </c>
      <c r="C56" s="1"/>
      <c r="D56" s="1">
        <v>19</v>
      </c>
      <c r="E56" s="8">
        <v>289</v>
      </c>
      <c r="F56" s="8">
        <f t="shared" si="5"/>
        <v>5491</v>
      </c>
      <c r="G56" s="8">
        <f t="shared" si="6"/>
        <v>78.03</v>
      </c>
      <c r="H56" s="8">
        <f t="shared" si="7"/>
        <v>1482.57</v>
      </c>
      <c r="I56" s="11">
        <f t="shared" si="4"/>
        <v>69.053097345132755</v>
      </c>
      <c r="J56" s="11">
        <f t="shared" si="8"/>
        <v>1312.0088495575224</v>
      </c>
    </row>
    <row r="57" spans="1:10" ht="75" customHeight="1" x14ac:dyDescent="0.45">
      <c r="A57" s="1" t="s">
        <v>22</v>
      </c>
      <c r="B57" s="1" t="s">
        <v>65</v>
      </c>
      <c r="C57" s="1"/>
      <c r="D57" s="1">
        <v>26</v>
      </c>
      <c r="E57" s="8">
        <v>279</v>
      </c>
      <c r="F57" s="8">
        <f t="shared" si="5"/>
        <v>7254</v>
      </c>
      <c r="G57" s="8">
        <f t="shared" si="6"/>
        <v>75.33</v>
      </c>
      <c r="H57" s="8">
        <f t="shared" si="7"/>
        <v>1958.58</v>
      </c>
      <c r="I57" s="11">
        <f t="shared" si="4"/>
        <v>66.663716814159301</v>
      </c>
      <c r="J57" s="11">
        <f t="shared" si="8"/>
        <v>1733.2566371681419</v>
      </c>
    </row>
    <row r="58" spans="1:10" ht="75" customHeight="1" x14ac:dyDescent="0.45">
      <c r="A58" s="1" t="s">
        <v>22</v>
      </c>
      <c r="B58" s="1" t="s">
        <v>66</v>
      </c>
      <c r="C58" s="1"/>
      <c r="D58" s="1">
        <v>27</v>
      </c>
      <c r="E58" s="8">
        <v>279</v>
      </c>
      <c r="F58" s="8">
        <f t="shared" si="5"/>
        <v>7533</v>
      </c>
      <c r="G58" s="8">
        <f t="shared" si="6"/>
        <v>75.33</v>
      </c>
      <c r="H58" s="8">
        <f t="shared" si="7"/>
        <v>2033.9099999999999</v>
      </c>
      <c r="I58" s="11">
        <f t="shared" si="4"/>
        <v>66.663716814159301</v>
      </c>
      <c r="J58" s="11">
        <f t="shared" si="8"/>
        <v>1799.9203539823011</v>
      </c>
    </row>
    <row r="59" spans="1:10" ht="75" customHeight="1" x14ac:dyDescent="0.45">
      <c r="A59" s="1" t="s">
        <v>22</v>
      </c>
      <c r="B59" s="1" t="s">
        <v>67</v>
      </c>
      <c r="C59" s="1"/>
      <c r="D59" s="1">
        <v>13</v>
      </c>
      <c r="E59" s="8">
        <v>249</v>
      </c>
      <c r="F59" s="8">
        <f t="shared" si="5"/>
        <v>3237</v>
      </c>
      <c r="G59" s="8">
        <f t="shared" si="6"/>
        <v>67.23</v>
      </c>
      <c r="H59" s="8">
        <f t="shared" si="7"/>
        <v>873.99</v>
      </c>
      <c r="I59" s="11">
        <f t="shared" si="4"/>
        <v>59.495575221238944</v>
      </c>
      <c r="J59" s="11">
        <f t="shared" si="8"/>
        <v>773.4424778761063</v>
      </c>
    </row>
    <row r="60" spans="1:10" ht="75" customHeight="1" x14ac:dyDescent="0.45">
      <c r="A60" s="1" t="s">
        <v>22</v>
      </c>
      <c r="B60" s="1" t="s">
        <v>68</v>
      </c>
      <c r="C60" s="1"/>
      <c r="D60" s="1">
        <v>46</v>
      </c>
      <c r="E60" s="8">
        <v>379</v>
      </c>
      <c r="F60" s="8">
        <f t="shared" si="5"/>
        <v>17434</v>
      </c>
      <c r="G60" s="8">
        <f t="shared" si="6"/>
        <v>102.33000000000001</v>
      </c>
      <c r="H60" s="8">
        <f t="shared" si="7"/>
        <v>4707.18</v>
      </c>
      <c r="I60" s="11">
        <f t="shared" si="4"/>
        <v>90.557522123893818</v>
      </c>
      <c r="J60" s="11">
        <f t="shared" si="8"/>
        <v>4165.6460176991159</v>
      </c>
    </row>
    <row r="61" spans="1:10" ht="75" customHeight="1" x14ac:dyDescent="0.45">
      <c r="A61" s="1" t="s">
        <v>22</v>
      </c>
      <c r="B61" s="1" t="s">
        <v>69</v>
      </c>
      <c r="C61" s="1"/>
      <c r="D61" s="1">
        <v>50</v>
      </c>
      <c r="E61" s="8">
        <v>329</v>
      </c>
      <c r="F61" s="8">
        <f t="shared" si="5"/>
        <v>16450</v>
      </c>
      <c r="G61" s="8">
        <f t="shared" si="6"/>
        <v>88.830000000000013</v>
      </c>
      <c r="H61" s="8">
        <f t="shared" si="7"/>
        <v>4441.5000000000009</v>
      </c>
      <c r="I61" s="11">
        <f t="shared" si="4"/>
        <v>78.610619469026574</v>
      </c>
      <c r="J61" s="11">
        <f t="shared" si="8"/>
        <v>3930.5309734513285</v>
      </c>
    </row>
    <row r="62" spans="1:10" ht="75" customHeight="1" x14ac:dyDescent="0.45">
      <c r="A62" s="1" t="s">
        <v>22</v>
      </c>
      <c r="B62" s="1" t="s">
        <v>70</v>
      </c>
      <c r="C62" s="1"/>
      <c r="D62" s="1">
        <v>53</v>
      </c>
      <c r="E62" s="8">
        <v>329</v>
      </c>
      <c r="F62" s="8">
        <f t="shared" si="5"/>
        <v>17437</v>
      </c>
      <c r="G62" s="8">
        <f t="shared" si="6"/>
        <v>88.830000000000013</v>
      </c>
      <c r="H62" s="8">
        <f t="shared" si="7"/>
        <v>4707.9900000000007</v>
      </c>
      <c r="I62" s="11">
        <f t="shared" si="4"/>
        <v>78.610619469026574</v>
      </c>
      <c r="J62" s="11">
        <f t="shared" si="8"/>
        <v>4166.3628318584088</v>
      </c>
    </row>
    <row r="63" spans="1:10" ht="75" customHeight="1" x14ac:dyDescent="0.45">
      <c r="A63" s="1" t="s">
        <v>22</v>
      </c>
      <c r="B63" s="1" t="s">
        <v>71</v>
      </c>
      <c r="C63" s="1"/>
      <c r="D63" s="1">
        <v>50</v>
      </c>
      <c r="E63" s="8">
        <v>429</v>
      </c>
      <c r="F63" s="8">
        <f t="shared" si="5"/>
        <v>21450</v>
      </c>
      <c r="G63" s="8">
        <f t="shared" si="6"/>
        <v>115.83000000000001</v>
      </c>
      <c r="H63" s="8">
        <f t="shared" si="7"/>
        <v>5791.5000000000009</v>
      </c>
      <c r="I63" s="11">
        <f t="shared" si="4"/>
        <v>102.50442477876108</v>
      </c>
      <c r="J63" s="11">
        <f t="shared" si="8"/>
        <v>5125.2212389380538</v>
      </c>
    </row>
    <row r="64" spans="1:10" ht="75" customHeight="1" x14ac:dyDescent="0.45">
      <c r="A64" s="1" t="s">
        <v>22</v>
      </c>
      <c r="B64" s="1" t="s">
        <v>72</v>
      </c>
      <c r="C64" s="1"/>
      <c r="D64" s="1">
        <v>6</v>
      </c>
      <c r="E64" s="8">
        <v>449</v>
      </c>
      <c r="F64" s="8">
        <f t="shared" si="5"/>
        <v>2694</v>
      </c>
      <c r="G64" s="8">
        <f t="shared" si="6"/>
        <v>121.23</v>
      </c>
      <c r="H64" s="8">
        <f t="shared" si="7"/>
        <v>727.38</v>
      </c>
      <c r="I64" s="11">
        <f t="shared" si="4"/>
        <v>107.28318584070797</v>
      </c>
      <c r="J64" s="11">
        <f t="shared" si="8"/>
        <v>643.69911504424783</v>
      </c>
    </row>
    <row r="65" spans="1:10" ht="75" customHeight="1" x14ac:dyDescent="0.45">
      <c r="A65" s="1" t="s">
        <v>22</v>
      </c>
      <c r="B65" s="1" t="s">
        <v>73</v>
      </c>
      <c r="C65" s="1"/>
      <c r="D65" s="1">
        <v>39</v>
      </c>
      <c r="E65" s="8">
        <v>369</v>
      </c>
      <c r="F65" s="8">
        <f t="shared" si="5"/>
        <v>14391</v>
      </c>
      <c r="G65" s="8">
        <f t="shared" si="6"/>
        <v>99.63000000000001</v>
      </c>
      <c r="H65" s="8">
        <f t="shared" si="7"/>
        <v>3885.57</v>
      </c>
      <c r="I65" s="11">
        <f t="shared" si="4"/>
        <v>88.168141592920364</v>
      </c>
      <c r="J65" s="11">
        <f t="shared" si="8"/>
        <v>3438.5575221238942</v>
      </c>
    </row>
    <row r="66" spans="1:10" ht="75" customHeight="1" x14ac:dyDescent="0.45">
      <c r="A66" s="1" t="s">
        <v>22</v>
      </c>
      <c r="B66" s="1" t="s">
        <v>74</v>
      </c>
      <c r="C66" s="1"/>
      <c r="D66" s="1">
        <v>15</v>
      </c>
      <c r="E66" s="8">
        <v>389</v>
      </c>
      <c r="F66" s="8">
        <f t="shared" si="5"/>
        <v>5835</v>
      </c>
      <c r="G66" s="8">
        <f t="shared" si="6"/>
        <v>105.03</v>
      </c>
      <c r="H66" s="8">
        <f t="shared" si="7"/>
        <v>1575.45</v>
      </c>
      <c r="I66" s="11">
        <f t="shared" si="4"/>
        <v>92.946902654867273</v>
      </c>
      <c r="J66" s="11">
        <f t="shared" si="8"/>
        <v>1394.2035398230091</v>
      </c>
    </row>
    <row r="67" spans="1:10" ht="75" customHeight="1" x14ac:dyDescent="0.45">
      <c r="A67" s="1" t="s">
        <v>22</v>
      </c>
      <c r="B67" s="1" t="s">
        <v>75</v>
      </c>
      <c r="C67" s="1"/>
      <c r="D67" s="1">
        <v>36</v>
      </c>
      <c r="E67" s="8">
        <v>269</v>
      </c>
      <c r="F67" s="8">
        <f t="shared" si="5"/>
        <v>9684</v>
      </c>
      <c r="G67" s="8">
        <f t="shared" si="6"/>
        <v>72.63000000000001</v>
      </c>
      <c r="H67" s="8">
        <f t="shared" si="7"/>
        <v>2614.6800000000003</v>
      </c>
      <c r="I67" s="11">
        <f t="shared" si="4"/>
        <v>64.27433628318586</v>
      </c>
      <c r="J67" s="11">
        <f t="shared" si="8"/>
        <v>2313.8761061946911</v>
      </c>
    </row>
    <row r="68" spans="1:10" ht="75" customHeight="1" x14ac:dyDescent="0.45">
      <c r="A68" s="1" t="s">
        <v>22</v>
      </c>
      <c r="B68" s="1" t="s">
        <v>76</v>
      </c>
      <c r="C68" s="1"/>
      <c r="D68" s="1">
        <v>10</v>
      </c>
      <c r="E68" s="8">
        <v>389</v>
      </c>
      <c r="F68" s="8">
        <f t="shared" si="5"/>
        <v>3890</v>
      </c>
      <c r="G68" s="8">
        <f t="shared" si="6"/>
        <v>105.03</v>
      </c>
      <c r="H68" s="8">
        <f t="shared" si="7"/>
        <v>1050.3</v>
      </c>
      <c r="I68" s="11">
        <f t="shared" si="4"/>
        <v>92.946902654867273</v>
      </c>
      <c r="J68" s="11">
        <f t="shared" si="8"/>
        <v>929.46902654867267</v>
      </c>
    </row>
    <row r="69" spans="1:10" ht="75" customHeight="1" x14ac:dyDescent="0.45">
      <c r="A69" s="1" t="s">
        <v>22</v>
      </c>
      <c r="B69" s="1" t="s">
        <v>77</v>
      </c>
      <c r="C69" s="1"/>
      <c r="D69" s="1">
        <v>20</v>
      </c>
      <c r="E69" s="8">
        <v>219</v>
      </c>
      <c r="F69" s="8">
        <f t="shared" si="5"/>
        <v>4380</v>
      </c>
      <c r="G69" s="8">
        <f t="shared" si="6"/>
        <v>59.13</v>
      </c>
      <c r="H69" s="8">
        <f t="shared" si="7"/>
        <v>1182.6000000000001</v>
      </c>
      <c r="I69" s="11">
        <f t="shared" si="4"/>
        <v>52.327433628318595</v>
      </c>
      <c r="J69" s="11">
        <f t="shared" si="8"/>
        <v>1046.5486725663718</v>
      </c>
    </row>
    <row r="70" spans="1:10" ht="75" customHeight="1" x14ac:dyDescent="0.45">
      <c r="A70" s="1" t="s">
        <v>22</v>
      </c>
      <c r="B70" s="1" t="s">
        <v>78</v>
      </c>
      <c r="C70" s="1"/>
      <c r="D70" s="1">
        <v>26</v>
      </c>
      <c r="E70" s="8">
        <v>299</v>
      </c>
      <c r="F70" s="8">
        <f t="shared" si="5"/>
        <v>7774</v>
      </c>
      <c r="G70" s="8">
        <f t="shared" si="6"/>
        <v>80.73</v>
      </c>
      <c r="H70" s="8">
        <f t="shared" si="7"/>
        <v>2098.98</v>
      </c>
      <c r="I70" s="11">
        <f t="shared" si="4"/>
        <v>71.44247787610621</v>
      </c>
      <c r="J70" s="11">
        <f t="shared" si="8"/>
        <v>1857.5044247787614</v>
      </c>
    </row>
    <row r="71" spans="1:10" ht="75" customHeight="1" x14ac:dyDescent="0.45">
      <c r="A71" s="1" t="s">
        <v>22</v>
      </c>
      <c r="B71" s="1" t="s">
        <v>79</v>
      </c>
      <c r="C71" s="1"/>
      <c r="D71" s="1">
        <v>30</v>
      </c>
      <c r="E71" s="8">
        <v>369</v>
      </c>
      <c r="F71" s="8">
        <f t="shared" si="5"/>
        <v>11070</v>
      </c>
      <c r="G71" s="8">
        <f t="shared" si="6"/>
        <v>99.63000000000001</v>
      </c>
      <c r="H71" s="8">
        <f t="shared" si="7"/>
        <v>2988.9</v>
      </c>
      <c r="I71" s="11">
        <f t="shared" si="4"/>
        <v>88.168141592920364</v>
      </c>
      <c r="J71" s="11">
        <f t="shared" si="8"/>
        <v>2645.0442477876109</v>
      </c>
    </row>
    <row r="72" spans="1:10" ht="75" customHeight="1" x14ac:dyDescent="0.45">
      <c r="A72" s="1" t="s">
        <v>22</v>
      </c>
      <c r="B72" s="1" t="s">
        <v>80</v>
      </c>
      <c r="C72" s="1"/>
      <c r="D72" s="1">
        <v>48</v>
      </c>
      <c r="E72" s="8">
        <v>319</v>
      </c>
      <c r="F72" s="8">
        <f t="shared" si="5"/>
        <v>15312</v>
      </c>
      <c r="G72" s="8">
        <f t="shared" si="6"/>
        <v>86.13000000000001</v>
      </c>
      <c r="H72" s="8">
        <f t="shared" si="7"/>
        <v>4134.2400000000007</v>
      </c>
      <c r="I72" s="11">
        <f t="shared" si="4"/>
        <v>76.221238938053119</v>
      </c>
      <c r="J72" s="11">
        <f t="shared" si="8"/>
        <v>3658.6194690265497</v>
      </c>
    </row>
    <row r="73" spans="1:10" ht="75" customHeight="1" thickBot="1" x14ac:dyDescent="0.5">
      <c r="A73" s="5" t="s">
        <v>22</v>
      </c>
      <c r="B73" s="5" t="s">
        <v>81</v>
      </c>
      <c r="C73" s="5"/>
      <c r="D73" s="5">
        <v>37</v>
      </c>
      <c r="E73" s="8">
        <v>369</v>
      </c>
      <c r="F73" s="8">
        <f t="shared" si="5"/>
        <v>13653</v>
      </c>
      <c r="G73" s="8">
        <f t="shared" si="6"/>
        <v>99.63000000000001</v>
      </c>
      <c r="H73" s="8">
        <f t="shared" si="7"/>
        <v>3686.3100000000004</v>
      </c>
      <c r="I73" s="11">
        <f t="shared" si="4"/>
        <v>88.168141592920364</v>
      </c>
      <c r="J73" s="11">
        <f t="shared" si="8"/>
        <v>3262.2212389380534</v>
      </c>
    </row>
    <row r="74" spans="1:10" ht="27" customHeight="1" thickBot="1" x14ac:dyDescent="0.5">
      <c r="A74" s="3"/>
      <c r="B74" s="4"/>
      <c r="C74" s="4"/>
      <c r="D74" s="4">
        <f>SUM(D15:D73)</f>
        <v>2119</v>
      </c>
      <c r="E74" s="12"/>
      <c r="F74" s="12">
        <f t="shared" ref="F74:J74" si="9">SUM(F15:F73)</f>
        <v>751491</v>
      </c>
      <c r="G74" s="12"/>
      <c r="H74" s="12">
        <f t="shared" si="9"/>
        <v>202902.56999999998</v>
      </c>
      <c r="I74" s="10"/>
      <c r="J74" s="10">
        <f t="shared" si="9"/>
        <v>179559.79646017693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6" fitToHeight="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D96A5B-8453-4DC2-B82E-994514A5B272}">
  <ds:schemaRefs>
    <ds:schemaRef ds:uri="http://schemas.microsoft.com/office/infopath/2007/PartnerControls"/>
    <ds:schemaRef ds:uri="http://schemas.openxmlformats.org/package/2006/metadata/core-properties"/>
    <ds:schemaRef ds:uri="3287f65e-bd81-4ef8-9d4a-f770dbe35018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534545f7-dfad-40dc-8880-0a5cc848d94b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6690B6D-DB33-4659-8158-34C1D1C4B2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49E6DE-0DE1-419F-AE5B-0CAABA10F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2026-02-26T15:43:45Z</dcterms:created>
  <dcterms:modified xsi:type="dcterms:W3CDTF">2026-03-09T10:32:23Z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