
<file path=[Content_Types].xml><?xml version="1.0" encoding="utf-8"?>
<Types xmlns="http://schemas.openxmlformats.org/package/2006/content-types"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D6E01E0A-E15D-42E0-8C6B-F8AF9CA80506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8" r:id="rId1"/>
  </sheets>
  <definedNames>
    <definedName name="_xlnm._FilterDatabase" localSheetId="0" hidden="1">OFFER!$A$14:$AT$241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" i="8" l="1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0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162" i="8"/>
  <c r="AZ163" i="8"/>
  <c r="AZ164" i="8"/>
  <c r="AZ165" i="8"/>
  <c r="AZ166" i="8"/>
  <c r="AZ167" i="8"/>
  <c r="AZ168" i="8"/>
  <c r="AZ169" i="8"/>
  <c r="AZ170" i="8"/>
  <c r="AZ171" i="8"/>
  <c r="AZ172" i="8"/>
  <c r="AZ173" i="8"/>
  <c r="AZ174" i="8"/>
  <c r="AZ175" i="8"/>
  <c r="AZ176" i="8"/>
  <c r="AZ177" i="8"/>
  <c r="AZ178" i="8"/>
  <c r="AZ179" i="8"/>
  <c r="AZ180" i="8"/>
  <c r="AZ181" i="8"/>
  <c r="AZ182" i="8"/>
  <c r="AZ183" i="8"/>
  <c r="AZ184" i="8"/>
  <c r="AZ185" i="8"/>
  <c r="AZ186" i="8"/>
  <c r="AZ187" i="8"/>
  <c r="AZ188" i="8"/>
  <c r="AZ189" i="8"/>
  <c r="AZ190" i="8"/>
  <c r="AZ191" i="8"/>
  <c r="AZ192" i="8"/>
  <c r="AZ193" i="8"/>
  <c r="AZ194" i="8"/>
  <c r="AZ195" i="8"/>
  <c r="AZ196" i="8"/>
  <c r="AZ197" i="8"/>
  <c r="AZ198" i="8"/>
  <c r="AZ199" i="8"/>
  <c r="AZ200" i="8"/>
  <c r="AZ201" i="8"/>
  <c r="AZ202" i="8"/>
  <c r="AZ203" i="8"/>
  <c r="AZ204" i="8"/>
  <c r="AZ205" i="8"/>
  <c r="AZ206" i="8"/>
  <c r="AZ207" i="8"/>
  <c r="AZ208" i="8"/>
  <c r="AZ209" i="8"/>
  <c r="AZ210" i="8"/>
  <c r="AZ211" i="8"/>
  <c r="AZ212" i="8"/>
  <c r="AZ213" i="8"/>
  <c r="AZ214" i="8"/>
  <c r="AZ215" i="8"/>
  <c r="AZ216" i="8"/>
  <c r="AZ217" i="8"/>
  <c r="AZ218" i="8"/>
  <c r="AZ219" i="8"/>
  <c r="AZ220" i="8"/>
  <c r="AZ221" i="8"/>
  <c r="AZ222" i="8"/>
  <c r="AZ223" i="8"/>
  <c r="AZ224" i="8"/>
  <c r="AZ225" i="8"/>
  <c r="AZ226" i="8"/>
  <c r="AZ227" i="8"/>
  <c r="AZ228" i="8"/>
  <c r="AZ229" i="8"/>
  <c r="AZ230" i="8"/>
  <c r="AZ231" i="8"/>
  <c r="AZ232" i="8"/>
  <c r="AZ233" i="8"/>
  <c r="AZ234" i="8"/>
  <c r="AZ235" i="8"/>
  <c r="AZ236" i="8"/>
  <c r="AZ237" i="8"/>
  <c r="AZ238" i="8"/>
  <c r="AZ239" i="8"/>
  <c r="AZ240" i="8"/>
  <c r="AZ241" i="8"/>
  <c r="AZ242" i="8"/>
  <c r="AY16" i="8"/>
  <c r="AY17" i="8"/>
  <c r="AY18" i="8"/>
  <c r="AY23" i="8"/>
  <c r="AY24" i="8"/>
  <c r="AY25" i="8"/>
  <c r="AY26" i="8"/>
  <c r="AY27" i="8"/>
  <c r="AY33" i="8"/>
  <c r="AY34" i="8"/>
  <c r="AY35" i="8"/>
  <c r="AY36" i="8"/>
  <c r="AY37" i="8"/>
  <c r="AY38" i="8"/>
  <c r="AY43" i="8"/>
  <c r="AY45" i="8"/>
  <c r="AY46" i="8"/>
  <c r="AY47" i="8"/>
  <c r="AY48" i="8"/>
  <c r="AY53" i="8"/>
  <c r="AY54" i="8"/>
  <c r="AY55" i="8"/>
  <c r="AY56" i="8"/>
  <c r="AY57" i="8"/>
  <c r="AY63" i="8"/>
  <c r="AY65" i="8"/>
  <c r="AY66" i="8"/>
  <c r="AY67" i="8"/>
  <c r="AY68" i="8"/>
  <c r="AY73" i="8"/>
  <c r="AY75" i="8"/>
  <c r="AY76" i="8"/>
  <c r="AY77" i="8"/>
  <c r="AY83" i="8"/>
  <c r="AY84" i="8"/>
  <c r="AY85" i="8"/>
  <c r="AY86" i="8"/>
  <c r="AY87" i="8"/>
  <c r="AY93" i="8"/>
  <c r="AY95" i="8"/>
  <c r="AY96" i="8"/>
  <c r="AY97" i="8"/>
  <c r="AY98" i="8"/>
  <c r="AY103" i="8"/>
  <c r="AY104" i="8"/>
  <c r="AY105" i="8"/>
  <c r="AY106" i="8"/>
  <c r="AY107" i="8"/>
  <c r="AY113" i="8"/>
  <c r="AY114" i="8"/>
  <c r="AY115" i="8"/>
  <c r="AY116" i="8"/>
  <c r="AY117" i="8"/>
  <c r="AY123" i="8"/>
  <c r="AY125" i="8"/>
  <c r="AY126" i="8"/>
  <c r="AY127" i="8"/>
  <c r="AY128" i="8"/>
  <c r="AY133" i="8"/>
  <c r="AY135" i="8"/>
  <c r="AY136" i="8"/>
  <c r="AY137" i="8"/>
  <c r="AY143" i="8"/>
  <c r="AY144" i="8"/>
  <c r="AY145" i="8"/>
  <c r="AY146" i="8"/>
  <c r="AY147" i="8"/>
  <c r="AY153" i="8"/>
  <c r="AY154" i="8"/>
  <c r="AY155" i="8"/>
  <c r="AY156" i="8"/>
  <c r="AY157" i="8"/>
  <c r="AY158" i="8"/>
  <c r="AY162" i="8"/>
  <c r="AY163" i="8"/>
  <c r="AY165" i="8"/>
  <c r="AY166" i="8"/>
  <c r="AY167" i="8"/>
  <c r="AY168" i="8"/>
  <c r="AY173" i="8"/>
  <c r="AY174" i="8"/>
  <c r="AY175" i="8"/>
  <c r="AY176" i="8"/>
  <c r="AY177" i="8"/>
  <c r="AY183" i="8"/>
  <c r="AY184" i="8"/>
  <c r="AY185" i="8"/>
  <c r="AY186" i="8"/>
  <c r="AY187" i="8"/>
  <c r="AY188" i="8"/>
  <c r="AY193" i="8"/>
  <c r="AY195" i="8"/>
  <c r="AY196" i="8"/>
  <c r="AY197" i="8"/>
  <c r="AY198" i="8"/>
  <c r="AY203" i="8"/>
  <c r="AY204" i="8"/>
  <c r="AY205" i="8"/>
  <c r="AY206" i="8"/>
  <c r="AY207" i="8"/>
  <c r="AY213" i="8"/>
  <c r="AY214" i="8"/>
  <c r="AY215" i="8"/>
  <c r="AY216" i="8"/>
  <c r="AY217" i="8"/>
  <c r="AY223" i="8"/>
  <c r="AY225" i="8"/>
  <c r="AY226" i="8"/>
  <c r="AY228" i="8"/>
  <c r="AY233" i="8"/>
  <c r="AY234" i="8"/>
  <c r="AY235" i="8"/>
  <c r="AY236" i="8"/>
  <c r="AY237" i="8"/>
  <c r="AX216" i="8"/>
  <c r="AX217" i="8"/>
  <c r="AX218" i="8"/>
  <c r="AX219" i="8"/>
  <c r="AX221" i="8"/>
  <c r="AX236" i="8"/>
  <c r="AX237" i="8"/>
  <c r="AX238" i="8"/>
  <c r="AW16" i="8"/>
  <c r="AW17" i="8"/>
  <c r="AW18" i="8"/>
  <c r="AW19" i="8"/>
  <c r="AW20" i="8"/>
  <c r="AW21" i="8"/>
  <c r="AY21" i="8" s="1"/>
  <c r="AW22" i="8"/>
  <c r="AW23" i="8"/>
  <c r="AW24" i="8"/>
  <c r="AW25" i="8"/>
  <c r="AW26" i="8"/>
  <c r="AW27" i="8"/>
  <c r="AW28" i="8"/>
  <c r="AY28" i="8" s="1"/>
  <c r="AW29" i="8"/>
  <c r="AY29" i="8" s="1"/>
  <c r="AW30" i="8"/>
  <c r="AW31" i="8"/>
  <c r="AW32" i="8"/>
  <c r="AW33" i="8"/>
  <c r="AW34" i="8"/>
  <c r="AW35" i="8"/>
  <c r="AW36" i="8"/>
  <c r="AW37" i="8"/>
  <c r="AW38" i="8"/>
  <c r="AW39" i="8"/>
  <c r="AY39" i="8" s="1"/>
  <c r="AW40" i="8"/>
  <c r="AW41" i="8"/>
  <c r="AW42" i="8"/>
  <c r="AW43" i="8"/>
  <c r="AW44" i="8"/>
  <c r="AW45" i="8"/>
  <c r="AW46" i="8"/>
  <c r="AW47" i="8"/>
  <c r="AW48" i="8"/>
  <c r="AW49" i="8"/>
  <c r="AY49" i="8" s="1"/>
  <c r="AW50" i="8"/>
  <c r="AW51" i="8"/>
  <c r="AW52" i="8"/>
  <c r="AW53" i="8"/>
  <c r="AW54" i="8"/>
  <c r="AW55" i="8"/>
  <c r="AW56" i="8"/>
  <c r="AW57" i="8"/>
  <c r="AW58" i="8"/>
  <c r="AY58" i="8" s="1"/>
  <c r="AW59" i="8"/>
  <c r="AY59" i="8" s="1"/>
  <c r="AW60" i="8"/>
  <c r="AW61" i="8"/>
  <c r="AW62" i="8"/>
  <c r="AW63" i="8"/>
  <c r="AW64" i="8"/>
  <c r="AW65" i="8"/>
  <c r="AW66" i="8"/>
  <c r="AW67" i="8"/>
  <c r="AW68" i="8"/>
  <c r="AW69" i="8"/>
  <c r="AY69" i="8" s="1"/>
  <c r="AW70" i="8"/>
  <c r="AW71" i="8"/>
  <c r="AY71" i="8" s="1"/>
  <c r="AW72" i="8"/>
  <c r="AY72" i="8" s="1"/>
  <c r="AW73" i="8"/>
  <c r="AW74" i="8"/>
  <c r="AW75" i="8"/>
  <c r="AW76" i="8"/>
  <c r="AW77" i="8"/>
  <c r="AW78" i="8"/>
  <c r="AW79" i="8"/>
  <c r="AY79" i="8" s="1"/>
  <c r="AW80" i="8"/>
  <c r="AW81" i="8"/>
  <c r="AW82" i="8"/>
  <c r="AW83" i="8"/>
  <c r="AW84" i="8"/>
  <c r="AW85" i="8"/>
  <c r="AW86" i="8"/>
  <c r="AW87" i="8"/>
  <c r="AW88" i="8"/>
  <c r="AY88" i="8" s="1"/>
  <c r="AW89" i="8"/>
  <c r="AY89" i="8" s="1"/>
  <c r="AW90" i="8"/>
  <c r="AW91" i="8"/>
  <c r="AW92" i="8"/>
  <c r="AW93" i="8"/>
  <c r="AW94" i="8"/>
  <c r="AW95" i="8"/>
  <c r="AW96" i="8"/>
  <c r="AW97" i="8"/>
  <c r="AW98" i="8"/>
  <c r="AW99" i="8"/>
  <c r="AY99" i="8" s="1"/>
  <c r="AW100" i="8"/>
  <c r="AW101" i="8"/>
  <c r="AW102" i="8"/>
  <c r="AW103" i="8"/>
  <c r="AW104" i="8"/>
  <c r="AW105" i="8"/>
  <c r="AW106" i="8"/>
  <c r="AW107" i="8"/>
  <c r="AW108" i="8"/>
  <c r="AW109" i="8"/>
  <c r="AY109" i="8" s="1"/>
  <c r="AW110" i="8"/>
  <c r="AW111" i="8"/>
  <c r="AW112" i="8"/>
  <c r="AW113" i="8"/>
  <c r="AW114" i="8"/>
  <c r="AW115" i="8"/>
  <c r="AW116" i="8"/>
  <c r="AW117" i="8"/>
  <c r="AW118" i="8"/>
  <c r="AY118" i="8" s="1"/>
  <c r="AW119" i="8"/>
  <c r="AY119" i="8" s="1"/>
  <c r="AW120" i="8"/>
  <c r="AW121" i="8"/>
  <c r="AY121" i="8" s="1"/>
  <c r="AW122" i="8"/>
  <c r="AW123" i="8"/>
  <c r="AW124" i="8"/>
  <c r="AW125" i="8"/>
  <c r="AW126" i="8"/>
  <c r="AW127" i="8"/>
  <c r="AW128" i="8"/>
  <c r="AW129" i="8"/>
  <c r="AY129" i="8" s="1"/>
  <c r="AW130" i="8"/>
  <c r="AW131" i="8"/>
  <c r="AW132" i="8"/>
  <c r="AY132" i="8" s="1"/>
  <c r="AW133" i="8"/>
  <c r="AW134" i="8"/>
  <c r="AW135" i="8"/>
  <c r="AW136" i="8"/>
  <c r="AW137" i="8"/>
  <c r="AW138" i="8"/>
  <c r="AY138" i="8" s="1"/>
  <c r="AW139" i="8"/>
  <c r="AY139" i="8" s="1"/>
  <c r="AW140" i="8"/>
  <c r="AW141" i="8"/>
  <c r="AW142" i="8"/>
  <c r="AW143" i="8"/>
  <c r="AW144" i="8"/>
  <c r="AW145" i="8"/>
  <c r="AW146" i="8"/>
  <c r="AW147" i="8"/>
  <c r="AW148" i="8"/>
  <c r="AY148" i="8" s="1"/>
  <c r="AW149" i="8"/>
  <c r="AY149" i="8" s="1"/>
  <c r="AW150" i="8"/>
  <c r="AW151" i="8"/>
  <c r="AY151" i="8" s="1"/>
  <c r="AW152" i="8"/>
  <c r="AW153" i="8"/>
  <c r="AW154" i="8"/>
  <c r="AW155" i="8"/>
  <c r="AW156" i="8"/>
  <c r="AW157" i="8"/>
  <c r="AW158" i="8"/>
  <c r="AW159" i="8"/>
  <c r="AY159" i="8" s="1"/>
  <c r="AW160" i="8"/>
  <c r="AW161" i="8"/>
  <c r="AW162" i="8"/>
  <c r="AW163" i="8"/>
  <c r="AW164" i="8"/>
  <c r="AW165" i="8"/>
  <c r="AW166" i="8"/>
  <c r="AW167" i="8"/>
  <c r="AW168" i="8"/>
  <c r="AW169" i="8"/>
  <c r="AY169" i="8" s="1"/>
  <c r="AW170" i="8"/>
  <c r="AW171" i="8"/>
  <c r="AY171" i="8" s="1"/>
  <c r="AW172" i="8"/>
  <c r="AW173" i="8"/>
  <c r="AW174" i="8"/>
  <c r="AW175" i="8"/>
  <c r="AW176" i="8"/>
  <c r="AW177" i="8"/>
  <c r="AW178" i="8"/>
  <c r="AY178" i="8" s="1"/>
  <c r="AW179" i="8"/>
  <c r="AY179" i="8" s="1"/>
  <c r="AW180" i="8"/>
  <c r="AW181" i="8"/>
  <c r="AW182" i="8"/>
  <c r="AW183" i="8"/>
  <c r="AW184" i="8"/>
  <c r="AW185" i="8"/>
  <c r="AW186" i="8"/>
  <c r="AW187" i="8"/>
  <c r="AW188" i="8"/>
  <c r="AW189" i="8"/>
  <c r="AY189" i="8" s="1"/>
  <c r="AW190" i="8"/>
  <c r="AW191" i="8"/>
  <c r="AW192" i="8"/>
  <c r="AW193" i="8"/>
  <c r="AW194" i="8"/>
  <c r="AW195" i="8"/>
  <c r="AW196" i="8"/>
  <c r="AW197" i="8"/>
  <c r="AW198" i="8"/>
  <c r="AW199" i="8"/>
  <c r="AY199" i="8" s="1"/>
  <c r="AW200" i="8"/>
  <c r="AW201" i="8"/>
  <c r="AY201" i="8" s="1"/>
  <c r="AW202" i="8"/>
  <c r="AW203" i="8"/>
  <c r="AW204" i="8"/>
  <c r="AW205" i="8"/>
  <c r="AW206" i="8"/>
  <c r="AW207" i="8"/>
  <c r="AW208" i="8"/>
  <c r="AW209" i="8"/>
  <c r="AY209" i="8" s="1"/>
  <c r="AW210" i="8"/>
  <c r="AW211" i="8"/>
  <c r="AW212" i="8"/>
  <c r="AW213" i="8"/>
  <c r="AW214" i="8"/>
  <c r="AW215" i="8"/>
  <c r="AW216" i="8"/>
  <c r="AW217" i="8"/>
  <c r="AW218" i="8"/>
  <c r="AY218" i="8" s="1"/>
  <c r="AW219" i="8"/>
  <c r="AY219" i="8" s="1"/>
  <c r="AW220" i="8"/>
  <c r="AW221" i="8"/>
  <c r="AY221" i="8" s="1"/>
  <c r="AW222" i="8"/>
  <c r="AW223" i="8"/>
  <c r="AX223" i="8" s="1"/>
  <c r="AW224" i="8"/>
  <c r="AX224" i="8" s="1"/>
  <c r="AW225" i="8"/>
  <c r="AW226" i="8"/>
  <c r="AW227" i="8"/>
  <c r="AY227" i="8" s="1"/>
  <c r="AW228" i="8"/>
  <c r="AX228" i="8" s="1"/>
  <c r="AW229" i="8"/>
  <c r="AY229" i="8" s="1"/>
  <c r="AW230" i="8"/>
  <c r="AW231" i="8"/>
  <c r="AW232" i="8"/>
  <c r="AW233" i="8"/>
  <c r="AX233" i="8" s="1"/>
  <c r="AW234" i="8"/>
  <c r="AX234" i="8" s="1"/>
  <c r="AW235" i="8"/>
  <c r="AW236" i="8"/>
  <c r="AW237" i="8"/>
  <c r="AW238" i="8"/>
  <c r="AY238" i="8" s="1"/>
  <c r="AW239" i="8"/>
  <c r="AY239" i="8" s="1"/>
  <c r="AW240" i="8"/>
  <c r="AW241" i="8"/>
  <c r="AW15" i="8"/>
  <c r="AV223" i="8"/>
  <c r="AV224" i="8"/>
  <c r="AV229" i="8"/>
  <c r="AV233" i="8"/>
  <c r="AV234" i="8"/>
  <c r="P242" i="8"/>
  <c r="Q242" i="8"/>
  <c r="R242" i="8"/>
  <c r="S242" i="8"/>
  <c r="T242" i="8"/>
  <c r="U242" i="8"/>
  <c r="V242" i="8"/>
  <c r="W242" i="8"/>
  <c r="X242" i="8"/>
  <c r="Y242" i="8"/>
  <c r="Z242" i="8"/>
  <c r="AA242" i="8"/>
  <c r="AB242" i="8"/>
  <c r="AC242" i="8"/>
  <c r="AD242" i="8"/>
  <c r="AE242" i="8"/>
  <c r="AF242" i="8"/>
  <c r="AG242" i="8"/>
  <c r="AH242" i="8"/>
  <c r="AI242" i="8"/>
  <c r="AJ242" i="8"/>
  <c r="AK242" i="8"/>
  <c r="AL242" i="8"/>
  <c r="AM242" i="8"/>
  <c r="AN242" i="8"/>
  <c r="AO242" i="8"/>
  <c r="AP242" i="8"/>
  <c r="AQ242" i="8"/>
  <c r="AR242" i="8"/>
  <c r="AS242" i="8"/>
  <c r="O242" i="8"/>
  <c r="AT215" i="8"/>
  <c r="AT216" i="8"/>
  <c r="AV216" i="8" s="1"/>
  <c r="AT217" i="8"/>
  <c r="AV217" i="8" s="1"/>
  <c r="AT218" i="8"/>
  <c r="AV218" i="8" s="1"/>
  <c r="AT219" i="8"/>
  <c r="AV219" i="8" s="1"/>
  <c r="AT220" i="8"/>
  <c r="AV220" i="8" s="1"/>
  <c r="AT221" i="8"/>
  <c r="AV221" i="8" s="1"/>
  <c r="AT222" i="8"/>
  <c r="AV222" i="8" s="1"/>
  <c r="AT223" i="8"/>
  <c r="AT224" i="8"/>
  <c r="AT225" i="8"/>
  <c r="AT226" i="8"/>
  <c r="AV226" i="8" s="1"/>
  <c r="AT227" i="8"/>
  <c r="AV227" i="8" s="1"/>
  <c r="AT228" i="8"/>
  <c r="AV228" i="8" s="1"/>
  <c r="AT229" i="8"/>
  <c r="AT230" i="8"/>
  <c r="AV230" i="8" s="1"/>
  <c r="AT231" i="8"/>
  <c r="AV231" i="8" s="1"/>
  <c r="AT232" i="8"/>
  <c r="AV232" i="8" s="1"/>
  <c r="AT233" i="8"/>
  <c r="AT234" i="8"/>
  <c r="AT235" i="8"/>
  <c r="AT236" i="8"/>
  <c r="AV236" i="8" s="1"/>
  <c r="AT237" i="8"/>
  <c r="AV237" i="8" s="1"/>
  <c r="AT238" i="8"/>
  <c r="AV238" i="8" s="1"/>
  <c r="AT239" i="8"/>
  <c r="AV239" i="8" s="1"/>
  <c r="AT240" i="8"/>
  <c r="AV240" i="8" s="1"/>
  <c r="AT241" i="8"/>
  <c r="AV241" i="8" s="1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AX83" i="8" l="1"/>
  <c r="AY15" i="8"/>
  <c r="AX52" i="8"/>
  <c r="AY52" i="8"/>
  <c r="AX23" i="8"/>
  <c r="AX212" i="8"/>
  <c r="AY212" i="8"/>
  <c r="AY182" i="8"/>
  <c r="AY152" i="8"/>
  <c r="AX122" i="8"/>
  <c r="AY122" i="8"/>
  <c r="AX82" i="8"/>
  <c r="AY82" i="8"/>
  <c r="AX42" i="8"/>
  <c r="AY42" i="8"/>
  <c r="AY241" i="8"/>
  <c r="AX241" i="8"/>
  <c r="AY231" i="8"/>
  <c r="AX231" i="8"/>
  <c r="AY211" i="8"/>
  <c r="AX211" i="8"/>
  <c r="AY191" i="8"/>
  <c r="AY181" i="8"/>
  <c r="AY161" i="8"/>
  <c r="AX161" i="8"/>
  <c r="AY141" i="8"/>
  <c r="AX141" i="8"/>
  <c r="AY131" i="8"/>
  <c r="AX131" i="8"/>
  <c r="AY111" i="8"/>
  <c r="AY101" i="8"/>
  <c r="AX101" i="8"/>
  <c r="AY91" i="8"/>
  <c r="AX91" i="8"/>
  <c r="AY81" i="8"/>
  <c r="AX81" i="8"/>
  <c r="AY61" i="8"/>
  <c r="AY51" i="8"/>
  <c r="AY41" i="8"/>
  <c r="AX41" i="8"/>
  <c r="AY31" i="8"/>
  <c r="AX31" i="8"/>
  <c r="AX171" i="8"/>
  <c r="AX143" i="8"/>
  <c r="AX103" i="8"/>
  <c r="AX63" i="8"/>
  <c r="AX33" i="8"/>
  <c r="AX232" i="8"/>
  <c r="AY232" i="8"/>
  <c r="AY202" i="8"/>
  <c r="AY172" i="8"/>
  <c r="AX142" i="8"/>
  <c r="AY142" i="8"/>
  <c r="AX112" i="8"/>
  <c r="AY112" i="8"/>
  <c r="AX102" i="8"/>
  <c r="AY102" i="8"/>
  <c r="AY32" i="8"/>
  <c r="AV235" i="8"/>
  <c r="AX235" i="8"/>
  <c r="AV215" i="8"/>
  <c r="AX215" i="8"/>
  <c r="AX203" i="8"/>
  <c r="AX133" i="8"/>
  <c r="AX93" i="8"/>
  <c r="AX53" i="8"/>
  <c r="AX222" i="8"/>
  <c r="AY222" i="8"/>
  <c r="AY192" i="8"/>
  <c r="AX132" i="8"/>
  <c r="AX92" i="8"/>
  <c r="AY92" i="8"/>
  <c r="AX62" i="8"/>
  <c r="AY62" i="8"/>
  <c r="AX22" i="8"/>
  <c r="AY22" i="8"/>
  <c r="AV225" i="8"/>
  <c r="AX225" i="8"/>
  <c r="AX21" i="8"/>
  <c r="AY170" i="8"/>
  <c r="AY120" i="8"/>
  <c r="AY80" i="8"/>
  <c r="AY50" i="8"/>
  <c r="AY20" i="8"/>
  <c r="AX214" i="8"/>
  <c r="AX204" i="8"/>
  <c r="AX194" i="8"/>
  <c r="AX144" i="8"/>
  <c r="AX134" i="8"/>
  <c r="AX124" i="8"/>
  <c r="AX114" i="8"/>
  <c r="AX104" i="8"/>
  <c r="AX94" i="8"/>
  <c r="AX44" i="8"/>
  <c r="AX34" i="8"/>
  <c r="AX24" i="8"/>
  <c r="AX239" i="8"/>
  <c r="AX139" i="8"/>
  <c r="AY134" i="8"/>
  <c r="AY74" i="8"/>
  <c r="AY220" i="8"/>
  <c r="AX220" i="8"/>
  <c r="AY160" i="8"/>
  <c r="AY130" i="8"/>
  <c r="AY90" i="8"/>
  <c r="AY40" i="8"/>
  <c r="AX229" i="8"/>
  <c r="AX179" i="8"/>
  <c r="AY78" i="8"/>
  <c r="AY224" i="8"/>
  <c r="AY208" i="8"/>
  <c r="AY124" i="8"/>
  <c r="AY108" i="8"/>
  <c r="AY64" i="8"/>
  <c r="AY240" i="8"/>
  <c r="AX240" i="8"/>
  <c r="AY230" i="8"/>
  <c r="AX230" i="8"/>
  <c r="AY210" i="8"/>
  <c r="AY200" i="8"/>
  <c r="AY180" i="8"/>
  <c r="AY140" i="8"/>
  <c r="AY100" i="8"/>
  <c r="AY70" i="8"/>
  <c r="AY30" i="8"/>
  <c r="AX227" i="8"/>
  <c r="AX109" i="8"/>
  <c r="AY194" i="8"/>
  <c r="AY94" i="8"/>
  <c r="AY190" i="8"/>
  <c r="AY150" i="8"/>
  <c r="AY110" i="8"/>
  <c r="AY60" i="8"/>
  <c r="AY19" i="8"/>
  <c r="AX226" i="8"/>
  <c r="AY164" i="8"/>
  <c r="AY44" i="8"/>
  <c r="AT16" i="8"/>
  <c r="AT17" i="8"/>
  <c r="AT18" i="8"/>
  <c r="AT19" i="8"/>
  <c r="AT20" i="8"/>
  <c r="AV20" i="8" s="1"/>
  <c r="AT21" i="8"/>
  <c r="AV21" i="8" s="1"/>
  <c r="AT22" i="8"/>
  <c r="AV22" i="8" s="1"/>
  <c r="AT23" i="8"/>
  <c r="AV23" i="8" s="1"/>
  <c r="AT24" i="8"/>
  <c r="AV24" i="8" s="1"/>
  <c r="AT25" i="8"/>
  <c r="AT26" i="8"/>
  <c r="AT27" i="8"/>
  <c r="AT28" i="8"/>
  <c r="AV28" i="8" s="1"/>
  <c r="AT29" i="8"/>
  <c r="AV29" i="8" s="1"/>
  <c r="AT30" i="8"/>
  <c r="AV30" i="8" s="1"/>
  <c r="AT31" i="8"/>
  <c r="AV31" i="8" s="1"/>
  <c r="AT32" i="8"/>
  <c r="AV32" i="8" s="1"/>
  <c r="AT33" i="8"/>
  <c r="AT34" i="8"/>
  <c r="AV34" i="8" s="1"/>
  <c r="AT35" i="8"/>
  <c r="AT36" i="8"/>
  <c r="AT37" i="8"/>
  <c r="AT38" i="8"/>
  <c r="AT39" i="8"/>
  <c r="AV39" i="8" s="1"/>
  <c r="AT40" i="8"/>
  <c r="AV40" i="8" s="1"/>
  <c r="AT41" i="8"/>
  <c r="AV41" i="8" s="1"/>
  <c r="AT42" i="8"/>
  <c r="AV42" i="8" s="1"/>
  <c r="AT43" i="8"/>
  <c r="AT44" i="8"/>
  <c r="AV44" i="8" s="1"/>
  <c r="AT45" i="8"/>
  <c r="AT46" i="8"/>
  <c r="AT47" i="8"/>
  <c r="AT48" i="8"/>
  <c r="AT49" i="8"/>
  <c r="AT50" i="8"/>
  <c r="AV50" i="8" s="1"/>
  <c r="AT51" i="8"/>
  <c r="AV51" i="8" s="1"/>
  <c r="AT52" i="8"/>
  <c r="AV52" i="8" s="1"/>
  <c r="AT53" i="8"/>
  <c r="AT54" i="8"/>
  <c r="AV54" i="8" s="1"/>
  <c r="AT55" i="8"/>
  <c r="AT56" i="8"/>
  <c r="AT57" i="8"/>
  <c r="AT58" i="8"/>
  <c r="AV58" i="8" s="1"/>
  <c r="AT59" i="8"/>
  <c r="AV59" i="8" s="1"/>
  <c r="AT60" i="8"/>
  <c r="AV60" i="8" s="1"/>
  <c r="AT61" i="8"/>
  <c r="AV61" i="8" s="1"/>
  <c r="AT62" i="8"/>
  <c r="AV62" i="8" s="1"/>
  <c r="AT63" i="8"/>
  <c r="AT64" i="8"/>
  <c r="AV64" i="8" s="1"/>
  <c r="AT65" i="8"/>
  <c r="AT66" i="8"/>
  <c r="AT67" i="8"/>
  <c r="AT68" i="8"/>
  <c r="AT69" i="8"/>
  <c r="AT70" i="8"/>
  <c r="AV70" i="8" s="1"/>
  <c r="AT71" i="8"/>
  <c r="AT72" i="8"/>
  <c r="AV72" i="8" s="1"/>
  <c r="AT73" i="8"/>
  <c r="AX73" i="8" s="1"/>
  <c r="AT74" i="8"/>
  <c r="AV74" i="8" s="1"/>
  <c r="AT75" i="8"/>
  <c r="AT76" i="8"/>
  <c r="AT77" i="8"/>
  <c r="AT78" i="8"/>
  <c r="AV78" i="8" s="1"/>
  <c r="AT79" i="8"/>
  <c r="AV79" i="8" s="1"/>
  <c r="AT80" i="8"/>
  <c r="AV80" i="8" s="1"/>
  <c r="AT81" i="8"/>
  <c r="AV81" i="8" s="1"/>
  <c r="AT82" i="8"/>
  <c r="AV82" i="8" s="1"/>
  <c r="AT83" i="8"/>
  <c r="AV83" i="8" s="1"/>
  <c r="AT84" i="8"/>
  <c r="AV84" i="8" s="1"/>
  <c r="AT85" i="8"/>
  <c r="AT86" i="8"/>
  <c r="AT87" i="8"/>
  <c r="AT88" i="8"/>
  <c r="AT89" i="8"/>
  <c r="AV89" i="8" s="1"/>
  <c r="AT90" i="8"/>
  <c r="AV90" i="8" s="1"/>
  <c r="AT91" i="8"/>
  <c r="AV91" i="8" s="1"/>
  <c r="AT92" i="8"/>
  <c r="AV92" i="8" s="1"/>
  <c r="AT93" i="8"/>
  <c r="AT94" i="8"/>
  <c r="AV94" i="8" s="1"/>
  <c r="AT95" i="8"/>
  <c r="AT96" i="8"/>
  <c r="AT97" i="8"/>
  <c r="AT98" i="8"/>
  <c r="AT99" i="8"/>
  <c r="AT100" i="8"/>
  <c r="AV100" i="8" s="1"/>
  <c r="AT101" i="8"/>
  <c r="AV101" i="8" s="1"/>
  <c r="AT102" i="8"/>
  <c r="AV102" i="8" s="1"/>
  <c r="AT103" i="8"/>
  <c r="AV103" i="8" s="1"/>
  <c r="AT104" i="8"/>
  <c r="AV104" i="8" s="1"/>
  <c r="AT105" i="8"/>
  <c r="AT106" i="8"/>
  <c r="AT107" i="8"/>
  <c r="AT108" i="8"/>
  <c r="AV108" i="8" s="1"/>
  <c r="AT109" i="8"/>
  <c r="AV109" i="8" s="1"/>
  <c r="AT110" i="8"/>
  <c r="AV110" i="8" s="1"/>
  <c r="AT111" i="8"/>
  <c r="AV111" i="8" s="1"/>
  <c r="AT112" i="8"/>
  <c r="AV112" i="8" s="1"/>
  <c r="AT113" i="8"/>
  <c r="AT114" i="8"/>
  <c r="AV114" i="8" s="1"/>
  <c r="AT115" i="8"/>
  <c r="AT116" i="8"/>
  <c r="AT117" i="8"/>
  <c r="AT118" i="8"/>
  <c r="AT119" i="8"/>
  <c r="AT120" i="8"/>
  <c r="AV120" i="8" s="1"/>
  <c r="AT121" i="8"/>
  <c r="AT122" i="8"/>
  <c r="AV122" i="8" s="1"/>
  <c r="AT123" i="8"/>
  <c r="AX123" i="8" s="1"/>
  <c r="AT124" i="8"/>
  <c r="AV124" i="8" s="1"/>
  <c r="AT125" i="8"/>
  <c r="AT126" i="8"/>
  <c r="AT127" i="8"/>
  <c r="AT128" i="8"/>
  <c r="AV128" i="8" s="1"/>
  <c r="AT129" i="8"/>
  <c r="AX129" i="8" s="1"/>
  <c r="AT130" i="8"/>
  <c r="AV130" i="8" s="1"/>
  <c r="AT131" i="8"/>
  <c r="AV131" i="8" s="1"/>
  <c r="AT132" i="8"/>
  <c r="AV132" i="8" s="1"/>
  <c r="AT133" i="8"/>
  <c r="AV133" i="8" s="1"/>
  <c r="AT134" i="8"/>
  <c r="AV134" i="8" s="1"/>
  <c r="AT135" i="8"/>
  <c r="AT136" i="8"/>
  <c r="AT137" i="8"/>
  <c r="AT138" i="8"/>
  <c r="AT139" i="8"/>
  <c r="AV139" i="8" s="1"/>
  <c r="AT140" i="8"/>
  <c r="AV140" i="8" s="1"/>
  <c r="AT141" i="8"/>
  <c r="AV141" i="8" s="1"/>
  <c r="AT142" i="8"/>
  <c r="AV142" i="8" s="1"/>
  <c r="AT143" i="8"/>
  <c r="AV143" i="8" s="1"/>
  <c r="AT144" i="8"/>
  <c r="AV144" i="8" s="1"/>
  <c r="AT145" i="8"/>
  <c r="AT146" i="8"/>
  <c r="AT147" i="8"/>
  <c r="AT148" i="8"/>
  <c r="AT149" i="8"/>
  <c r="AT150" i="8"/>
  <c r="AV150" i="8" s="1"/>
  <c r="AT151" i="8"/>
  <c r="AT152" i="8"/>
  <c r="AV152" i="8" s="1"/>
  <c r="AT153" i="8"/>
  <c r="AT154" i="8"/>
  <c r="AV154" i="8" s="1"/>
  <c r="AT155" i="8"/>
  <c r="AT156" i="8"/>
  <c r="AT157" i="8"/>
  <c r="AT158" i="8"/>
  <c r="AV158" i="8" s="1"/>
  <c r="AT159" i="8"/>
  <c r="AV159" i="8" s="1"/>
  <c r="AT160" i="8"/>
  <c r="AV160" i="8" s="1"/>
  <c r="AT161" i="8"/>
  <c r="AV161" i="8" s="1"/>
  <c r="AT162" i="8"/>
  <c r="AV162" i="8" s="1"/>
  <c r="AT163" i="8"/>
  <c r="AT164" i="8"/>
  <c r="AV164" i="8" s="1"/>
  <c r="AT165" i="8"/>
  <c r="AT166" i="8"/>
  <c r="AT167" i="8"/>
  <c r="AT168" i="8"/>
  <c r="AT169" i="8"/>
  <c r="AT170" i="8"/>
  <c r="AV170" i="8" s="1"/>
  <c r="AT171" i="8"/>
  <c r="AT172" i="8"/>
  <c r="AV172" i="8" s="1"/>
  <c r="AT173" i="8"/>
  <c r="AV173" i="8" s="1"/>
  <c r="AT174" i="8"/>
  <c r="AV174" i="8" s="1"/>
  <c r="AT175" i="8"/>
  <c r="AT176" i="8"/>
  <c r="AT177" i="8"/>
  <c r="AT178" i="8"/>
  <c r="AV178" i="8" s="1"/>
  <c r="AT179" i="8"/>
  <c r="AV179" i="8" s="1"/>
  <c r="AT180" i="8"/>
  <c r="AV180" i="8" s="1"/>
  <c r="AT181" i="8"/>
  <c r="AV181" i="8" s="1"/>
  <c r="AT182" i="8"/>
  <c r="AV182" i="8" s="1"/>
  <c r="AT183" i="8"/>
  <c r="AT184" i="8"/>
  <c r="AV184" i="8" s="1"/>
  <c r="AT185" i="8"/>
  <c r="AT186" i="8"/>
  <c r="AT187" i="8"/>
  <c r="AT188" i="8"/>
  <c r="AT189" i="8"/>
  <c r="AV189" i="8" s="1"/>
  <c r="AT190" i="8"/>
  <c r="AV190" i="8" s="1"/>
  <c r="AT191" i="8"/>
  <c r="AV191" i="8" s="1"/>
  <c r="AT192" i="8"/>
  <c r="AV192" i="8" s="1"/>
  <c r="AT193" i="8"/>
  <c r="AX193" i="8" s="1"/>
  <c r="AT194" i="8"/>
  <c r="AV194" i="8" s="1"/>
  <c r="AT195" i="8"/>
  <c r="AT196" i="8"/>
  <c r="AT197" i="8"/>
  <c r="AT198" i="8"/>
  <c r="AT199" i="8"/>
  <c r="AT200" i="8"/>
  <c r="AV200" i="8" s="1"/>
  <c r="AT201" i="8"/>
  <c r="AT202" i="8"/>
  <c r="AV202" i="8" s="1"/>
  <c r="AT203" i="8"/>
  <c r="AV203" i="8" s="1"/>
  <c r="AT204" i="8"/>
  <c r="AV204" i="8" s="1"/>
  <c r="AT205" i="8"/>
  <c r="AT206" i="8"/>
  <c r="AT207" i="8"/>
  <c r="AT208" i="8"/>
  <c r="AV208" i="8" s="1"/>
  <c r="AT209" i="8"/>
  <c r="AV209" i="8" s="1"/>
  <c r="AT210" i="8"/>
  <c r="AV210" i="8" s="1"/>
  <c r="AT211" i="8"/>
  <c r="AV211" i="8" s="1"/>
  <c r="AT212" i="8"/>
  <c r="AV212" i="8" s="1"/>
  <c r="AT213" i="8"/>
  <c r="AV213" i="8" s="1"/>
  <c r="AT214" i="8"/>
  <c r="AV214" i="8" s="1"/>
  <c r="AT15" i="8"/>
  <c r="AV15" i="8" s="1"/>
  <c r="AX110" i="8" l="1"/>
  <c r="AX20" i="8"/>
  <c r="AV119" i="8"/>
  <c r="AX119" i="8"/>
  <c r="AV99" i="8"/>
  <c r="AX99" i="8"/>
  <c r="AV69" i="8"/>
  <c r="AX69" i="8"/>
  <c r="AX159" i="8"/>
  <c r="AV188" i="8"/>
  <c r="AX188" i="8"/>
  <c r="AV148" i="8"/>
  <c r="AX148" i="8"/>
  <c r="AV68" i="8"/>
  <c r="AX68" i="8"/>
  <c r="AX180" i="8"/>
  <c r="AX50" i="8"/>
  <c r="AV207" i="8"/>
  <c r="AX207" i="8"/>
  <c r="AV157" i="8"/>
  <c r="AX157" i="8"/>
  <c r="AV87" i="8"/>
  <c r="AX87" i="8"/>
  <c r="AV47" i="8"/>
  <c r="AX47" i="8"/>
  <c r="AV176" i="8"/>
  <c r="AX176" i="8"/>
  <c r="AV136" i="8"/>
  <c r="AX136" i="8"/>
  <c r="AV86" i="8"/>
  <c r="AX86" i="8"/>
  <c r="AV26" i="8"/>
  <c r="AX26" i="8"/>
  <c r="AX190" i="8"/>
  <c r="AX200" i="8"/>
  <c r="AV205" i="8"/>
  <c r="AX205" i="8"/>
  <c r="AV165" i="8"/>
  <c r="AX165" i="8"/>
  <c r="AV115" i="8"/>
  <c r="AX115" i="8"/>
  <c r="AV65" i="8"/>
  <c r="AX65" i="8"/>
  <c r="AV201" i="8"/>
  <c r="AX201" i="8"/>
  <c r="AV171" i="8"/>
  <c r="AV151" i="8"/>
  <c r="AX151" i="8"/>
  <c r="AV121" i="8"/>
  <c r="AX121" i="8"/>
  <c r="AV71" i="8"/>
  <c r="AX71" i="8"/>
  <c r="AX59" i="8"/>
  <c r="AX160" i="8"/>
  <c r="AX89" i="8"/>
  <c r="AX84" i="8"/>
  <c r="AX184" i="8"/>
  <c r="AX128" i="8"/>
  <c r="AV137" i="8"/>
  <c r="AX137" i="8"/>
  <c r="AV76" i="8"/>
  <c r="AX76" i="8"/>
  <c r="AX208" i="8"/>
  <c r="AV127" i="8"/>
  <c r="AX127" i="8"/>
  <c r="AX78" i="8"/>
  <c r="AV19" i="8"/>
  <c r="AX19" i="8"/>
  <c r="AV198" i="8"/>
  <c r="AX198" i="8"/>
  <c r="AV118" i="8"/>
  <c r="AX118" i="8"/>
  <c r="AV98" i="8"/>
  <c r="AX98" i="8"/>
  <c r="AV18" i="8"/>
  <c r="AX18" i="8"/>
  <c r="AX209" i="8"/>
  <c r="AX28" i="8"/>
  <c r="AX158" i="8"/>
  <c r="AV177" i="8"/>
  <c r="AX177" i="8"/>
  <c r="AV117" i="8"/>
  <c r="AX117" i="8"/>
  <c r="AV77" i="8"/>
  <c r="AX77" i="8"/>
  <c r="AV37" i="8"/>
  <c r="AX37" i="8"/>
  <c r="AX178" i="8"/>
  <c r="AV186" i="8"/>
  <c r="AX186" i="8"/>
  <c r="AV156" i="8"/>
  <c r="AX156" i="8"/>
  <c r="AV116" i="8"/>
  <c r="AX116" i="8"/>
  <c r="AV66" i="8"/>
  <c r="AX66" i="8"/>
  <c r="AV36" i="8"/>
  <c r="AX36" i="8"/>
  <c r="AX30" i="8"/>
  <c r="AV195" i="8"/>
  <c r="AX195" i="8"/>
  <c r="AV145" i="8"/>
  <c r="AX145" i="8"/>
  <c r="AV95" i="8"/>
  <c r="AX95" i="8"/>
  <c r="AV55" i="8"/>
  <c r="AX55" i="8"/>
  <c r="AV25" i="8"/>
  <c r="AX25" i="8"/>
  <c r="AX90" i="8"/>
  <c r="AX29" i="8"/>
  <c r="AX70" i="8"/>
  <c r="AX210" i="8"/>
  <c r="AX54" i="8"/>
  <c r="AX154" i="8"/>
  <c r="AX120" i="8"/>
  <c r="AX162" i="8"/>
  <c r="AX172" i="8"/>
  <c r="AX213" i="8"/>
  <c r="AX51" i="8"/>
  <c r="AX181" i="8"/>
  <c r="AX152" i="8"/>
  <c r="AX15" i="8"/>
  <c r="AX140" i="8"/>
  <c r="AV199" i="8"/>
  <c r="AX199" i="8"/>
  <c r="AV149" i="8"/>
  <c r="AX149" i="8"/>
  <c r="AV49" i="8"/>
  <c r="AX49" i="8"/>
  <c r="AX189" i="8"/>
  <c r="AV138" i="8"/>
  <c r="AX138" i="8"/>
  <c r="AV38" i="8"/>
  <c r="AX38" i="8"/>
  <c r="AX150" i="8"/>
  <c r="AV197" i="8"/>
  <c r="AX197" i="8"/>
  <c r="AV147" i="8"/>
  <c r="AX147" i="8"/>
  <c r="AV97" i="8"/>
  <c r="AX97" i="8"/>
  <c r="AV57" i="8"/>
  <c r="AX57" i="8"/>
  <c r="AV27" i="8"/>
  <c r="AX27" i="8"/>
  <c r="AX40" i="8"/>
  <c r="AV206" i="8"/>
  <c r="AX206" i="8"/>
  <c r="AV166" i="8"/>
  <c r="AX166" i="8"/>
  <c r="AV126" i="8"/>
  <c r="AX126" i="8"/>
  <c r="AV96" i="8"/>
  <c r="AX96" i="8"/>
  <c r="AV56" i="8"/>
  <c r="AX56" i="8"/>
  <c r="AV16" i="8"/>
  <c r="AV242" i="8" s="1"/>
  <c r="AX16" i="8"/>
  <c r="AV185" i="8"/>
  <c r="AX185" i="8"/>
  <c r="AV155" i="8"/>
  <c r="AX155" i="8"/>
  <c r="AV125" i="8"/>
  <c r="AX125" i="8"/>
  <c r="AV85" i="8"/>
  <c r="AX85" i="8"/>
  <c r="AV45" i="8"/>
  <c r="AX45" i="8"/>
  <c r="AV193" i="8"/>
  <c r="AV183" i="8"/>
  <c r="AV163" i="8"/>
  <c r="AV153" i="8"/>
  <c r="AV123" i="8"/>
  <c r="AV113" i="8"/>
  <c r="AV93" i="8"/>
  <c r="AV73" i="8"/>
  <c r="AV63" i="8"/>
  <c r="AV53" i="8"/>
  <c r="AV43" i="8"/>
  <c r="AV33" i="8"/>
  <c r="AX130" i="8"/>
  <c r="AX64" i="8"/>
  <c r="AX164" i="8"/>
  <c r="AX32" i="8"/>
  <c r="AX111" i="8"/>
  <c r="AX113" i="8"/>
  <c r="AX43" i="8"/>
  <c r="AX108" i="8"/>
  <c r="AX153" i="8"/>
  <c r="AV169" i="8"/>
  <c r="AX169" i="8"/>
  <c r="AV129" i="8"/>
  <c r="AV168" i="8"/>
  <c r="AX168" i="8"/>
  <c r="AV88" i="8"/>
  <c r="AX88" i="8"/>
  <c r="AV48" i="8"/>
  <c r="AX48" i="8"/>
  <c r="AX58" i="8"/>
  <c r="AV187" i="8"/>
  <c r="AX187" i="8"/>
  <c r="AV167" i="8"/>
  <c r="AX167" i="8"/>
  <c r="AV107" i="8"/>
  <c r="AX107" i="8"/>
  <c r="AV67" i="8"/>
  <c r="AX67" i="8"/>
  <c r="AV17" i="8"/>
  <c r="AX17" i="8"/>
  <c r="AV196" i="8"/>
  <c r="AX196" i="8"/>
  <c r="AV146" i="8"/>
  <c r="AX146" i="8"/>
  <c r="AV106" i="8"/>
  <c r="AX106" i="8"/>
  <c r="AV46" i="8"/>
  <c r="AX46" i="8"/>
  <c r="AX80" i="8"/>
  <c r="AV175" i="8"/>
  <c r="AX175" i="8"/>
  <c r="AV135" i="8"/>
  <c r="AX135" i="8"/>
  <c r="AV105" i="8"/>
  <c r="AX105" i="8"/>
  <c r="AV75" i="8"/>
  <c r="AX75" i="8"/>
  <c r="AV35" i="8"/>
  <c r="AX35" i="8"/>
  <c r="AX60" i="8"/>
  <c r="AX100" i="8"/>
  <c r="AX79" i="8"/>
  <c r="AX39" i="8"/>
  <c r="AX74" i="8"/>
  <c r="AX174" i="8"/>
  <c r="AX170" i="8"/>
  <c r="AX192" i="8"/>
  <c r="AX72" i="8"/>
  <c r="AX202" i="8"/>
  <c r="AX61" i="8"/>
  <c r="AX191" i="8"/>
  <c r="AX182" i="8"/>
  <c r="AX173" i="8"/>
  <c r="AX163" i="8"/>
  <c r="AX183" i="8"/>
  <c r="AT242" i="8"/>
  <c r="AX242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</futureMetadata>
  <valueMetadata count="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</valueMetadata>
</metadata>
</file>

<file path=xl/sharedStrings.xml><?xml version="1.0" encoding="utf-8"?>
<sst xmlns="http://schemas.openxmlformats.org/spreadsheetml/2006/main" count="8304" uniqueCount="1124">
  <si>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</si>
  <si>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</si>
  <si>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</si>
  <si>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</si>
  <si>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</si>
  <si>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</si>
  <si>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</si>
  <si>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</si>
  <si>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</si>
  <si>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</si>
  <si>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</si>
  <si>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</si>
  <si>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PHOTO</t>
  </si>
  <si>
    <t>REFERENCE</t>
  </si>
  <si>
    <t>REF BIS</t>
  </si>
  <si>
    <t>BRAND</t>
  </si>
  <si>
    <t>SEASON</t>
  </si>
  <si>
    <t>YEAR</t>
  </si>
  <si>
    <t>GENDER</t>
  </si>
  <si>
    <t xml:space="preserve">ARTICLE CODE </t>
  </si>
  <si>
    <t>CATEGORY</t>
  </si>
  <si>
    <t>PRODUCT</t>
  </si>
  <si>
    <t>DESCRIPTION</t>
  </si>
  <si>
    <t>MADE IN</t>
  </si>
  <si>
    <t>COLOR NAME</t>
  </si>
  <si>
    <t xml:space="preserve">COLOR CODE </t>
  </si>
  <si>
    <t>OS</t>
  </si>
  <si>
    <t>2XS</t>
  </si>
  <si>
    <t>XS</t>
  </si>
  <si>
    <t>S</t>
  </si>
  <si>
    <t>M</t>
  </si>
  <si>
    <t>L</t>
  </si>
  <si>
    <t>XL</t>
  </si>
  <si>
    <t>XXL</t>
  </si>
  <si>
    <t>3XL</t>
  </si>
  <si>
    <t>3</t>
  </si>
  <si>
    <t>6</t>
  </si>
  <si>
    <t>8</t>
  </si>
  <si>
    <t>27</t>
  </si>
  <si>
    <t>28</t>
  </si>
  <si>
    <t>29</t>
  </si>
  <si>
    <t>30</t>
  </si>
  <si>
    <t>31</t>
  </si>
  <si>
    <t>32</t>
  </si>
  <si>
    <t>33</t>
  </si>
  <si>
    <t>34</t>
  </si>
  <si>
    <t>35H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</si>
  <si>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</si>
  <si>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</si>
  <si>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</si>
  <si>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</si>
  <si>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</si>
  <si>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</si>
  <si>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</si>
  <si>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</si>
  <si>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</si>
  <si>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</si>
  <si>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QTY</t>
  </si>
  <si>
    <t>RRP €</t>
  </si>
  <si>
    <t>RRP TOT €</t>
  </si>
  <si>
    <t>COST €</t>
  </si>
  <si>
    <t>COST TOT €</t>
  </si>
  <si>
    <t>COST £</t>
  </si>
  <si>
    <t>COST TOT £</t>
  </si>
  <si>
    <t>y</t>
  </si>
  <si>
    <t>CH0HN089XI63-EAB</t>
  </si>
  <si>
    <t>CH0HN089XI63-EAB-JSC 2</t>
  </si>
  <si>
    <t>BALMAIN</t>
  </si>
  <si>
    <t>SS</t>
  </si>
  <si>
    <t>MEN</t>
  </si>
  <si>
    <t>CH0HN089XI63</t>
  </si>
  <si>
    <t>APPAREL</t>
  </si>
  <si>
    <t>SHIRT</t>
  </si>
  <si>
    <t>PB SIGNATURE SS PYJAMA SHIRT</t>
  </si>
  <si>
    <t>ITALY</t>
  </si>
  <si>
    <t>BLACK_WHITE</t>
  </si>
  <si>
    <t>EAB</t>
  </si>
  <si>
    <t/>
  </si>
  <si>
    <t>CH0HN088JI09-9AD</t>
  </si>
  <si>
    <t>CH0HN088JI09-9AD-JSC 2</t>
  </si>
  <si>
    <t>CH0HN088JI09</t>
  </si>
  <si>
    <t>JERSEY RAW EDGE SS PYJAMA SHIR</t>
  </si>
  <si>
    <t>BULGARIA</t>
  </si>
  <si>
    <t>GRAY</t>
  </si>
  <si>
    <t>9AD</t>
  </si>
  <si>
    <t>AH1JR070KD54-EDK</t>
  </si>
  <si>
    <t>AH1JR070KD54-EDK-JSC 2</t>
  </si>
  <si>
    <t>AH1JR070KD54</t>
  </si>
  <si>
    <t>HOODIE</t>
  </si>
  <si>
    <t>MONOGRAM &amp; STRIPE KNITTED HOOD</t>
  </si>
  <si>
    <t>FRANCE</t>
  </si>
  <si>
    <t>BLACK_IVORY</t>
  </si>
  <si>
    <t>EDK</t>
  </si>
  <si>
    <t>DH1EH015GD74-OIP</t>
  </si>
  <si>
    <t>DH1EH015GD74-OIP-JSC 2</t>
  </si>
  <si>
    <t>FW</t>
  </si>
  <si>
    <t>DH1EH015GD74</t>
  </si>
  <si>
    <t>TEE</t>
  </si>
  <si>
    <t xml:space="preserve">MIAMI PRINT BALMAIN T-SHIRT - </t>
  </si>
  <si>
    <t>PORTUGAL</t>
  </si>
  <si>
    <t>SALMON_BLUE</t>
  </si>
  <si>
    <t>OIP</t>
  </si>
  <si>
    <t>EH0EG136PC76-EAW</t>
  </si>
  <si>
    <t>EH0EG136PC76-EAW-JSC 2</t>
  </si>
  <si>
    <t>EH0EG136PC76</t>
  </si>
  <si>
    <t>BALMAIN GALAXY EMBROID. T-SHIR</t>
  </si>
  <si>
    <t>INDIA</t>
  </si>
  <si>
    <t>BLACK_CRYSTAL</t>
  </si>
  <si>
    <t>EAW</t>
  </si>
  <si>
    <t>UH13415I311-AAA</t>
  </si>
  <si>
    <t>UH13415I311-AAA-JSC 2</t>
  </si>
  <si>
    <t>UH13415I311</t>
  </si>
  <si>
    <t>SWEAT HOODIE OVERSIZE PRINT</t>
  </si>
  <si>
    <t>MULTICOLOR</t>
  </si>
  <si>
    <t>AAA</t>
  </si>
  <si>
    <t>XH1JR002JB70-GFE</t>
  </si>
  <si>
    <t>XH1JR002JB70-GFE-JSC 2</t>
  </si>
  <si>
    <t>XH1JR002JB70</t>
  </si>
  <si>
    <t>SWEAT HOODIE MAXI JACQUARD</t>
  </si>
  <si>
    <t>IVORY_BLACK</t>
  </si>
  <si>
    <t>GFE</t>
  </si>
  <si>
    <t>x</t>
  </si>
  <si>
    <t>XH1JT085AB03-EAD</t>
  </si>
  <si>
    <t>XH1JT085AB03-EAD-JSC 2</t>
  </si>
  <si>
    <t>XH1JT085AB03</t>
  </si>
  <si>
    <t>SWEAT Z-HOODIE OVER-S STUDS</t>
  </si>
  <si>
    <t>BLACK_GOLD</t>
  </si>
  <si>
    <t>EAD</t>
  </si>
  <si>
    <t>EH0MG125DF72-0EJ</t>
  </si>
  <si>
    <t>EH0MG125DF72-0EJ-JSC 2</t>
  </si>
  <si>
    <t>EH0MG125DF72</t>
  </si>
  <si>
    <t>DENIM</t>
  </si>
  <si>
    <t>BIKER DENIM PANTS- SHINY BLACK</t>
  </si>
  <si>
    <t>SHINY BLACK</t>
  </si>
  <si>
    <t>0EJ</t>
  </si>
  <si>
    <t>UH15254Z009-0PA</t>
  </si>
  <si>
    <t>UH15254Z009-0PA-JSC 2</t>
  </si>
  <si>
    <t>UH15254Z009</t>
  </si>
  <si>
    <t>DENIM PANTS  SLIM SELVEDGE</t>
  </si>
  <si>
    <t>JAPAN</t>
  </si>
  <si>
    <t>BLACK</t>
  </si>
  <si>
    <t>0PA</t>
  </si>
  <si>
    <t>VH1MG010001D-0PA</t>
  </si>
  <si>
    <t>VH1MG010001D-0PA-JSC 2</t>
  </si>
  <si>
    <t>VH1MG010001D</t>
  </si>
  <si>
    <t>DENIM PANTS  BIKER PATCH</t>
  </si>
  <si>
    <t>WH1MH005031D-6AA</t>
  </si>
  <si>
    <t>WH1MH005031D-6AA-JSC 2</t>
  </si>
  <si>
    <t>WH1MH005031D</t>
  </si>
  <si>
    <t>DENIM PANTS  BIKER TAPERED</t>
  </si>
  <si>
    <t>BLUE</t>
  </si>
  <si>
    <t>6AA</t>
  </si>
  <si>
    <t>AH1MG005DB69-0FA</t>
  </si>
  <si>
    <t>AH1MG005DB69-0FA-JSC 2</t>
  </si>
  <si>
    <t>AH1MG005DB69</t>
  </si>
  <si>
    <t>RIBBED SLIM JEANS - DOUBLE STO</t>
  </si>
  <si>
    <t>WHITE</t>
  </si>
  <si>
    <t>0FA</t>
  </si>
  <si>
    <t>CH1MI058DE01-9FK</t>
  </si>
  <si>
    <t>CH1MI058DE01-9FK-JSC 2</t>
  </si>
  <si>
    <t>CH1MI058DE01</t>
  </si>
  <si>
    <t>BLEACHED BIKER DENIM PANTS</t>
  </si>
  <si>
    <t>GREY</t>
  </si>
  <si>
    <t>9FK</t>
  </si>
  <si>
    <t>AH1ML050DC99-6FF</t>
  </si>
  <si>
    <t>AH1ML050DC99-6FF-JSC 2</t>
  </si>
  <si>
    <t>AH1ML050DC99</t>
  </si>
  <si>
    <t>KNEE PATCH LOOSE BLUE DENIM PA</t>
  </si>
  <si>
    <t>BLUE JEAN</t>
  </si>
  <si>
    <t>6FF</t>
  </si>
  <si>
    <t>VH0MG000136D-9FK</t>
  </si>
  <si>
    <t>VH0MG000136D-9FK-JSC 2</t>
  </si>
  <si>
    <t>VH0MG000136D</t>
  </si>
  <si>
    <t>DENIM PANTS  SLIM EMB</t>
  </si>
  <si>
    <t>YH1MH005DB68-6FF</t>
  </si>
  <si>
    <t>YH1MH005DB68-6FF-JSC 2</t>
  </si>
  <si>
    <t>YH1MH005DB68</t>
  </si>
  <si>
    <t>RIBBED TAPERED JEANS-DOUBLE ST</t>
  </si>
  <si>
    <t>WH1MG010149D-6FC</t>
  </si>
  <si>
    <t>WH1MG010149D-6FC-JSC 2</t>
  </si>
  <si>
    <t>WH1MG010149D</t>
  </si>
  <si>
    <t>DENIM PANTS  BIKER DAMAGED</t>
  </si>
  <si>
    <t>6FC</t>
  </si>
  <si>
    <t>WH1MG030149D-6FC</t>
  </si>
  <si>
    <t>WH1MG030149D-6FC-JSC 2</t>
  </si>
  <si>
    <t>WH1MG030149D</t>
  </si>
  <si>
    <t>DENIM PANTS  BIKER SLIM MNG</t>
  </si>
  <si>
    <t>DH1MG009DE64-6FF</t>
  </si>
  <si>
    <t>DH1MG009DE64-6FF-JSC 2</t>
  </si>
  <si>
    <t>DH1MG009DE64</t>
  </si>
  <si>
    <t>BIKER PALM PRINT DENIM PANTS</t>
  </si>
  <si>
    <t>YH0MG080DC59-0PC</t>
  </si>
  <si>
    <t>YH0MG080DC59-0PC-JSC 2</t>
  </si>
  <si>
    <t>YH0MG080DC59</t>
  </si>
  <si>
    <t>KNEE PAD ACID WASH DENIM PANTS</t>
  </si>
  <si>
    <t>0PC</t>
  </si>
  <si>
    <t>UH15419Z037-6AA</t>
  </si>
  <si>
    <t>UH15419Z037-6AA-JSC 2</t>
  </si>
  <si>
    <t>UH15419Z037</t>
  </si>
  <si>
    <t>DENIM PANTS  BIKER SLIM SLV</t>
  </si>
  <si>
    <t>XH0MH090DC01-EAB</t>
  </si>
  <si>
    <t>XH0MH090DC01-EAB-JSC 2</t>
  </si>
  <si>
    <t>XH0MH090DC01</t>
  </si>
  <si>
    <t>PANTS BIKER PAINT TAPERED</t>
  </si>
  <si>
    <t>UH15459Z052-6AA</t>
  </si>
  <si>
    <t>UH15459Z052-6AA-JSC 2</t>
  </si>
  <si>
    <t>UH15459Z052</t>
  </si>
  <si>
    <t>DENIM PANTS  BIKER SLIM EBS</t>
  </si>
  <si>
    <t>VH1MG030112D-9AA</t>
  </si>
  <si>
    <t>VH1MG030112D-9AA-JSC 2</t>
  </si>
  <si>
    <t>VH1MG030112D</t>
  </si>
  <si>
    <t>DENIM PANTS  BIKER EMBOSS</t>
  </si>
  <si>
    <t>9AA</t>
  </si>
  <si>
    <t>TH05385Z063-0PA</t>
  </si>
  <si>
    <t>TH05385Z063-0PA-JSC 2</t>
  </si>
  <si>
    <t>TH05385Z063</t>
  </si>
  <si>
    <t>PANTS</t>
  </si>
  <si>
    <t>PANTS BIKER DENIM SLIM DST</t>
  </si>
  <si>
    <t>YH0PK005JD87-9AH</t>
  </si>
  <si>
    <t>YH0PK005JD87-9AH-JSC 2</t>
  </si>
  <si>
    <t>YH0PK005JD87</t>
  </si>
  <si>
    <t>LOW CROTCH ELASTIC BELTED FLAN</t>
  </si>
  <si>
    <t>SLOVAKIA</t>
  </si>
  <si>
    <t>9AH</t>
  </si>
  <si>
    <t>DH0PQ305WC09-0PA</t>
  </si>
  <si>
    <t>DH0PQ305WC09-0PA-JSC 2</t>
  </si>
  <si>
    <t>DH0PQ305WC09</t>
  </si>
  <si>
    <t>PLEATED GDP PANTS</t>
  </si>
  <si>
    <t>YH1MI013DC39-6FC</t>
  </si>
  <si>
    <t>YH1MI013DC39-6FC-JSC 2</t>
  </si>
  <si>
    <t>YH1MI013DC39</t>
  </si>
  <si>
    <t>KNEE-PADS DESTROYED RIDER JEAN</t>
  </si>
  <si>
    <t>TH15230Z040-0FA</t>
  </si>
  <si>
    <t>TH15230Z040-0FA-JSC 2</t>
  </si>
  <si>
    <t>TH15230Z040</t>
  </si>
  <si>
    <t>PANTS BIIKER DENIM SLIM</t>
  </si>
  <si>
    <t>XH1OB016BB18-GGO</t>
  </si>
  <si>
    <t>XH1OB016BB18-GGO-JSC 2</t>
  </si>
  <si>
    <t>XH1OB016BB18</t>
  </si>
  <si>
    <t>PANTS JOGGING MONOGRAM</t>
  </si>
  <si>
    <t>IVORY_BLACK_BLACK</t>
  </si>
  <si>
    <t>GGO</t>
  </si>
  <si>
    <t>UH15792W079-0PA</t>
  </si>
  <si>
    <t>UH15792W079-0PA-JSC 2</t>
  </si>
  <si>
    <t>UH15792W079</t>
  </si>
  <si>
    <t>PANTS WOOL LOW CROTCH</t>
  </si>
  <si>
    <t>YH0OB000BB66-YEM</t>
  </si>
  <si>
    <t>YH0OB000BB66-YEM-JSC 2</t>
  </si>
  <si>
    <t>YH0OB000BB66</t>
  </si>
  <si>
    <t>RIBBED BALMAIN PRINTED SWEATPA</t>
  </si>
  <si>
    <t>GRAY_LIGHT BLUE</t>
  </si>
  <si>
    <t>YEM</t>
  </si>
  <si>
    <t>TH05453V012-0PA</t>
  </si>
  <si>
    <t>TH05453V012-0PA-JSC 2</t>
  </si>
  <si>
    <t>TH05453V012</t>
  </si>
  <si>
    <t>PANTS DRESS LOW-C CRAPE</t>
  </si>
  <si>
    <t>DH1PQ260VF43-EAB</t>
  </si>
  <si>
    <t>DH1PQ260VF43-EAB-JSC 2</t>
  </si>
  <si>
    <t>DH1PQ260VF43</t>
  </si>
  <si>
    <t>PALM PRINT SATIN PYJAMA PANTS</t>
  </si>
  <si>
    <t>XH1PK005VB00-0PA</t>
  </si>
  <si>
    <t>XH1PK005VB00-0PA-JSC 2</t>
  </si>
  <si>
    <t>XH1PK005VB00</t>
  </si>
  <si>
    <t>PANTS SLOUCHY CREPE</t>
  </si>
  <si>
    <t>EH0PQ305XJ94-EHV</t>
  </si>
  <si>
    <t>EH0PQ305XJ94-EHV-JSC 2</t>
  </si>
  <si>
    <t>EH0PQ305XJ94</t>
  </si>
  <si>
    <t>CONSTELLATION EMBR. CREPE PLEA</t>
  </si>
  <si>
    <t>BLACK_CRISTAL</t>
  </si>
  <si>
    <t>EHV</t>
  </si>
  <si>
    <t>DH0PM060WB01-0PA</t>
  </si>
  <si>
    <t>DH0PM060WB01-0PA-JSC 2</t>
  </si>
  <si>
    <t>DH0PM060WB01</t>
  </si>
  <si>
    <t>TAILORED BIKER STRETCH GDP PAN</t>
  </si>
  <si>
    <t>AH1OB000BB66-SER</t>
  </si>
  <si>
    <t>AH1OB000BB66-SER-JSC 2</t>
  </si>
  <si>
    <t>AH1OB000BB66</t>
  </si>
  <si>
    <t>BLUE_WHITE</t>
  </si>
  <si>
    <t>SER</t>
  </si>
  <si>
    <t>XH1OB000BB04-EAB</t>
  </si>
  <si>
    <t>XH1OB000BB04-EAB-JSC 2</t>
  </si>
  <si>
    <t>XH1OB000BB04</t>
  </si>
  <si>
    <t>RIBBED BALMAIN FLOCK SWEATPANTS</t>
  </si>
  <si>
    <t>AH0MI045DB69-0FA</t>
  </si>
  <si>
    <t>AH0MI045DB69-0FA-JSC 2</t>
  </si>
  <si>
    <t>AH0MI045DB69</t>
  </si>
  <si>
    <t>STRAIGHT WHITE DENIM CARGO PAN</t>
  </si>
  <si>
    <t>AH1PO024XE41-7CA</t>
  </si>
  <si>
    <t>AH1PO024XE41-7CA-JSC 2</t>
  </si>
  <si>
    <t>AH1PO024XE41</t>
  </si>
  <si>
    <t>KNEE PAD COTTON RIDER PANTS</t>
  </si>
  <si>
    <t>POLAND</t>
  </si>
  <si>
    <t>KAKI</t>
  </si>
  <si>
    <t>7CA</t>
  </si>
  <si>
    <t>CH0PP075WC50-0PA</t>
  </si>
  <si>
    <t>CH0PP075WC50-0PA-JSC 2</t>
  </si>
  <si>
    <t>CH0PP075WC50</t>
  </si>
  <si>
    <t>TECHNICAL WOOL TWILL FLARE PAN</t>
  </si>
  <si>
    <t>AH0MH016CD96-0PA</t>
  </si>
  <si>
    <t>AH0MH016CD96-0PA-JSC 2</t>
  </si>
  <si>
    <t>AH0MH016CD96</t>
  </si>
  <si>
    <t>TAPERED COTTON CARGO PANTS</t>
  </si>
  <si>
    <t>AH0MH016CD96-8CB</t>
  </si>
  <si>
    <t>AH0MH016CD96-8CB-JSC 2</t>
  </si>
  <si>
    <t>TAUPE</t>
  </si>
  <si>
    <t>8CB</t>
  </si>
  <si>
    <t>AH1MH170CD07-7CA</t>
  </si>
  <si>
    <t>AH1MH170CD07-7CA-JSC 2</t>
  </si>
  <si>
    <t>AH1MH170CD07</t>
  </si>
  <si>
    <t>CARGO TAPERED KHAKI COTTON &amp; M</t>
  </si>
  <si>
    <t>AH1PJ070MC32-0AV</t>
  </si>
  <si>
    <t>AH1PJ070MC32-0AV-JSC 2</t>
  </si>
  <si>
    <t>AH1PJ070MC32</t>
  </si>
  <si>
    <t>TAPERED CARGO PANTS</t>
  </si>
  <si>
    <t>SABLE</t>
  </si>
  <si>
    <t>0AV</t>
  </si>
  <si>
    <t>CH1PM040SD39-EKM</t>
  </si>
  <si>
    <t>CH1PM040SD39-EKM-JSC 2</t>
  </si>
  <si>
    <t>CH1PM040SD39</t>
  </si>
  <si>
    <t>PAISLEY SILK PYJAMA PANTS</t>
  </si>
  <si>
    <t>BLACK_ECRU</t>
  </si>
  <si>
    <t>EKM</t>
  </si>
  <si>
    <t>BH1PM030WB91-SDL</t>
  </si>
  <si>
    <t>BH1PM030WB91-SDL-JSC 2</t>
  </si>
  <si>
    <t>BH1PM030WB91</t>
  </si>
  <si>
    <t>PB PINSTRIPE STRAIGHT WOOL PAN</t>
  </si>
  <si>
    <t>NAVY_GOLD</t>
  </si>
  <si>
    <t>SDL</t>
  </si>
  <si>
    <t>AH1MH160DC90-0PC</t>
  </si>
  <si>
    <t>AH1MH160DC90-0PC-JSC 2</t>
  </si>
  <si>
    <t>AH1MH160DC90</t>
  </si>
  <si>
    <t>MULTI-STRAP USED BLACK DENIM P</t>
  </si>
  <si>
    <t>BH1PP031CE26-WCX</t>
  </si>
  <si>
    <t>BH1PP031CE26-WCX-JSC 2</t>
  </si>
  <si>
    <t>BH1PP031CE26</t>
  </si>
  <si>
    <t>PB TAPE HOUNDSTOOTH FLARE COTT</t>
  </si>
  <si>
    <t>MARRON</t>
  </si>
  <si>
    <t>WCX</t>
  </si>
  <si>
    <t>CH2MG009DE49-UDF</t>
  </si>
  <si>
    <t>CH2MG009DE49-UDF-JSC 2</t>
  </si>
  <si>
    <t>CH2MG009DE49</t>
  </si>
  <si>
    <t>RIBBED SLIM CAMOUFLAGE DENIM P</t>
  </si>
  <si>
    <t>MULTI KAHKI</t>
  </si>
  <si>
    <t>UDF</t>
  </si>
  <si>
    <t>AH0PQ196WB05-0PA</t>
  </si>
  <si>
    <t>AH0PQ196WB05-0PA-JSC 2</t>
  </si>
  <si>
    <t>AH0PQ196WB05</t>
  </si>
  <si>
    <t>SIDE FOLDED GDP LOOSE PANTS</t>
  </si>
  <si>
    <t>AH1MH160DD05-6AP</t>
  </si>
  <si>
    <t>AH1MH160DD05-6AP-JSC 2</t>
  </si>
  <si>
    <t>AH1MH160DD05</t>
  </si>
  <si>
    <t>MULTI-STRAP SANDY BLUE DENIM P</t>
  </si>
  <si>
    <t>BLUE JEAN SABLE</t>
  </si>
  <si>
    <t>6AP</t>
  </si>
  <si>
    <t>AH1OB215BC09-WEA</t>
  </si>
  <si>
    <t>AH1OB215BC09-WEA-JSC 2</t>
  </si>
  <si>
    <t>AH1OB215BC09</t>
  </si>
  <si>
    <t>BURN EFFECT SWEATPANTS</t>
  </si>
  <si>
    <t>BROWN</t>
  </si>
  <si>
    <t>WEA</t>
  </si>
  <si>
    <t>BH1QH030LC48-0PA</t>
  </si>
  <si>
    <t>BH1QH030LC48-0PA-JSC 2</t>
  </si>
  <si>
    <t>BH1QH030LC48</t>
  </si>
  <si>
    <t>LAMB BIKER PANTS</t>
  </si>
  <si>
    <t>TURKEY</t>
  </si>
  <si>
    <t>CH1QE000LD02-0PA</t>
  </si>
  <si>
    <t>CH1QE000LD02-0PA-JSC 2</t>
  </si>
  <si>
    <t>CH1QE000LD02</t>
  </si>
  <si>
    <t>RIBBED LEATHER STRETCH JOGPANT</t>
  </si>
  <si>
    <t>WH1OB000B071-EAB</t>
  </si>
  <si>
    <t>WH1OB000B071-EAB-JSC 2</t>
  </si>
  <si>
    <t>WH1OB000B071</t>
  </si>
  <si>
    <t>VH1PB001C210-7PD</t>
  </si>
  <si>
    <t>VH1PB001C210-7PD-JSC 2</t>
  </si>
  <si>
    <t>VH1PB001C210</t>
  </si>
  <si>
    <t>PANTS SHORT CARGO COTTON</t>
  </si>
  <si>
    <t>KAHKI</t>
  </si>
  <si>
    <t>7PD</t>
  </si>
  <si>
    <t>XH1MG005DB69-0FA</t>
  </si>
  <si>
    <t>XH1MG005DB69-0FA-JSC 2</t>
  </si>
  <si>
    <t>XH1MG005DB69</t>
  </si>
  <si>
    <t>PANTS BIKER SLIM WHITE</t>
  </si>
  <si>
    <t>XH0OB117XB06-EAB</t>
  </si>
  <si>
    <t>XH0OB117XB06-EAB-JSC 2</t>
  </si>
  <si>
    <t>XH0OB117XB06</t>
  </si>
  <si>
    <t>NYLON SNAPPED TRACKPANTS</t>
  </si>
  <si>
    <t>XH1MG065DB53-6FC</t>
  </si>
  <si>
    <t>XH1MG065DB53-6FC-JSC 2</t>
  </si>
  <si>
    <t>XH1MG065DB53</t>
  </si>
  <si>
    <t>PANTS BIKER SLIM MULTICUTS</t>
  </si>
  <si>
    <t>XH1PN020VB27-GHL</t>
  </si>
  <si>
    <t>XH1PN020VB27-GHL-JSC 2</t>
  </si>
  <si>
    <t>XH1PN020VB27</t>
  </si>
  <si>
    <t>PANTS SIDE FOLDED STRIPED</t>
  </si>
  <si>
    <t>MADAGASCAR</t>
  </si>
  <si>
    <t>BEIGE_GREEN</t>
  </si>
  <si>
    <t>GHL</t>
  </si>
  <si>
    <t>WH1OB061687I-GFW</t>
  </si>
  <si>
    <t>WH1OB061687I-GFW-JSC 2</t>
  </si>
  <si>
    <t>WH1OB061687I</t>
  </si>
  <si>
    <t>PANTS JOGGING MULTICUT MNG</t>
  </si>
  <si>
    <t>IVORY_BLACK_WHITE</t>
  </si>
  <si>
    <t>GFW</t>
  </si>
  <si>
    <t>XH1OA055XB67-AAA</t>
  </si>
  <si>
    <t>XH1OA055XB67-AAA-JSC 2</t>
  </si>
  <si>
    <t>XH1OA055XB67</t>
  </si>
  <si>
    <t>PANTS SHORT ARGE NYLON</t>
  </si>
  <si>
    <t>YH0MI030DC57-6FC</t>
  </si>
  <si>
    <t>YH0MI030DC57-6FC-JSC 2</t>
  </si>
  <si>
    <t>YH0MI030DC57</t>
  </si>
  <si>
    <t>MULTI-STRAP VINTAGE WASH DENIM</t>
  </si>
  <si>
    <t>XH1QJ015LB28-0PA</t>
  </si>
  <si>
    <t>XH1QJ015LB28-0PA-JSC 2</t>
  </si>
  <si>
    <t>XH1QJ015LB28</t>
  </si>
  <si>
    <t>LEATHER PANTS LOW CROTCH</t>
  </si>
  <si>
    <t>YH0QH014LB86-0PA</t>
  </si>
  <si>
    <t>YH0QH014LB86-0PA-JSC 2</t>
  </si>
  <si>
    <t>YH0QH014LB86</t>
  </si>
  <si>
    <t xml:space="preserve">ZIPPED CALF LEATHER RIDER </t>
  </si>
  <si>
    <t>YH0MG080DC57-6FC</t>
  </si>
  <si>
    <t>YH0MG080DC57-6FC-JSC 2</t>
  </si>
  <si>
    <t>YH0MG080DC57</t>
  </si>
  <si>
    <t>KNEE PAD VINTAGE WASH DENIM PA</t>
  </si>
  <si>
    <t>TH15298V017-SAJ</t>
  </si>
  <si>
    <t>TH15298V017-SAJ-JSC 2</t>
  </si>
  <si>
    <t>TH15298V017</t>
  </si>
  <si>
    <t>PANTS DRESS LOW-C STRIPED</t>
  </si>
  <si>
    <t>NAVY_WHITE</t>
  </si>
  <si>
    <t>SAJ</t>
  </si>
  <si>
    <t>YH0MG090CC57-7KH</t>
  </si>
  <si>
    <t>YH0MG090CC57-7KH-JSC 2</t>
  </si>
  <si>
    <t>YH0MG090CC57</t>
  </si>
  <si>
    <t>DENIM CARGO PANTS</t>
  </si>
  <si>
    <t>7KH</t>
  </si>
  <si>
    <t>UH15758I344-0PA</t>
  </si>
  <si>
    <t>UH15758I344-0PA-JSC 2</t>
  </si>
  <si>
    <t>UH15758I344</t>
  </si>
  <si>
    <t>PANTS SWEAT BIKER BI-MATER</t>
  </si>
  <si>
    <t>WH0OB085M017-UDF</t>
  </si>
  <si>
    <t>WH0OB085M017-UDF-JSC 2</t>
  </si>
  <si>
    <t>WH0OB085M017</t>
  </si>
  <si>
    <t>PANTS JODHPUR</t>
  </si>
  <si>
    <t>XH1PR050VB00-0PA</t>
  </si>
  <si>
    <t>XH1PR050VB00-0PA-JSC 2</t>
  </si>
  <si>
    <t>XH1PR050VB00</t>
  </si>
  <si>
    <t>PANTS TAILORED CREPE</t>
  </si>
  <si>
    <t>WH0PQ025V035-0PA</t>
  </si>
  <si>
    <t>WH0PQ025V035-0PA-JSC 2</t>
  </si>
  <si>
    <t>WH0PQ025V035</t>
  </si>
  <si>
    <t>PANTS PLEATS HIGH WAIST</t>
  </si>
  <si>
    <t>DH1PQ280CE94-0PA</t>
  </si>
  <si>
    <t>DH1PQ280CE94-0PA-JSC 2</t>
  </si>
  <si>
    <t>DH1PQ280CE94</t>
  </si>
  <si>
    <t>TWEED STRAIGHT PANTS</t>
  </si>
  <si>
    <t>TH15434Z175-0PA</t>
  </si>
  <si>
    <t>TH15434Z175-0PA-JSC 2</t>
  </si>
  <si>
    <t>TH15434Z175</t>
  </si>
  <si>
    <t>PANTS BIIKER DENIM SLIM FL</t>
  </si>
  <si>
    <t>TH15434Z174-6AA</t>
  </si>
  <si>
    <t>TH15434Z174-6AA-JSC 2</t>
  </si>
  <si>
    <t>TH15434Z174</t>
  </si>
  <si>
    <t>PANTS 6 POCKETS SLIM JEAN</t>
  </si>
  <si>
    <t>AH0PM030XF68-SBI</t>
  </si>
  <si>
    <t>AH0PM030XF68-SBI-JSC 2</t>
  </si>
  <si>
    <t>AH0PM030XF68</t>
  </si>
  <si>
    <t xml:space="preserve">STRAIGHT TAILORED SKY PRINTED </t>
  </si>
  <si>
    <t>BLUE_MULTI</t>
  </si>
  <si>
    <t>SBI</t>
  </si>
  <si>
    <t>OA055XB67-AAA</t>
  </si>
  <si>
    <t>OA055XB67-AAA-JSC 2</t>
  </si>
  <si>
    <t>OA055XB67</t>
  </si>
  <si>
    <t>LARGE NYLON PRINTED SHORT</t>
  </si>
  <si>
    <t>BH1PP038WC09-0PA</t>
  </si>
  <si>
    <t>BH1PP038WC09-0PA-JSC 2</t>
  </si>
  <si>
    <t>BH1PP038WC09</t>
  </si>
  <si>
    <t>LOOSE GDP PANTS</t>
  </si>
  <si>
    <t>EH1QG017LC62-0PA</t>
  </si>
  <si>
    <t>EH1QG017LC62-0PA-JSC 2</t>
  </si>
  <si>
    <t>EH1QG017LC62</t>
  </si>
  <si>
    <t>QUILTED SLOUCH LEATHER BIKER P</t>
  </si>
  <si>
    <t>AH1QA000LC02-0PA</t>
  </si>
  <si>
    <t>AH1QA000LC02-0PA-JSC 2</t>
  </si>
  <si>
    <t>AH1QA000LC02</t>
  </si>
  <si>
    <t>SHORTS</t>
  </si>
  <si>
    <t>LAMB LEATHER BERMUDA</t>
  </si>
  <si>
    <t>AU1PA025CD03-GAB</t>
  </si>
  <si>
    <t>AU1PA025CD03-GAB-JSC 2</t>
  </si>
  <si>
    <t>AU1PA025CD03</t>
  </si>
  <si>
    <t>UNISEXE - SHORT</t>
  </si>
  <si>
    <t>WHITE_BLACK</t>
  </si>
  <si>
    <t>GAB</t>
  </si>
  <si>
    <t>YH1UB030WB06-0PA</t>
  </si>
  <si>
    <t>YH1UB030WB06-0PA-JSC 2</t>
  </si>
  <si>
    <t>YH1UB030WB06</t>
  </si>
  <si>
    <t>COAT</t>
  </si>
  <si>
    <t>KNITTED COLLAR WOOL COAT-MONOG</t>
  </si>
  <si>
    <t>YH1UB003WB06-0PA</t>
  </si>
  <si>
    <t>YH1UB003WB06-0PA-JSC 2</t>
  </si>
  <si>
    <t>YH1UB003WB06</t>
  </si>
  <si>
    <t>DBL BREASTED WOOL COAT W/ REMO</t>
  </si>
  <si>
    <t>WH2TP045X193-YAG</t>
  </si>
  <si>
    <t>WH2TP045X193-YAG-JSC 2</t>
  </si>
  <si>
    <t>WH2TP045X193</t>
  </si>
  <si>
    <t>BLOUSON QUILTED MNG NEON</t>
  </si>
  <si>
    <t>SILVER_BLACK</t>
  </si>
  <si>
    <t>YAG</t>
  </si>
  <si>
    <t>BH0UF080CE37-EAP</t>
  </si>
  <si>
    <t>BH0UF080CE37-EAP-JSC 2</t>
  </si>
  <si>
    <t>BH0UF080CE37</t>
  </si>
  <si>
    <t>MINI MONOGRAM JACQUARD CAPE</t>
  </si>
  <si>
    <t>BLACK_BLACK</t>
  </si>
  <si>
    <t>EAP</t>
  </si>
  <si>
    <t>YU1UB045WB42-GJX</t>
  </si>
  <si>
    <t>YU1UB045WB42-GJX-JSC 2</t>
  </si>
  <si>
    <t>YU1UB045WB42</t>
  </si>
  <si>
    <t>6BTN HOUNDSTOOTH TWEED COAT</t>
  </si>
  <si>
    <t>GJX</t>
  </si>
  <si>
    <t>DH1UC005WB72-0PA</t>
  </si>
  <si>
    <t>DH1UC005WB72-0PA-JSC 2</t>
  </si>
  <si>
    <t>DH1UC005WB72</t>
  </si>
  <si>
    <t>OFFICER VIRGIN WOOL COAT</t>
  </si>
  <si>
    <t>XH1TD18076CB-0PA</t>
  </si>
  <si>
    <t>XH1TD18076CB-0PA-JSC 2</t>
  </si>
  <si>
    <t>XH1TD18076CB</t>
  </si>
  <si>
    <t>BLOUSON TWEED RIDERS</t>
  </si>
  <si>
    <t>WH1TQ020688I-GFE</t>
  </si>
  <si>
    <t>WH1TQ020688I-GFE-JSC 2</t>
  </si>
  <si>
    <t>WH1TQ020688I</t>
  </si>
  <si>
    <t>COAT REVERSIBLE MNG NYLON</t>
  </si>
  <si>
    <t>BH1UE114CE26-WCX</t>
  </si>
  <si>
    <t>BH1UE114CE26-WCX-JSC 2</t>
  </si>
  <si>
    <t>BH1UE114CE26</t>
  </si>
  <si>
    <t>PB TAPE COTTON HOUNDSTOOTH CAR</t>
  </si>
  <si>
    <t>WH0TL021W144-GFE</t>
  </si>
  <si>
    <t>WH0TL021W144-GFE-JSC 2</t>
  </si>
  <si>
    <t>WH0TL021W144</t>
  </si>
  <si>
    <t>COAT OVERSIZE TRENCH MNG</t>
  </si>
  <si>
    <t>EH1SC235PC70-0PA</t>
  </si>
  <si>
    <t>EH1SC235PC70-0PA-JSC 2</t>
  </si>
  <si>
    <t>EH1SC235PC70</t>
  </si>
  <si>
    <t>JACKET</t>
  </si>
  <si>
    <t>LOVE LETTER EMBROID SPENCER CR</t>
  </si>
  <si>
    <t>EH1SC197PC70-EAW</t>
  </si>
  <si>
    <t>EH1SC197PC70-EAW-JSC 2</t>
  </si>
  <si>
    <t>EH1SC197PC70</t>
  </si>
  <si>
    <t>LOVE LETTER EMBROID SPENCER VE</t>
  </si>
  <si>
    <t>YH0TH475LB94-0PA</t>
  </si>
  <si>
    <t>YH0TH475LB94-0PA-JSC 2</t>
  </si>
  <si>
    <t>YH0TH475LB94</t>
  </si>
  <si>
    <t>LEATHER TRIMMED SHEARLING AVIA</t>
  </si>
  <si>
    <t>EH1TD555LD76-EAB</t>
  </si>
  <si>
    <t>EH1TD555LD76-EAB-JSC 2</t>
  </si>
  <si>
    <t>EH1TD555LD76</t>
  </si>
  <si>
    <t>LOVE LETTER GOAT LEATHER BIKER JACKET</t>
  </si>
  <si>
    <t>YH1SI23635CC-GAB</t>
  </si>
  <si>
    <t>YH1SI23635CC-GAB-JSC 2</t>
  </si>
  <si>
    <t>YH1SI23635CC</t>
  </si>
  <si>
    <t xml:space="preserve">UNLINED HOUNDSTOOTH TWEED JKT </t>
  </si>
  <si>
    <t>EH1TD56542DF-7CW</t>
  </si>
  <si>
    <t>EH1TD56542DF-7CW-JSC 2</t>
  </si>
  <si>
    <t>EH1TD56542DF</t>
  </si>
  <si>
    <t>DENIM BIKER JKT W/ PATCH</t>
  </si>
  <si>
    <t>7CW</t>
  </si>
  <si>
    <t>DH1TD51114CF-EHV</t>
  </si>
  <si>
    <t>DH1TD51114CF-EHV-JSC 2</t>
  </si>
  <si>
    <t>DH1TD51114CF</t>
  </si>
  <si>
    <t>TWEED BIKER JACKET W/ EMB BADG</t>
  </si>
  <si>
    <t>CH1TF570XI16-EDK</t>
  </si>
  <si>
    <t>CH1TF570XI16-EDK-JSC 2</t>
  </si>
  <si>
    <t>CH1TF570XI16</t>
  </si>
  <si>
    <t xml:space="preserve">REVERSIBLE WESTERN CUT &amp; STAR </t>
  </si>
  <si>
    <t>ROMANIA</t>
  </si>
  <si>
    <t>AH1TF086CD05-GCC</t>
  </si>
  <si>
    <t>AH1TF086CD05-GCC-JSC 2</t>
  </si>
  <si>
    <t>AH1TF086CD05</t>
  </si>
  <si>
    <t>DESERT BALMAIN MULTICUT COTTON</t>
  </si>
  <si>
    <t>BEIGE</t>
  </si>
  <si>
    <t>GCC</t>
  </si>
  <si>
    <t>CH6SI705XH92-0PA</t>
  </si>
  <si>
    <t>CH6SI705XH92-0PA-JSC 2</t>
  </si>
  <si>
    <t>CH6SI705XH92</t>
  </si>
  <si>
    <t xml:space="preserve">MAIN LAB - 6 BTN NYLON BLAZER </t>
  </si>
  <si>
    <t>BH1SG105WB97-GFE</t>
  </si>
  <si>
    <t>BH1SG105WB97-GFE-JSC 2</t>
  </si>
  <si>
    <t>BH1SG105WB97</t>
  </si>
  <si>
    <t>WOOL MONOGRAM SCARF JACKET</t>
  </si>
  <si>
    <t>BH1SG086CE26-WCX</t>
  </si>
  <si>
    <t>BH1SG086CE26-WCX-JSC 2</t>
  </si>
  <si>
    <t>BH1SG086CE26</t>
  </si>
  <si>
    <t>COTTON HOUNDSTOOTH UNLINED 6 B</t>
  </si>
  <si>
    <t>BH0SG045WC19-EAP</t>
  </si>
  <si>
    <t>BH0SG045WC19-EAP-JSC 2</t>
  </si>
  <si>
    <t>BH0SG045WC19</t>
  </si>
  <si>
    <t>MINI MONOGRAM JACQUD 6 BTN WOO</t>
  </si>
  <si>
    <t>AH1TF295PB61-EAD</t>
  </si>
  <si>
    <t>AH1TF295PB61-EAD-JSC 2</t>
  </si>
  <si>
    <t>AH1TF295PB61</t>
  </si>
  <si>
    <t>ZEBRA EMBROIDERED TEDDY JACKET</t>
  </si>
  <si>
    <t>BH1TD010LC46-0PA</t>
  </si>
  <si>
    <t>BH1TD010LC46-0PA-JSC 2</t>
  </si>
  <si>
    <t>BH1TD010LC46</t>
  </si>
  <si>
    <t>ZIPPED CALF BIKER JACKET</t>
  </si>
  <si>
    <t>BH0TF495MD35-WFY</t>
  </si>
  <si>
    <t>BH0TF495MD35-WFY-JSC 2</t>
  </si>
  <si>
    <t>BH0TF495MD35</t>
  </si>
  <si>
    <t>WOOL &amp; LEATHER TEDDY JACKET W/</t>
  </si>
  <si>
    <t>MARRON_BLACK</t>
  </si>
  <si>
    <t>WFY</t>
  </si>
  <si>
    <t>DH1TD501LD23-0PA</t>
  </si>
  <si>
    <t>DH1TD501LD23-0PA-JSC 2</t>
  </si>
  <si>
    <t>DH1TD501LD23</t>
  </si>
  <si>
    <t>CALF BIKER JACKET</t>
  </si>
  <si>
    <t>AH1SE035PB55-EAD</t>
  </si>
  <si>
    <t>AH1SE035PB55-EAD-JSC 2</t>
  </si>
  <si>
    <t>AH1SE035PB55</t>
  </si>
  <si>
    <t>PYRAMID EMBROIDERED CUFF 1 BTN</t>
  </si>
  <si>
    <t>BH1TF358PB88-EAC</t>
  </si>
  <si>
    <t>BH1TF358PB88-EAC-JSC 2</t>
  </si>
  <si>
    <t>BH1TF358PB88</t>
  </si>
  <si>
    <t>BRANDEBOURG EMBROIDERED BOMBER</t>
  </si>
  <si>
    <t>BLACK_SILVER</t>
  </si>
  <si>
    <t>EAC</t>
  </si>
  <si>
    <t>EH1SC285MG90-ENA</t>
  </si>
  <si>
    <t>EH1SC285MG90-ENA-JSC 2</t>
  </si>
  <si>
    <t>EH1SC285MG90</t>
  </si>
  <si>
    <t>DENIM/GDP 6 BTN SPENCER JKT</t>
  </si>
  <si>
    <t>BLACK_BLUE DENIM</t>
  </si>
  <si>
    <t>ENA</t>
  </si>
  <si>
    <t>BH0TD351LC79-WFP</t>
  </si>
  <si>
    <t>BH0TD351LC79-WFP-JSC 2</t>
  </si>
  <si>
    <t>BH0TD351LC79</t>
  </si>
  <si>
    <t>MINI MONOGRAM PRINTED BIKER JA</t>
  </si>
  <si>
    <t>WFP</t>
  </si>
  <si>
    <t>BH1TH630LC42-0PA</t>
  </si>
  <si>
    <t>BH1TH630LC42-0PA-JSC 2</t>
  </si>
  <si>
    <t>BH1TH630LC42</t>
  </si>
  <si>
    <t>MONOGRAM LAZER CUT LAMB HO</t>
  </si>
  <si>
    <t>CH0SM23694CE-EHV</t>
  </si>
  <si>
    <t>CH0SM23694CE-EHV-JSC 2</t>
  </si>
  <si>
    <t>CH0SM23694CE</t>
  </si>
  <si>
    <t>EMBELLISHED TWEED SHORT JACKET</t>
  </si>
  <si>
    <t>YH1TH240LB67-GCS</t>
  </si>
  <si>
    <t>YH1TH240LB67-GCS-JSC 2</t>
  </si>
  <si>
    <t>YH1TH240LB67</t>
  </si>
  <si>
    <t>GRAFITI LEATHER AVIATOR JKT</t>
  </si>
  <si>
    <t>WHITE_MULTI</t>
  </si>
  <si>
    <t>GCS</t>
  </si>
  <si>
    <t>CH1TD380LC62-GSB</t>
  </si>
  <si>
    <t>CH1TD380LC62-GSB-JSC 2</t>
  </si>
  <si>
    <t>CH1TD380LC62</t>
  </si>
  <si>
    <t>EMBROIDERED STARS LAMB BIKER J</t>
  </si>
  <si>
    <t>OFFWHITE_BLACK</t>
  </si>
  <si>
    <t>GSB</t>
  </si>
  <si>
    <t>EH0TD508LD90-GAB</t>
  </si>
  <si>
    <t>EH0TD508LD90-GAB-JSC 2</t>
  </si>
  <si>
    <t>EH0TD508LD90</t>
  </si>
  <si>
    <t>T-SHIRT TROMPE L'OEIL GOAT LEA</t>
  </si>
  <si>
    <t>CH1SM23507XI-EAC</t>
  </si>
  <si>
    <t>CH1SM23507XI-EAC-JSC 2</t>
  </si>
  <si>
    <t>CH1SM23507XI</t>
  </si>
  <si>
    <t>BUTTONED TWEED JACKET W/ BADGE</t>
  </si>
  <si>
    <t>XH0SI000PB13-EAD</t>
  </si>
  <si>
    <t>XH0SI000PB13-EAD-JSC 2</t>
  </si>
  <si>
    <t>XH0SI000PB13</t>
  </si>
  <si>
    <t>JACKET CHAIN EMB TWILL</t>
  </si>
  <si>
    <t>WH1TH056KA01-GFS</t>
  </si>
  <si>
    <t>WH1TH056KA01-GFS-JSC 2</t>
  </si>
  <si>
    <t>WH1TH056KA01</t>
  </si>
  <si>
    <t>JACKET KNIT CABLE TENIS</t>
  </si>
  <si>
    <t>WHITE_NAVY_RED</t>
  </si>
  <si>
    <t>GFS</t>
  </si>
  <si>
    <t>YH1TC148DC31-6FC</t>
  </si>
  <si>
    <t>YH1TC148DC31-6FC-JSC 2</t>
  </si>
  <si>
    <t>YH1TC148DC31</t>
  </si>
  <si>
    <t>EMBOSSED DENIM JKT W/ SHEARLIN</t>
  </si>
  <si>
    <t>YH0UB065WB06-0PA</t>
  </si>
  <si>
    <t>YH0UB065WB06-0PA-JSC 2</t>
  </si>
  <si>
    <t>YH0UB065WB06</t>
  </si>
  <si>
    <t>MOTOR SHOULDER CUFF STRAP WOOL</t>
  </si>
  <si>
    <t>BH0SM205XF90-0PA</t>
  </si>
  <si>
    <t>BH0SM205XF90-0PA-JSC 2</t>
  </si>
  <si>
    <t>BH0SM205XF90</t>
  </si>
  <si>
    <t>DH1TE136MF13-EAP</t>
  </si>
  <si>
    <t>DH1TE136MF13-EAP-JSC 2</t>
  </si>
  <si>
    <t>DH1TE136MF13</t>
  </si>
  <si>
    <t>LAMB &amp; TWEED LAMB JACKET</t>
  </si>
  <si>
    <t>UH17415V025-EAB</t>
  </si>
  <si>
    <t>UH17415V025-EAB-JSC 2</t>
  </si>
  <si>
    <t>UH17415V025</t>
  </si>
  <si>
    <t>JACKET TRIPLE SATIN LAPEL</t>
  </si>
  <si>
    <t>VH1SE006C182-EAB</t>
  </si>
  <si>
    <t>VH1SE006C182-EAB-JSC 2</t>
  </si>
  <si>
    <t>VH1SE006C182</t>
  </si>
  <si>
    <t>JACKET PIN-STRIPE WPN 1-B</t>
  </si>
  <si>
    <t>XH1SI000PB04-SBG</t>
  </si>
  <si>
    <t>XH1SI000PB04-SBG-JSC 2</t>
  </si>
  <si>
    <t>XH1SI000PB04</t>
  </si>
  <si>
    <t>JACKET EMB STUDS TWILL</t>
  </si>
  <si>
    <t>SBG</t>
  </si>
  <si>
    <t>YH0AR185GC18-EAB</t>
  </si>
  <si>
    <t>YH0AR185GC18-EAB-JSC 2</t>
  </si>
  <si>
    <t>YH0AR185GC18</t>
  </si>
  <si>
    <t>TOP</t>
  </si>
  <si>
    <t>BODY PRINT FITTED LS TOP</t>
  </si>
  <si>
    <t>WH1KD000K020-GFE</t>
  </si>
  <si>
    <t>WH1KD000K020-GFE-JSC 2</t>
  </si>
  <si>
    <t>WH1KD000K020</t>
  </si>
  <si>
    <t>KNIT TOP MNG WOOL LINEN</t>
  </si>
  <si>
    <t>EH1KD013KI04-GAB</t>
  </si>
  <si>
    <t>EH1KD013KI04-GAB-JSC 2</t>
  </si>
  <si>
    <t>EH1KD013KI04</t>
  </si>
  <si>
    <t>LOVE LETTER MARINIERE BUTTONED</t>
  </si>
  <si>
    <t>WH0KH005K048-GAC</t>
  </si>
  <si>
    <t>WH0KH005K048-GAC-JSC 2</t>
  </si>
  <si>
    <t>WH0KH005K048</t>
  </si>
  <si>
    <t>KNIT TOP TURTLE METTALIC</t>
  </si>
  <si>
    <t>WHITE_SILVER</t>
  </si>
  <si>
    <t>GAC</t>
  </si>
  <si>
    <t>Y</t>
  </si>
  <si>
    <t>WF1XA015C294-GFE</t>
  </si>
  <si>
    <t>WF1XA015C294-GFE-JSC 2</t>
  </si>
  <si>
    <t>WF1XA015C294</t>
  </si>
  <si>
    <t>ACCESSORIES</t>
  </si>
  <si>
    <t>CAP</t>
  </si>
  <si>
    <t>MONOGRAM CAP</t>
  </si>
  <si>
    <t>TH1A081Z505-GAB</t>
  </si>
  <si>
    <t>TH1A081Z505-GAB-JSC 2</t>
  </si>
  <si>
    <t>TH1A081Z505</t>
  </si>
  <si>
    <t>CAP/HAT RUNWAY</t>
  </si>
  <si>
    <t>BH0XG050KF42-WFP</t>
  </si>
  <si>
    <t>BH0XG050KF42-WFP-JSC 2</t>
  </si>
  <si>
    <t>BH0XG050KF42</t>
  </si>
  <si>
    <t>SCARF</t>
  </si>
  <si>
    <t>MONOGRAM WOOL SCARF</t>
  </si>
  <si>
    <t>DH0XM020SE42-EAP</t>
  </si>
  <si>
    <t>DH0XM020SE42-EAP-JSC 2</t>
  </si>
  <si>
    <t>DH0XM020SE42</t>
  </si>
  <si>
    <t>TIE</t>
  </si>
  <si>
    <t>MONOGRAM JACQUARD SILK TIE</t>
  </si>
  <si>
    <t>CHINA</t>
  </si>
  <si>
    <t>DH0XM020SE40-EMF</t>
  </si>
  <si>
    <t>DH0XM020SE40-EMF-JSC 2</t>
  </si>
  <si>
    <t>DH0XM020SE40</t>
  </si>
  <si>
    <t>KISS PRINT SILK TIE</t>
  </si>
  <si>
    <t>BLACK_RED</t>
  </si>
  <si>
    <t>EMF</t>
  </si>
  <si>
    <t>XN0XR089MLTN-1KA</t>
  </si>
  <si>
    <t>XN0XR089MLTN-1KA-JSC 2</t>
  </si>
  <si>
    <t>XN0XR089MLTN</t>
  </si>
  <si>
    <t>JEWELLERY</t>
  </si>
  <si>
    <t>ACC RING-BRASS</t>
  </si>
  <si>
    <t>GOLD</t>
  </si>
  <si>
    <t>1KA</t>
  </si>
  <si>
    <t>EM4XA065MBZA-X96</t>
  </si>
  <si>
    <t>EM4XA065MBZA-X96-JSC 2</t>
  </si>
  <si>
    <t>EM4XA065MBZA</t>
  </si>
  <si>
    <t>SAFETY PIN NECKLACE</t>
  </si>
  <si>
    <t>VINTAGE GOLD_SILVER</t>
  </si>
  <si>
    <t>X96</t>
  </si>
  <si>
    <t>W6HT908D658-190</t>
  </si>
  <si>
    <t>W6HT908D658-190-JSC 2</t>
  </si>
  <si>
    <t>W6HT908D658</t>
  </si>
  <si>
    <t>BHR ACC NECK BI</t>
  </si>
  <si>
    <t>190</t>
  </si>
  <si>
    <t>XN0OM168LESP-0PA</t>
  </si>
  <si>
    <t>XN0OM168LESP-0PA-JSC 2</t>
  </si>
  <si>
    <t>XN0OM168LESP</t>
  </si>
  <si>
    <t>SLG</t>
  </si>
  <si>
    <t>SLG SMARTPHONE HOLDER</t>
  </si>
  <si>
    <t>TF02676C243-0FA</t>
  </si>
  <si>
    <t>TF02676C243-0FA-JSC 2</t>
  </si>
  <si>
    <t>WOMEN</t>
  </si>
  <si>
    <t>TF02676C243</t>
  </si>
  <si>
    <t>SHIRTS ASYMMETRIC</t>
  </si>
  <si>
    <t>UF02703I577-AAA</t>
  </si>
  <si>
    <t>UF02703I577-AAA-JSC 2</t>
  </si>
  <si>
    <t>UF02703I577</t>
  </si>
  <si>
    <t>SHIRTS LONG SCARF-PRINT</t>
  </si>
  <si>
    <t>TF11351J007-GCS</t>
  </si>
  <si>
    <t>TF11351J007-GCS-JSC 2</t>
  </si>
  <si>
    <t>TF11351J007</t>
  </si>
  <si>
    <t>T-SHIRTS EMBROIDERED</t>
  </si>
  <si>
    <t>UF13691P001-EAW</t>
  </si>
  <si>
    <t>UF13691P001-EAW-JSC 2</t>
  </si>
  <si>
    <t>UF13691P001</t>
  </si>
  <si>
    <t>SWEATSHIRT</t>
  </si>
  <si>
    <t>SWEAT PULL POLKA-DOT EMB</t>
  </si>
  <si>
    <t>EF1KL196KI24-EOB</t>
  </si>
  <si>
    <t>EF1KL196KI24-EOB-JSC 2</t>
  </si>
  <si>
    <t>EF1KL196KI24</t>
  </si>
  <si>
    <t>CARDIGAN</t>
  </si>
  <si>
    <t>BUTTONED GLITTERED MNG KNIT CA</t>
  </si>
  <si>
    <t>EOB</t>
  </si>
  <si>
    <t>TF06090K061-EAB</t>
  </si>
  <si>
    <t>TF06090K061-EAB-JSC 2</t>
  </si>
  <si>
    <t>TF06090K061</t>
  </si>
  <si>
    <t>DRESS</t>
  </si>
  <si>
    <t>SHORT 6 BTN PEAK LAPEL KNIT STRAP DRESS 90%VI 10%PL</t>
  </si>
  <si>
    <t>TF06285P040-EAC</t>
  </si>
  <si>
    <t>TF06285P040-EAC-JSC 2</t>
  </si>
  <si>
    <t>TF06285P040</t>
  </si>
  <si>
    <t>DRESS SLVLS BEADED</t>
  </si>
  <si>
    <t>TF16761V087-EAC</t>
  </si>
  <si>
    <t>TF16761V087-EAC-JSC 2</t>
  </si>
  <si>
    <t>TF16761V087</t>
  </si>
  <si>
    <t>DRESS LONG DRAPED</t>
  </si>
  <si>
    <t>TF06089K106-0FA</t>
  </si>
  <si>
    <t>TF06089K106-0FA-JSC 2</t>
  </si>
  <si>
    <t>TF06089K106</t>
  </si>
  <si>
    <t>DRESS SLVLS V-NECK BEADED</t>
  </si>
  <si>
    <t>TF06776K061-EAB</t>
  </si>
  <si>
    <t>TF06776K061-EAB-JSC 2</t>
  </si>
  <si>
    <t>TF06776K061</t>
  </si>
  <si>
    <t>DRESS LONG WHITE-LAPEL</t>
  </si>
  <si>
    <t>UF16339C255-SBI</t>
  </si>
  <si>
    <t>UF16339C255-SBI-JSC 2</t>
  </si>
  <si>
    <t>UF16339C255</t>
  </si>
  <si>
    <t>DRESS WRAP LONG-SLV</t>
  </si>
  <si>
    <t>VF0ML015D113-6FF</t>
  </si>
  <si>
    <t>VF0ML015D113-6FF-JSC 2</t>
  </si>
  <si>
    <t>VF0ML015D113</t>
  </si>
  <si>
    <t>DENIM PANTS  BOYFRIENDPANEL</t>
  </si>
  <si>
    <t>YF1MK000DB69-0FA</t>
  </si>
  <si>
    <t>YF1MK000DB69-0FA-JSC 2</t>
  </si>
  <si>
    <t>YF1MK000DB69</t>
  </si>
  <si>
    <t>WHITE DENIM BOYFRIEND JEANS</t>
  </si>
  <si>
    <t>UF15572D057-6FF</t>
  </si>
  <si>
    <t>UF15572D057-6FF-JSC 2</t>
  </si>
  <si>
    <t>UF15572D057</t>
  </si>
  <si>
    <t>DENIM PANTS  LOWRISE SIDE-B</t>
  </si>
  <si>
    <t>TF15516D020-6FC</t>
  </si>
  <si>
    <t>TF15516D020-6FC-JSC 2</t>
  </si>
  <si>
    <t>TF15516D020</t>
  </si>
  <si>
    <t>DENIM PANTS  EMB VINTAGE</t>
  </si>
  <si>
    <t>VF15425D097-6FC</t>
  </si>
  <si>
    <t>VF15425D097-6FC-JSC 2</t>
  </si>
  <si>
    <t>VF15425D097</t>
  </si>
  <si>
    <t>PANTS CYCLING HIGH-W DENIM</t>
  </si>
  <si>
    <t>UF05885L055-8PA</t>
  </si>
  <si>
    <t>UF05885L055-8PA-JSC 2</t>
  </si>
  <si>
    <t>UF05885L055</t>
  </si>
  <si>
    <t>LEATHER PANTS HIGH WAIST</t>
  </si>
  <si>
    <t>DARK BROWN</t>
  </si>
  <si>
    <t>8PA</t>
  </si>
  <si>
    <t>RF25148C086-SAJ</t>
  </si>
  <si>
    <t>RF25148C086-SAJ-JSC 2</t>
  </si>
  <si>
    <t>RF25148C086</t>
  </si>
  <si>
    <t>BF0 PANTS COTTO</t>
  </si>
  <si>
    <t>VF0PB020W128-9UB</t>
  </si>
  <si>
    <t>VF0PB020W128-9UB-JSC 2</t>
  </si>
  <si>
    <t>VF0PB020W128</t>
  </si>
  <si>
    <t>PANTS CYCLING FLANNEL</t>
  </si>
  <si>
    <t>9UB</t>
  </si>
  <si>
    <t>VF0PB010K253-GFE</t>
  </si>
  <si>
    <t>VF0PB010K253-GFE-JSC 2</t>
  </si>
  <si>
    <t>VF0PB010K253</t>
  </si>
  <si>
    <t>PANTS CYCLING MONOGRAM</t>
  </si>
  <si>
    <t>RF05074207D-0PA</t>
  </si>
  <si>
    <t>RF05074207D-0PA-JSC 2</t>
  </si>
  <si>
    <t>RF05074207D</t>
  </si>
  <si>
    <t>PANTS SHORT PLEATED CREPE</t>
  </si>
  <si>
    <t>VF0MB005D113-6FF</t>
  </si>
  <si>
    <t>VF0MB005D113-6FF-JSC 2</t>
  </si>
  <si>
    <t>VF0MB005D113</t>
  </si>
  <si>
    <t>W8E5025T400-176</t>
  </si>
  <si>
    <t>W8E5025T400-176-JSC 2</t>
  </si>
  <si>
    <t>W8E5025T400</t>
  </si>
  <si>
    <t>KIDS PANTS VELVET SHORT</t>
  </si>
  <si>
    <t>176</t>
  </si>
  <si>
    <t>VF0PP015W105-6UC</t>
  </si>
  <si>
    <t>VF0PP015W105-6UC-JSC 2</t>
  </si>
  <si>
    <t>VF0PP015W105</t>
  </si>
  <si>
    <t>PANTS BOOTCUT TWILL</t>
  </si>
  <si>
    <t>NAVY</t>
  </si>
  <si>
    <t>6UC</t>
  </si>
  <si>
    <t>UF15248167L-0PA</t>
  </si>
  <si>
    <t>UF15248167L-0PA-JSC 2</t>
  </si>
  <si>
    <t>UF15248167L</t>
  </si>
  <si>
    <t>PANTS SATIN LOW-RISE LOOSE</t>
  </si>
  <si>
    <t>TF15234X353-1FB</t>
  </si>
  <si>
    <t>TF15234X353-1FB-JSC 2</t>
  </si>
  <si>
    <t>TF15234X353</t>
  </si>
  <si>
    <t>PANTS CROPPED SEQ</t>
  </si>
  <si>
    <t>1FB</t>
  </si>
  <si>
    <t>TF15741D015-7UA</t>
  </si>
  <si>
    <t>TF15741D015-7UA-JSC 2</t>
  </si>
  <si>
    <t>TF15741D015</t>
  </si>
  <si>
    <t>PANTS CAMO CARGO</t>
  </si>
  <si>
    <t>7UA</t>
  </si>
  <si>
    <t>TF05460D037-EAB</t>
  </si>
  <si>
    <t>TF05460D037-EAB-JSC 2</t>
  </si>
  <si>
    <t>TF05460D037</t>
  </si>
  <si>
    <t>DENIM PANTS  H-WAIST DOT</t>
  </si>
  <si>
    <t>UF15362J076-EAB</t>
  </si>
  <si>
    <t>UF15362J076-EAB-JSC 2</t>
  </si>
  <si>
    <t>UF15362J076</t>
  </si>
  <si>
    <t>PANTS VELVET SIDE BUTTON</t>
  </si>
  <si>
    <t>TF05235P040-EAC</t>
  </si>
  <si>
    <t>TF05235P040-EAC-JSC 2</t>
  </si>
  <si>
    <t>TF05235P040</t>
  </si>
  <si>
    <t>PANTS SEQUIN EMB</t>
  </si>
  <si>
    <t>BF0TE160WB72-0FA</t>
  </si>
  <si>
    <t>BF0TE160WB72-0FA-JSC 2</t>
  </si>
  <si>
    <t>BF0TE160WB72</t>
  </si>
  <si>
    <t>ASYMETRIC COLLAR BELTED WOOL C</t>
  </si>
  <si>
    <t>UF07763L025-8PA</t>
  </si>
  <si>
    <t>UF07763L025-8PA-JSC 2</t>
  </si>
  <si>
    <t>UF07763L025</t>
  </si>
  <si>
    <t>LEATHER JACKET DRAPED</t>
  </si>
  <si>
    <t>POE7001B599-100</t>
  </si>
  <si>
    <t>POE7001B599-100-JSC 2</t>
  </si>
  <si>
    <t>POE7001B599</t>
  </si>
  <si>
    <t>KIDS SPENCER JACKET</t>
  </si>
  <si>
    <t>100</t>
  </si>
  <si>
    <t>TH07338V012-EAB</t>
  </si>
  <si>
    <t>TH07338V012-EAB-JSC 2</t>
  </si>
  <si>
    <t>TH07338V012</t>
  </si>
  <si>
    <t>JACKET CREPE&amp;SATIN</t>
  </si>
  <si>
    <t>TF14708D021-SAB</t>
  </si>
  <si>
    <t>TF14708D021-SAB-JSC 2</t>
  </si>
  <si>
    <t>TF14708D021</t>
  </si>
  <si>
    <t>SKIRT</t>
  </si>
  <si>
    <t>SKIRT LONG DENIM-MIX</t>
  </si>
  <si>
    <t>SAB</t>
  </si>
  <si>
    <t>YF1LC007KB39-0PA</t>
  </si>
  <si>
    <t>YF1LC007KB39-0PA-JSC 2</t>
  </si>
  <si>
    <t>YF1LC007KB39</t>
  </si>
  <si>
    <t>HW 6BTN KNIT KNEE-LENGTH SKIRT</t>
  </si>
  <si>
    <t>TF14620J012-EAB</t>
  </si>
  <si>
    <t>TF14620J012-EAB-JSC 2</t>
  </si>
  <si>
    <t>TF14620J012</t>
  </si>
  <si>
    <t>FRINGED POLKA-DOT PAREO MIDI SKIRT 100%VI</t>
  </si>
  <si>
    <t>BF0LB927KF13-0PA</t>
  </si>
  <si>
    <t>BF0LB927KF13-0PA-JSC 2</t>
  </si>
  <si>
    <t>BF0LB927KF13</t>
  </si>
  <si>
    <t>HW RIBBED KNIT SHORT FLARE SKI</t>
  </si>
  <si>
    <t>UF04304K113-0FA</t>
  </si>
  <si>
    <t>UF04304K113-0FA-JSC 2</t>
  </si>
  <si>
    <t>UF04304K113</t>
  </si>
  <si>
    <t>SKIRT FLUFFY DIAMOND</t>
  </si>
  <si>
    <t>TF04310167L-0PA</t>
  </si>
  <si>
    <t>TF04310167L-0PA-JSC 2</t>
  </si>
  <si>
    <t>TF04310167L</t>
  </si>
  <si>
    <t>SKIRT ASYMMETRIC 4B</t>
  </si>
  <si>
    <t>VF0LB056K261-0PA</t>
  </si>
  <si>
    <t>VF0LB056K261-0PA-JSC 2</t>
  </si>
  <si>
    <t>VF0LB056K261</t>
  </si>
  <si>
    <t>SKIRT SHORT HW 8-B TWEED</t>
  </si>
  <si>
    <t>UF04490D073-6KD</t>
  </si>
  <si>
    <t>UF04490D073-6KD-JSC 2</t>
  </si>
  <si>
    <t>UF04490D073</t>
  </si>
  <si>
    <t>SKIRT DENIM H-WAIST LONG</t>
  </si>
  <si>
    <t>6KD</t>
  </si>
  <si>
    <t>XF2LD051KB93-3BX</t>
  </si>
  <si>
    <t>XF2LD051KB93-3BX-JSC 2</t>
  </si>
  <si>
    <t>XF2LD051KB93</t>
  </si>
  <si>
    <t>8 BTN RIBBED KNIT MIDI SKI</t>
  </si>
  <si>
    <t>RED</t>
  </si>
  <si>
    <t>3BX</t>
  </si>
  <si>
    <t>UF04487K193-6UC</t>
  </si>
  <si>
    <t>UF04487K193-6UC-JSC 2</t>
  </si>
  <si>
    <t>UF04487K193</t>
  </si>
  <si>
    <t>SKIRT 6B WRAP LONG</t>
  </si>
  <si>
    <t>TF04307K079-EAB</t>
  </si>
  <si>
    <t>TF04307K079-EAB-JSC 2</t>
  </si>
  <si>
    <t>TF04307K079</t>
  </si>
  <si>
    <t>SKIRT H-WAIST M-STRIPED</t>
  </si>
  <si>
    <t>TF00120P040-EAC</t>
  </si>
  <si>
    <t>TF00120P040-EAC-JSC 2</t>
  </si>
  <si>
    <t>TF00120P040</t>
  </si>
  <si>
    <t>TOP SEQUIN EMB</t>
  </si>
  <si>
    <t>UF00960K177-0PA</t>
  </si>
  <si>
    <t>UF00960K177-0PA-JSC 2</t>
  </si>
  <si>
    <t>UF00960K177</t>
  </si>
  <si>
    <t>TOP BODY RUFFLE</t>
  </si>
  <si>
    <t>CF1AQ085KF75-GFE</t>
  </si>
  <si>
    <t>CF1AQ085KF75-GFE-JSC 2</t>
  </si>
  <si>
    <t>CF1AQ085KF75</t>
  </si>
  <si>
    <t>MINI MONOGRAM &amp; PAISLEY FRINGE</t>
  </si>
  <si>
    <t>TF00952K080-GAB</t>
  </si>
  <si>
    <t>TF00952K080-GAB-JSC 2</t>
  </si>
  <si>
    <t>TF00952K080</t>
  </si>
  <si>
    <t>TOP BODY HIGH-NECK TULLE</t>
  </si>
  <si>
    <t>TF10114P037-EBB</t>
  </si>
  <si>
    <t>TF10114P037-EBB-JSC 2</t>
  </si>
  <si>
    <t>TF10114P037</t>
  </si>
  <si>
    <t>TOP FRINGED EMB</t>
  </si>
  <si>
    <t>BLACK_WHITE_SILVER</t>
  </si>
  <si>
    <t>EBB</t>
  </si>
  <si>
    <t>UF00946K196-SAF</t>
  </si>
  <si>
    <t>UF00946K196-SAF-JSC 2</t>
  </si>
  <si>
    <t>UF00946K196</t>
  </si>
  <si>
    <t>TOP BODY H-NECK DIAMOND</t>
  </si>
  <si>
    <t>WHITE_RED_BLUE</t>
  </si>
  <si>
    <t>SAF</t>
  </si>
  <si>
    <t>RN0C093LGDP-EAN</t>
  </si>
  <si>
    <t>RN0C093LGDP-EAN-JSC 2</t>
  </si>
  <si>
    <t>RN0C093LGDP</t>
  </si>
  <si>
    <t>FOOTWEAR</t>
  </si>
  <si>
    <t>BOOT</t>
  </si>
  <si>
    <t>SHOES BOOT LIVY 55-PVC</t>
  </si>
  <si>
    <t>BLACK_CLEAR</t>
  </si>
  <si>
    <t>EAN</t>
  </si>
  <si>
    <t>CN1SH211TMBJ-WEZ</t>
  </si>
  <si>
    <t>CN1SH211TMBJ-WEZ-JSC 2</t>
  </si>
  <si>
    <t>CN1SH211TMBJ</t>
  </si>
  <si>
    <t>BAGS</t>
  </si>
  <si>
    <t>MINI BAG</t>
  </si>
  <si>
    <t>MINI MNG GUITAR BAG-TOILE MINI</t>
  </si>
  <si>
    <t>MARRON_CREAM</t>
  </si>
  <si>
    <t>WEZ</t>
  </si>
  <si>
    <t>AN1XL102PB66-EEX</t>
  </si>
  <si>
    <t>AN1XL102PB66-EEX-JSC 2</t>
  </si>
  <si>
    <t>AN1XL102PB66</t>
  </si>
  <si>
    <t>BROOCH</t>
  </si>
  <si>
    <t>BEETLE S BROOCH-BRASS</t>
  </si>
  <si>
    <t>GOLD_BLUE SAPHIR</t>
  </si>
  <si>
    <t>EEX</t>
  </si>
  <si>
    <t>XH0EG000BB23-GAB</t>
  </si>
  <si>
    <t>XH0EG000BB23-GAB-JSC 2</t>
  </si>
  <si>
    <t>XH0EG000BB23</t>
  </si>
  <si>
    <t>T-SHIRTS S-F PRINT-LOGO</t>
  </si>
  <si>
    <t>WN0MC140LESP-0PA</t>
  </si>
  <si>
    <t>WN0MC140LESP-0PA-JSC 2</t>
  </si>
  <si>
    <t>WN0MC140LESP</t>
  </si>
  <si>
    <t>CARD HOLDER</t>
  </si>
  <si>
    <t>ACC CARD HOLDER STRAP EMB</t>
  </si>
  <si>
    <t>YN1XR089MLTN-1KA</t>
  </si>
  <si>
    <t>YN1XR089MLTN-1KA-JSC 2</t>
  </si>
  <si>
    <t>YN1XR089MLTN</t>
  </si>
  <si>
    <t>TUBULAR RING-BRASS</t>
  </si>
  <si>
    <t>DH1MG009DE59-6FC</t>
  </si>
  <si>
    <t>DH1MG009DE59</t>
  </si>
  <si>
    <t>DENIM PANTS BIKER DENIM PANTS - LIGHT BLUE WAS</t>
  </si>
  <si>
    <t>YH1TO055XB21-0PA</t>
  </si>
  <si>
    <t>YH1TO055XB21</t>
  </si>
  <si>
    <t>BLOUSON HOODED NYLON DOWN VEST</t>
  </si>
  <si>
    <t>WN0SC137LESP-0PA</t>
  </si>
  <si>
    <t>WN0SC137LESP</t>
  </si>
  <si>
    <t>IPHONE CASE</t>
  </si>
  <si>
    <t>ACC IPHONE CASE 12-EMB</t>
  </si>
  <si>
    <t>BH1JT180GD12-EEI</t>
  </si>
  <si>
    <t>BH1JT180GD12</t>
  </si>
  <si>
    <t>SWEAT BALMAIN FESTIVAL PRINTED HOODIE</t>
  </si>
  <si>
    <t>BLACK_OFFWHITE</t>
  </si>
  <si>
    <t>EEI</t>
  </si>
  <si>
    <t>AH1OB211BB15-EEN</t>
  </si>
  <si>
    <t>AH1OB211BB15</t>
  </si>
  <si>
    <t>PANTS BALMAIN SIDE PRINTED SWEATPANTS</t>
  </si>
  <si>
    <t>BLACK_BLUE</t>
  </si>
  <si>
    <t>EEN</t>
  </si>
  <si>
    <t>EH1JT047BC86-EAP</t>
  </si>
  <si>
    <t>EH1JT047BC86</t>
  </si>
  <si>
    <t>SWEAT BALMAIN LETTER FLOCK HOODIE</t>
  </si>
  <si>
    <t>CH2PA095XJ05-UDF</t>
  </si>
  <si>
    <t>CH2PA095XJ05</t>
  </si>
  <si>
    <t>PANTS CAMOUFLAGE PRINT SHANTUNG SHORTS</t>
  </si>
  <si>
    <t>EH1KD000KI03-GAB</t>
  </si>
  <si>
    <t>EH1KD000KI03</t>
  </si>
  <si>
    <t>KNIT 3D MONOGRAM VANISE KNIT SWEATER</t>
  </si>
  <si>
    <t>CH0PQ032JG70-SLS</t>
  </si>
  <si>
    <t>CH0PQ032JG70</t>
  </si>
  <si>
    <t>SWEAT PANTS PB PATCH SWEATPANTS</t>
  </si>
  <si>
    <t>NAVY_OFFWHITE</t>
  </si>
  <si>
    <t>SLS</t>
  </si>
  <si>
    <t>CH1PO092VE27-EDK</t>
  </si>
  <si>
    <t>CH1PO092VE27</t>
  </si>
  <si>
    <t>PANTS MINI MONOGRAM PAISLEY TRACKPANTS</t>
  </si>
  <si>
    <t>BH1MI040DD68-0PC</t>
  </si>
  <si>
    <t>BH1MI040DD68</t>
  </si>
  <si>
    <t>DENIM PANTS JACQUARD MONOGRAM STRAIGHT DENIM P</t>
  </si>
  <si>
    <t>AH1PN005WB05-0PA</t>
  </si>
  <si>
    <t>AH1PN005WB05</t>
  </si>
  <si>
    <t>PANTS SIDE FOLDED GDP PANTS</t>
  </si>
  <si>
    <t>W6HT754D672B-190</t>
  </si>
  <si>
    <t>W6HT754D672B</t>
  </si>
  <si>
    <t>JACKET SPENCER DAMIE-BRODE</t>
  </si>
  <si>
    <t>CH2TF700XJ05-UDF</t>
  </si>
  <si>
    <t>CH2TF700XJ05</t>
  </si>
  <si>
    <t>BLOUSON CAMOUFLAGE MONOGRAM SHANTUNG BOMBER JK</t>
  </si>
  <si>
    <t>PF04721 K247-5848</t>
  </si>
  <si>
    <t>PF04721 K247</t>
  </si>
  <si>
    <t>SKIRT TWEED LUREX MARINE</t>
  </si>
  <si>
    <t>BLUE_BLACK</t>
  </si>
  <si>
    <t>5848</t>
  </si>
  <si>
    <t>SF1997498132-0PA</t>
  </si>
  <si>
    <t>SF1997498132</t>
  </si>
  <si>
    <t>JACKET 6BUTTON BASIC WOOL</t>
  </si>
  <si>
    <t>CH1PB093ME26-EDK</t>
  </si>
  <si>
    <t>CH1PB093ME26</t>
  </si>
  <si>
    <t>PANTS MINI MONOGRAM PAISLEY BOXY SHORTS</t>
  </si>
  <si>
    <t>997498 132L-3300</t>
  </si>
  <si>
    <t>997498 132L</t>
  </si>
  <si>
    <t>3300</t>
  </si>
  <si>
    <t>BH1UC005WB72-0PA</t>
  </si>
  <si>
    <t>BH1UC005WB72</t>
  </si>
  <si>
    <t>OUTERWEAR OFFICER WOOL COAT</t>
  </si>
  <si>
    <t>AH1PM030WB02-6UB</t>
  </si>
  <si>
    <t>AH1PM030WB02</t>
  </si>
  <si>
    <t>PANTS STRAIGHT TAILORED TWILL PANTS</t>
  </si>
  <si>
    <t>6UB</t>
  </si>
  <si>
    <t>AH1PM030WB02-7CA</t>
  </si>
  <si>
    <t>4449 221X-5815</t>
  </si>
  <si>
    <t>4449 221X</t>
  </si>
  <si>
    <t>SKIRT SILK CHIFFON</t>
  </si>
  <si>
    <t>5815</t>
  </si>
  <si>
    <t>AH1PO023XE40-0PA</t>
  </si>
  <si>
    <t>AH1PO023XE40BJ</t>
  </si>
  <si>
    <t>PANTS STRAIGHT TECHNICAL COTTON RIDER PANTS</t>
  </si>
  <si>
    <t>AH1PO023XE40-8AG</t>
  </si>
  <si>
    <t>8AG</t>
  </si>
  <si>
    <t>123231 260X-0200</t>
  </si>
  <si>
    <t>123231 260X</t>
  </si>
  <si>
    <t>DRESS TUTU TWEED</t>
  </si>
  <si>
    <t>NATURAL</t>
  </si>
  <si>
    <t>0200</t>
  </si>
  <si>
    <t>4327 284P-0100</t>
  </si>
  <si>
    <t>4327 284P</t>
  </si>
  <si>
    <t>LEATHER SKIRT FRILL SUEDE</t>
  </si>
  <si>
    <t>0100</t>
  </si>
  <si>
    <t>104950 139S-5182</t>
  </si>
  <si>
    <t>104950 139S</t>
  </si>
  <si>
    <t>SKIRT PLEATS CHECK EMB</t>
  </si>
  <si>
    <t>5182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</si>
</sst>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090"/>
      <color rgb="FFFFFAF5"/>
      <color rgb="FF0D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6.jpeg"/><Relationship Id="rId21" Type="http://schemas.openxmlformats.org/officeDocument/2006/relationships/image" Target="../media/image71.jpeg"/><Relationship Id="rId42" Type="http://schemas.openxmlformats.org/officeDocument/2006/relationships/image" Target="../media/image92.jpeg"/><Relationship Id="rId47" Type="http://schemas.openxmlformats.org/officeDocument/2006/relationships/image" Target="../media/image97.png"/><Relationship Id="rId63" Type="http://schemas.openxmlformats.org/officeDocument/2006/relationships/image" Target="../media/image113.jpeg"/><Relationship Id="rId68" Type="http://schemas.openxmlformats.org/officeDocument/2006/relationships/image" Target="../media/image118.jpeg"/><Relationship Id="rId84" Type="http://schemas.openxmlformats.org/officeDocument/2006/relationships/image" Target="../media/image134.jpeg"/><Relationship Id="rId89" Type="http://schemas.openxmlformats.org/officeDocument/2006/relationships/image" Target="../media/image139.jpeg"/><Relationship Id="rId16" Type="http://schemas.openxmlformats.org/officeDocument/2006/relationships/image" Target="../media/image66.jpeg"/><Relationship Id="rId11" Type="http://schemas.openxmlformats.org/officeDocument/2006/relationships/image" Target="../media/image61.jpeg"/><Relationship Id="rId32" Type="http://schemas.openxmlformats.org/officeDocument/2006/relationships/image" Target="../media/image82.jpeg"/><Relationship Id="rId37" Type="http://schemas.openxmlformats.org/officeDocument/2006/relationships/image" Target="../media/image87.jpeg"/><Relationship Id="rId53" Type="http://schemas.openxmlformats.org/officeDocument/2006/relationships/image" Target="../media/image103.jpeg"/><Relationship Id="rId58" Type="http://schemas.openxmlformats.org/officeDocument/2006/relationships/image" Target="../media/image108.jpeg"/><Relationship Id="rId74" Type="http://schemas.openxmlformats.org/officeDocument/2006/relationships/image" Target="../media/image124.jpeg"/><Relationship Id="rId79" Type="http://schemas.openxmlformats.org/officeDocument/2006/relationships/image" Target="../media/image129.jpeg"/><Relationship Id="rId102" Type="http://schemas.openxmlformats.org/officeDocument/2006/relationships/image" Target="../media/image152.png"/><Relationship Id="rId5" Type="http://schemas.openxmlformats.org/officeDocument/2006/relationships/image" Target="../media/image55.jpeg"/><Relationship Id="rId90" Type="http://schemas.openxmlformats.org/officeDocument/2006/relationships/image" Target="../media/image140.jpeg"/><Relationship Id="rId95" Type="http://schemas.openxmlformats.org/officeDocument/2006/relationships/image" Target="../media/image145.png"/><Relationship Id="rId22" Type="http://schemas.openxmlformats.org/officeDocument/2006/relationships/image" Target="../media/image72.jpeg"/><Relationship Id="rId27" Type="http://schemas.openxmlformats.org/officeDocument/2006/relationships/image" Target="../media/image77.jpeg"/><Relationship Id="rId43" Type="http://schemas.openxmlformats.org/officeDocument/2006/relationships/image" Target="../media/image93.jpeg"/><Relationship Id="rId48" Type="http://schemas.openxmlformats.org/officeDocument/2006/relationships/image" Target="../media/image98.png"/><Relationship Id="rId64" Type="http://schemas.openxmlformats.org/officeDocument/2006/relationships/image" Target="../media/image114.jpeg"/><Relationship Id="rId69" Type="http://schemas.openxmlformats.org/officeDocument/2006/relationships/image" Target="../media/image119.jpeg"/><Relationship Id="rId80" Type="http://schemas.openxmlformats.org/officeDocument/2006/relationships/image" Target="../media/image130.jpeg"/><Relationship Id="rId85" Type="http://schemas.openxmlformats.org/officeDocument/2006/relationships/image" Target="../media/image135.jpeg"/><Relationship Id="rId12" Type="http://schemas.openxmlformats.org/officeDocument/2006/relationships/image" Target="../media/image62.jpeg"/><Relationship Id="rId17" Type="http://schemas.openxmlformats.org/officeDocument/2006/relationships/image" Target="../media/image67.jpeg"/><Relationship Id="rId33" Type="http://schemas.openxmlformats.org/officeDocument/2006/relationships/image" Target="../media/image83.jpeg"/><Relationship Id="rId38" Type="http://schemas.openxmlformats.org/officeDocument/2006/relationships/image" Target="../media/image88.jpeg"/><Relationship Id="rId59" Type="http://schemas.openxmlformats.org/officeDocument/2006/relationships/image" Target="../media/image109.jpeg"/><Relationship Id="rId103" Type="http://schemas.openxmlformats.org/officeDocument/2006/relationships/image" Target="../media/image153.png"/><Relationship Id="rId20" Type="http://schemas.openxmlformats.org/officeDocument/2006/relationships/image" Target="../media/image70.jpeg"/><Relationship Id="rId41" Type="http://schemas.openxmlformats.org/officeDocument/2006/relationships/image" Target="../media/image91.jpeg"/><Relationship Id="rId54" Type="http://schemas.openxmlformats.org/officeDocument/2006/relationships/image" Target="../media/image104.png"/><Relationship Id="rId62" Type="http://schemas.openxmlformats.org/officeDocument/2006/relationships/image" Target="../media/image112.jpeg"/><Relationship Id="rId70" Type="http://schemas.openxmlformats.org/officeDocument/2006/relationships/image" Target="../media/image120.jpeg"/><Relationship Id="rId75" Type="http://schemas.openxmlformats.org/officeDocument/2006/relationships/image" Target="../media/image125.jpeg"/><Relationship Id="rId83" Type="http://schemas.openxmlformats.org/officeDocument/2006/relationships/image" Target="../media/image133.jpeg"/><Relationship Id="rId88" Type="http://schemas.openxmlformats.org/officeDocument/2006/relationships/image" Target="../media/image138.jpeg"/><Relationship Id="rId91" Type="http://schemas.openxmlformats.org/officeDocument/2006/relationships/image" Target="../media/image141.jpeg"/><Relationship Id="rId96" Type="http://schemas.openxmlformats.org/officeDocument/2006/relationships/image" Target="../media/image146.pn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5" Type="http://schemas.openxmlformats.org/officeDocument/2006/relationships/image" Target="../media/image65.jpeg"/><Relationship Id="rId23" Type="http://schemas.openxmlformats.org/officeDocument/2006/relationships/image" Target="../media/image73.jpeg"/><Relationship Id="rId28" Type="http://schemas.openxmlformats.org/officeDocument/2006/relationships/image" Target="../media/image78.jpeg"/><Relationship Id="rId36" Type="http://schemas.openxmlformats.org/officeDocument/2006/relationships/image" Target="../media/image86.jpeg"/><Relationship Id="rId49" Type="http://schemas.openxmlformats.org/officeDocument/2006/relationships/image" Target="../media/image99.png"/><Relationship Id="rId57" Type="http://schemas.openxmlformats.org/officeDocument/2006/relationships/image" Target="../media/image107.jpeg"/><Relationship Id="rId106" Type="http://schemas.openxmlformats.org/officeDocument/2006/relationships/image" Target="../media/image156.png"/><Relationship Id="rId10" Type="http://schemas.openxmlformats.org/officeDocument/2006/relationships/image" Target="../media/image60.jpeg"/><Relationship Id="rId31" Type="http://schemas.openxmlformats.org/officeDocument/2006/relationships/image" Target="../media/image81.jpeg"/><Relationship Id="rId44" Type="http://schemas.openxmlformats.org/officeDocument/2006/relationships/image" Target="../media/image94.jpeg"/><Relationship Id="rId52" Type="http://schemas.openxmlformats.org/officeDocument/2006/relationships/image" Target="../media/image102.jpeg"/><Relationship Id="rId60" Type="http://schemas.openxmlformats.org/officeDocument/2006/relationships/image" Target="../media/image110.jpeg"/><Relationship Id="rId65" Type="http://schemas.openxmlformats.org/officeDocument/2006/relationships/image" Target="../media/image115.jpeg"/><Relationship Id="rId73" Type="http://schemas.openxmlformats.org/officeDocument/2006/relationships/image" Target="../media/image123.jpeg"/><Relationship Id="rId78" Type="http://schemas.openxmlformats.org/officeDocument/2006/relationships/image" Target="../media/image128.jpeg"/><Relationship Id="rId81" Type="http://schemas.openxmlformats.org/officeDocument/2006/relationships/image" Target="../media/image131.jpeg"/><Relationship Id="rId86" Type="http://schemas.openxmlformats.org/officeDocument/2006/relationships/image" Target="../media/image136.jpeg"/><Relationship Id="rId94" Type="http://schemas.openxmlformats.org/officeDocument/2006/relationships/image" Target="../media/image144.png"/><Relationship Id="rId99" Type="http://schemas.openxmlformats.org/officeDocument/2006/relationships/image" Target="../media/image149.png"/><Relationship Id="rId101" Type="http://schemas.openxmlformats.org/officeDocument/2006/relationships/image" Target="../media/image151.pn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3" Type="http://schemas.openxmlformats.org/officeDocument/2006/relationships/image" Target="../media/image63.jpeg"/><Relationship Id="rId18" Type="http://schemas.openxmlformats.org/officeDocument/2006/relationships/image" Target="../media/image68.jpeg"/><Relationship Id="rId39" Type="http://schemas.openxmlformats.org/officeDocument/2006/relationships/image" Target="../media/image89.jpeg"/><Relationship Id="rId34" Type="http://schemas.openxmlformats.org/officeDocument/2006/relationships/image" Target="../media/image84.jpeg"/><Relationship Id="rId50" Type="http://schemas.openxmlformats.org/officeDocument/2006/relationships/image" Target="../media/image100.png"/><Relationship Id="rId55" Type="http://schemas.openxmlformats.org/officeDocument/2006/relationships/image" Target="../media/image105.jpeg"/><Relationship Id="rId76" Type="http://schemas.openxmlformats.org/officeDocument/2006/relationships/image" Target="../media/image126.jpeg"/><Relationship Id="rId97" Type="http://schemas.openxmlformats.org/officeDocument/2006/relationships/image" Target="../media/image147.png"/><Relationship Id="rId104" Type="http://schemas.openxmlformats.org/officeDocument/2006/relationships/image" Target="../media/image154.png"/><Relationship Id="rId7" Type="http://schemas.openxmlformats.org/officeDocument/2006/relationships/image" Target="../media/image57.jpeg"/><Relationship Id="rId71" Type="http://schemas.openxmlformats.org/officeDocument/2006/relationships/image" Target="../media/image121.jpeg"/><Relationship Id="rId92" Type="http://schemas.openxmlformats.org/officeDocument/2006/relationships/image" Target="../media/image142.png"/><Relationship Id="rId2" Type="http://schemas.openxmlformats.org/officeDocument/2006/relationships/image" Target="../media/image52.jpeg"/><Relationship Id="rId29" Type="http://schemas.openxmlformats.org/officeDocument/2006/relationships/image" Target="../media/image79.jpeg"/><Relationship Id="rId24" Type="http://schemas.openxmlformats.org/officeDocument/2006/relationships/image" Target="../media/image74.jpeg"/><Relationship Id="rId40" Type="http://schemas.openxmlformats.org/officeDocument/2006/relationships/image" Target="../media/image90.jpeg"/><Relationship Id="rId45" Type="http://schemas.openxmlformats.org/officeDocument/2006/relationships/image" Target="../media/image95.jpeg"/><Relationship Id="rId66" Type="http://schemas.openxmlformats.org/officeDocument/2006/relationships/image" Target="../media/image116.jpeg"/><Relationship Id="rId87" Type="http://schemas.openxmlformats.org/officeDocument/2006/relationships/image" Target="../media/image137.jpeg"/><Relationship Id="rId61" Type="http://schemas.openxmlformats.org/officeDocument/2006/relationships/image" Target="../media/image111.jpeg"/><Relationship Id="rId82" Type="http://schemas.openxmlformats.org/officeDocument/2006/relationships/image" Target="../media/image132.jpeg"/><Relationship Id="rId19" Type="http://schemas.openxmlformats.org/officeDocument/2006/relationships/image" Target="../media/image69.jpeg"/><Relationship Id="rId14" Type="http://schemas.openxmlformats.org/officeDocument/2006/relationships/image" Target="../media/image64.jpeg"/><Relationship Id="rId30" Type="http://schemas.openxmlformats.org/officeDocument/2006/relationships/image" Target="../media/image80.jpeg"/><Relationship Id="rId35" Type="http://schemas.openxmlformats.org/officeDocument/2006/relationships/image" Target="../media/image85.jpeg"/><Relationship Id="rId56" Type="http://schemas.openxmlformats.org/officeDocument/2006/relationships/image" Target="../media/image106.jpeg"/><Relationship Id="rId77" Type="http://schemas.openxmlformats.org/officeDocument/2006/relationships/image" Target="../media/image127.jpeg"/><Relationship Id="rId100" Type="http://schemas.openxmlformats.org/officeDocument/2006/relationships/image" Target="../media/image150.png"/><Relationship Id="rId105" Type="http://schemas.openxmlformats.org/officeDocument/2006/relationships/image" Target="../media/image155.png"/><Relationship Id="rId8" Type="http://schemas.openxmlformats.org/officeDocument/2006/relationships/image" Target="../media/image58.jfif"/><Relationship Id="rId51" Type="http://schemas.openxmlformats.org/officeDocument/2006/relationships/image" Target="../media/image101.png"/><Relationship Id="rId72" Type="http://schemas.openxmlformats.org/officeDocument/2006/relationships/image" Target="../media/image122.jpeg"/><Relationship Id="rId93" Type="http://schemas.openxmlformats.org/officeDocument/2006/relationships/image" Target="../media/image143.png"/><Relationship Id="rId98" Type="http://schemas.openxmlformats.org/officeDocument/2006/relationships/image" Target="../media/image148.png"/><Relationship Id="rId3" Type="http://schemas.openxmlformats.org/officeDocument/2006/relationships/image" Target="../media/image53.jpeg"/><Relationship Id="rId25" Type="http://schemas.openxmlformats.org/officeDocument/2006/relationships/image" Target="../media/image75.jpeg"/><Relationship Id="rId46" Type="http://schemas.openxmlformats.org/officeDocument/2006/relationships/image" Target="../media/image96.png"/><Relationship Id="rId67" Type="http://schemas.openxmlformats.org/officeDocument/2006/relationships/image" Target="../media/image1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210</xdr:row>
      <xdr:rowOff>104775</xdr:rowOff>
    </xdr:from>
    <xdr:to>
      <xdr:col>0</xdr:col>
      <xdr:colOff>937369</xdr:colOff>
      <xdr:row>210</xdr:row>
      <xdr:rowOff>839391</xdr:rowOff>
    </xdr:to>
    <xdr:pic>
      <xdr:nvPicPr>
        <xdr:cNvPr id="398" name="Picture 35">
          <a:extLst>
            <a:ext uri="{FF2B5EF4-FFF2-40B4-BE49-F238E27FC236}">
              <a16:creationId xmlns:a16="http://schemas.microsoft.com/office/drawing/2014/main" id="{B1ACFBDC-16BE-461F-832F-FFCBA9DD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99394963"/>
          <a:ext cx="651619" cy="734616"/>
        </a:xfrm>
        <a:prstGeom prst="rect">
          <a:avLst/>
        </a:prstGeom>
      </xdr:spPr>
    </xdr:pic>
    <xdr:clientData/>
  </xdr:twoCellAnchor>
  <xdr:twoCellAnchor>
    <xdr:from>
      <xdr:col>0</xdr:col>
      <xdr:colOff>122443</xdr:colOff>
      <xdr:row>194</xdr:row>
      <xdr:rowOff>171451</xdr:rowOff>
    </xdr:from>
    <xdr:to>
      <xdr:col>0</xdr:col>
      <xdr:colOff>1004044</xdr:colOff>
      <xdr:row>194</xdr:row>
      <xdr:rowOff>828675</xdr:rowOff>
    </xdr:to>
    <xdr:pic>
      <xdr:nvPicPr>
        <xdr:cNvPr id="415" name="Picture 89">
          <a:extLst>
            <a:ext uri="{FF2B5EF4-FFF2-40B4-BE49-F238E27FC236}">
              <a16:creationId xmlns:a16="http://schemas.microsoft.com/office/drawing/2014/main" id="{56EF2EE9-A41F-460A-AA11-E7DCFF288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62" b="19612"/>
        <a:stretch>
          <a:fillRect/>
        </a:stretch>
      </xdr:blipFill>
      <xdr:spPr>
        <a:xfrm>
          <a:off x="427243" y="83172301"/>
          <a:ext cx="881601" cy="65722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204</xdr:row>
      <xdr:rowOff>104775</xdr:rowOff>
    </xdr:from>
    <xdr:to>
      <xdr:col>0</xdr:col>
      <xdr:colOff>1076325</xdr:colOff>
      <xdr:row>204</xdr:row>
      <xdr:rowOff>820562</xdr:rowOff>
    </xdr:to>
    <xdr:pic>
      <xdr:nvPicPr>
        <xdr:cNvPr id="417" name="Picture 93">
          <a:extLst>
            <a:ext uri="{FF2B5EF4-FFF2-40B4-BE49-F238E27FC236}">
              <a16:creationId xmlns:a16="http://schemas.microsoft.com/office/drawing/2014/main" id="{91802F06-F8DA-4639-8968-BD04039F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72" b="20907"/>
        <a:stretch>
          <a:fillRect/>
        </a:stretch>
      </xdr:blipFill>
      <xdr:spPr>
        <a:xfrm>
          <a:off x="457200" y="78533625"/>
          <a:ext cx="923925" cy="715787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209</xdr:row>
      <xdr:rowOff>104775</xdr:rowOff>
    </xdr:from>
    <xdr:to>
      <xdr:col>0</xdr:col>
      <xdr:colOff>937369</xdr:colOff>
      <xdr:row>209</xdr:row>
      <xdr:rowOff>839391</xdr:rowOff>
    </xdr:to>
    <xdr:pic>
      <xdr:nvPicPr>
        <xdr:cNvPr id="425" name="Picture 109">
          <a:extLst>
            <a:ext uri="{FF2B5EF4-FFF2-40B4-BE49-F238E27FC236}">
              <a16:creationId xmlns:a16="http://schemas.microsoft.com/office/drawing/2014/main" id="{84BECF82-072F-4A96-AB82-F7722205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98482150"/>
          <a:ext cx="651619" cy="73461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57</xdr:row>
      <xdr:rowOff>104775</xdr:rowOff>
    </xdr:from>
    <xdr:to>
      <xdr:col>0</xdr:col>
      <xdr:colOff>937369</xdr:colOff>
      <xdr:row>57</xdr:row>
      <xdr:rowOff>839391</xdr:rowOff>
    </xdr:to>
    <xdr:pic>
      <xdr:nvPicPr>
        <xdr:cNvPr id="443" name="Picture 187">
          <a:extLst>
            <a:ext uri="{FF2B5EF4-FFF2-40B4-BE49-F238E27FC236}">
              <a16:creationId xmlns:a16="http://schemas.microsoft.com/office/drawing/2014/main" id="{5E1029D6-0911-4DFC-B7A3-64DEFB33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2923400"/>
          <a:ext cx="651619" cy="73461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58</xdr:row>
      <xdr:rowOff>104775</xdr:rowOff>
    </xdr:from>
    <xdr:to>
      <xdr:col>0</xdr:col>
      <xdr:colOff>937369</xdr:colOff>
      <xdr:row>58</xdr:row>
      <xdr:rowOff>839391</xdr:rowOff>
    </xdr:to>
    <xdr:pic>
      <xdr:nvPicPr>
        <xdr:cNvPr id="444" name="Picture 197">
          <a:extLst>
            <a:ext uri="{FF2B5EF4-FFF2-40B4-BE49-F238E27FC236}">
              <a16:creationId xmlns:a16="http://schemas.microsoft.com/office/drawing/2014/main" id="{A0039B7D-D8C3-44F6-9217-D1A3C2490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5661838"/>
          <a:ext cx="651619" cy="73461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54</xdr:row>
      <xdr:rowOff>104775</xdr:rowOff>
    </xdr:from>
    <xdr:to>
      <xdr:col>0</xdr:col>
      <xdr:colOff>937369</xdr:colOff>
      <xdr:row>54</xdr:row>
      <xdr:rowOff>839391</xdr:rowOff>
    </xdr:to>
    <xdr:pic>
      <xdr:nvPicPr>
        <xdr:cNvPr id="445" name="Picture 207">
          <a:extLst>
            <a:ext uri="{FF2B5EF4-FFF2-40B4-BE49-F238E27FC236}">
              <a16:creationId xmlns:a16="http://schemas.microsoft.com/office/drawing/2014/main" id="{B768B24A-0469-4F60-A292-3A8F70B7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0184963"/>
          <a:ext cx="651619" cy="73461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16</xdr:row>
      <xdr:rowOff>57149</xdr:rowOff>
    </xdr:from>
    <xdr:to>
      <xdr:col>0</xdr:col>
      <xdr:colOff>1056248</xdr:colOff>
      <xdr:row>16</xdr:row>
      <xdr:rowOff>847724</xdr:rowOff>
    </xdr:to>
    <xdr:pic>
      <xdr:nvPicPr>
        <xdr:cNvPr id="460" name="Picture 265">
          <a:extLst>
            <a:ext uri="{FF2B5EF4-FFF2-40B4-BE49-F238E27FC236}">
              <a16:creationId xmlns:a16="http://schemas.microsoft.com/office/drawing/2014/main" id="{7CC2114C-B8ED-4EE9-9CF0-C8E121D6E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2" b="15721"/>
        <a:stretch>
          <a:fillRect/>
        </a:stretch>
      </xdr:blipFill>
      <xdr:spPr>
        <a:xfrm>
          <a:off x="457200" y="15392399"/>
          <a:ext cx="903848" cy="790575"/>
        </a:xfrm>
        <a:prstGeom prst="rect">
          <a:avLst/>
        </a:prstGeom>
      </xdr:spPr>
    </xdr:pic>
    <xdr:clientData/>
  </xdr:twoCellAnchor>
  <xdr:twoCellAnchor>
    <xdr:from>
      <xdr:col>0</xdr:col>
      <xdr:colOff>290973</xdr:colOff>
      <xdr:row>26</xdr:row>
      <xdr:rowOff>104775</xdr:rowOff>
    </xdr:from>
    <xdr:to>
      <xdr:col>0</xdr:col>
      <xdr:colOff>954101</xdr:colOff>
      <xdr:row>26</xdr:row>
      <xdr:rowOff>839391</xdr:rowOff>
    </xdr:to>
    <xdr:pic>
      <xdr:nvPicPr>
        <xdr:cNvPr id="469" name="Picture 301">
          <a:extLst>
            <a:ext uri="{FF2B5EF4-FFF2-40B4-BE49-F238E27FC236}">
              <a16:creationId xmlns:a16="http://schemas.microsoft.com/office/drawing/2014/main" id="{F8F2ABEF-4F8E-4FA6-9731-2BF0E2C9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98" y="26369963"/>
          <a:ext cx="663128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63</xdr:row>
      <xdr:rowOff>104775</xdr:rowOff>
    </xdr:from>
    <xdr:to>
      <xdr:col>0</xdr:col>
      <xdr:colOff>948659</xdr:colOff>
      <xdr:row>63</xdr:row>
      <xdr:rowOff>839391</xdr:rowOff>
    </xdr:to>
    <xdr:pic>
      <xdr:nvPicPr>
        <xdr:cNvPr id="470" name="Picture 303">
          <a:extLst>
            <a:ext uri="{FF2B5EF4-FFF2-40B4-BE49-F238E27FC236}">
              <a16:creationId xmlns:a16="http://schemas.microsoft.com/office/drawing/2014/main" id="{6EE05B16-5DB5-4182-8C4A-A88EB503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80225900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59</xdr:row>
      <xdr:rowOff>104775</xdr:rowOff>
    </xdr:from>
    <xdr:to>
      <xdr:col>0</xdr:col>
      <xdr:colOff>948659</xdr:colOff>
      <xdr:row>59</xdr:row>
      <xdr:rowOff>839391</xdr:rowOff>
    </xdr:to>
    <xdr:pic>
      <xdr:nvPicPr>
        <xdr:cNvPr id="471" name="Picture 309">
          <a:extLst>
            <a:ext uri="{FF2B5EF4-FFF2-40B4-BE49-F238E27FC236}">
              <a16:creationId xmlns:a16="http://schemas.microsoft.com/office/drawing/2014/main" id="{3676CCD6-3B86-4B87-8D57-E15135BBA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6574650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28</xdr:row>
      <xdr:rowOff>104775</xdr:rowOff>
    </xdr:from>
    <xdr:to>
      <xdr:col>0</xdr:col>
      <xdr:colOff>948659</xdr:colOff>
      <xdr:row>28</xdr:row>
      <xdr:rowOff>839391</xdr:rowOff>
    </xdr:to>
    <xdr:pic>
      <xdr:nvPicPr>
        <xdr:cNvPr id="472" name="Picture 317">
          <a:extLst>
            <a:ext uri="{FF2B5EF4-FFF2-40B4-BE49-F238E27FC236}">
              <a16:creationId xmlns:a16="http://schemas.microsoft.com/office/drawing/2014/main" id="{E9385043-6F18-486B-9F7F-3374FAD9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1846838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60</xdr:row>
      <xdr:rowOff>104775</xdr:rowOff>
    </xdr:from>
    <xdr:to>
      <xdr:col>0</xdr:col>
      <xdr:colOff>948659</xdr:colOff>
      <xdr:row>60</xdr:row>
      <xdr:rowOff>839391</xdr:rowOff>
    </xdr:to>
    <xdr:pic>
      <xdr:nvPicPr>
        <xdr:cNvPr id="478" name="Picture 349">
          <a:extLst>
            <a:ext uri="{FF2B5EF4-FFF2-40B4-BE49-F238E27FC236}">
              <a16:creationId xmlns:a16="http://schemas.microsoft.com/office/drawing/2014/main" id="{4543FD4B-9BE2-496A-A9EB-FBF4F9E3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7487463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55</xdr:row>
      <xdr:rowOff>104775</xdr:rowOff>
    </xdr:from>
    <xdr:to>
      <xdr:col>0</xdr:col>
      <xdr:colOff>948659</xdr:colOff>
      <xdr:row>55</xdr:row>
      <xdr:rowOff>839391</xdr:rowOff>
    </xdr:to>
    <xdr:pic>
      <xdr:nvPicPr>
        <xdr:cNvPr id="483" name="Picture 385">
          <a:extLst>
            <a:ext uri="{FF2B5EF4-FFF2-40B4-BE49-F238E27FC236}">
              <a16:creationId xmlns:a16="http://schemas.microsoft.com/office/drawing/2014/main" id="{486ADE55-0C13-4F4E-8FE3-E75CDADA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1097775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96</xdr:row>
      <xdr:rowOff>104775</xdr:rowOff>
    </xdr:from>
    <xdr:to>
      <xdr:col>0</xdr:col>
      <xdr:colOff>948659</xdr:colOff>
      <xdr:row>96</xdr:row>
      <xdr:rowOff>839391</xdr:rowOff>
    </xdr:to>
    <xdr:pic>
      <xdr:nvPicPr>
        <xdr:cNvPr id="484" name="Picture 389">
          <a:extLst>
            <a:ext uri="{FF2B5EF4-FFF2-40B4-BE49-F238E27FC236}">
              <a16:creationId xmlns:a16="http://schemas.microsoft.com/office/drawing/2014/main" id="{524CC1A8-9499-4B5D-8448-E20033BE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91179650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125</xdr:row>
      <xdr:rowOff>104775</xdr:rowOff>
    </xdr:from>
    <xdr:to>
      <xdr:col>0</xdr:col>
      <xdr:colOff>948659</xdr:colOff>
      <xdr:row>125</xdr:row>
      <xdr:rowOff>839391</xdr:rowOff>
    </xdr:to>
    <xdr:pic>
      <xdr:nvPicPr>
        <xdr:cNvPr id="485" name="Picture 393">
          <a:extLst>
            <a:ext uri="{FF2B5EF4-FFF2-40B4-BE49-F238E27FC236}">
              <a16:creationId xmlns:a16="http://schemas.microsoft.com/office/drawing/2014/main" id="{46547D21-2E49-4A09-85D3-52C7B3A9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54667150"/>
          <a:ext cx="653384" cy="734616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116</xdr:row>
      <xdr:rowOff>152400</xdr:rowOff>
    </xdr:from>
    <xdr:to>
      <xdr:col>0</xdr:col>
      <xdr:colOff>1057274</xdr:colOff>
      <xdr:row>116</xdr:row>
      <xdr:rowOff>838344</xdr:rowOff>
    </xdr:to>
    <xdr:pic>
      <xdr:nvPicPr>
        <xdr:cNvPr id="491" name="Picture 423">
          <a:extLst>
            <a:ext uri="{FF2B5EF4-FFF2-40B4-BE49-F238E27FC236}">
              <a16:creationId xmlns:a16="http://schemas.microsoft.com/office/drawing/2014/main" id="{D69FD42C-974D-42D5-AB6B-70EA6BC653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6" b="19611"/>
        <a:stretch>
          <a:fillRect/>
        </a:stretch>
      </xdr:blipFill>
      <xdr:spPr>
        <a:xfrm>
          <a:off x="457199" y="29203650"/>
          <a:ext cx="904875" cy="685944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121</xdr:row>
      <xdr:rowOff>95250</xdr:rowOff>
    </xdr:from>
    <xdr:to>
      <xdr:col>0</xdr:col>
      <xdr:colOff>1085850</xdr:colOff>
      <xdr:row>121</xdr:row>
      <xdr:rowOff>817296</xdr:rowOff>
    </xdr:to>
    <xdr:pic>
      <xdr:nvPicPr>
        <xdr:cNvPr id="492" name="Picture 425">
          <a:extLst>
            <a:ext uri="{FF2B5EF4-FFF2-40B4-BE49-F238E27FC236}">
              <a16:creationId xmlns:a16="http://schemas.microsoft.com/office/drawing/2014/main" id="{CDA056E7-DA06-4783-BDA7-B3B555EFD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 b="20907"/>
        <a:stretch>
          <a:fillRect/>
        </a:stretch>
      </xdr:blipFill>
      <xdr:spPr>
        <a:xfrm>
          <a:off x="438150" y="39204900"/>
          <a:ext cx="952500" cy="722046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67</xdr:row>
      <xdr:rowOff>104775</xdr:rowOff>
    </xdr:from>
    <xdr:to>
      <xdr:col>0</xdr:col>
      <xdr:colOff>904032</xdr:colOff>
      <xdr:row>67</xdr:row>
      <xdr:rowOff>839391</xdr:rowOff>
    </xdr:to>
    <xdr:pic>
      <xdr:nvPicPr>
        <xdr:cNvPr id="510" name="Picture 517">
          <a:extLst>
            <a:ext uri="{FF2B5EF4-FFF2-40B4-BE49-F238E27FC236}">
              <a16:creationId xmlns:a16="http://schemas.microsoft.com/office/drawing/2014/main" id="{934A2445-0C24-4F88-883C-1C21599A3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83877150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385763</xdr:colOff>
      <xdr:row>66</xdr:row>
      <xdr:rowOff>104775</xdr:rowOff>
    </xdr:from>
    <xdr:to>
      <xdr:col>0</xdr:col>
      <xdr:colOff>970707</xdr:colOff>
      <xdr:row>66</xdr:row>
      <xdr:rowOff>839391</xdr:rowOff>
    </xdr:to>
    <xdr:pic>
      <xdr:nvPicPr>
        <xdr:cNvPr id="513" name="Picture 527">
          <a:extLst>
            <a:ext uri="{FF2B5EF4-FFF2-40B4-BE49-F238E27FC236}">
              <a16:creationId xmlns:a16="http://schemas.microsoft.com/office/drawing/2014/main" id="{61849DAA-B5B2-4161-B08C-FE73E5E6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8" y="82964338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185737</xdr:colOff>
      <xdr:row>123</xdr:row>
      <xdr:rowOff>114299</xdr:rowOff>
    </xdr:from>
    <xdr:to>
      <xdr:col>0</xdr:col>
      <xdr:colOff>1000124</xdr:colOff>
      <xdr:row>123</xdr:row>
      <xdr:rowOff>830402</xdr:rowOff>
    </xdr:to>
    <xdr:pic>
      <xdr:nvPicPr>
        <xdr:cNvPr id="529" name="Picture 613">
          <a:extLst>
            <a:ext uri="{FF2B5EF4-FFF2-40B4-BE49-F238E27FC236}">
              <a16:creationId xmlns:a16="http://schemas.microsoft.com/office/drawing/2014/main" id="{C6A3E8F8-F706-479E-A496-637827DCE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71" b="19612"/>
        <a:stretch>
          <a:fillRect/>
        </a:stretch>
      </xdr:blipFill>
      <xdr:spPr>
        <a:xfrm>
          <a:off x="490537" y="41052749"/>
          <a:ext cx="814387" cy="716103"/>
        </a:xfrm>
        <a:prstGeom prst="rect">
          <a:avLst/>
        </a:prstGeom>
      </xdr:spPr>
    </xdr:pic>
    <xdr:clientData/>
  </xdr:twoCellAnchor>
  <xdr:twoCellAnchor>
    <xdr:from>
      <xdr:col>0</xdr:col>
      <xdr:colOff>176212</xdr:colOff>
      <xdr:row>101</xdr:row>
      <xdr:rowOff>47625</xdr:rowOff>
    </xdr:from>
    <xdr:to>
      <xdr:col>0</xdr:col>
      <xdr:colOff>1058759</xdr:colOff>
      <xdr:row>101</xdr:row>
      <xdr:rowOff>866775</xdr:rowOff>
    </xdr:to>
    <xdr:pic>
      <xdr:nvPicPr>
        <xdr:cNvPr id="530" name="Picture 617">
          <a:extLst>
            <a:ext uri="{FF2B5EF4-FFF2-40B4-BE49-F238E27FC236}">
              <a16:creationId xmlns:a16="http://schemas.microsoft.com/office/drawing/2014/main" id="{E82FAEB1-AD00-4DAD-A769-2442F647A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9" b="18314"/>
        <a:stretch>
          <a:fillRect/>
        </a:stretch>
      </xdr:blipFill>
      <xdr:spPr>
        <a:xfrm>
          <a:off x="481012" y="17211675"/>
          <a:ext cx="882547" cy="819150"/>
        </a:xfrm>
        <a:prstGeom prst="rect">
          <a:avLst/>
        </a:prstGeom>
      </xdr:spPr>
    </xdr:pic>
    <xdr:clientData/>
  </xdr:twoCellAnchor>
  <xdr:twoCellAnchor>
    <xdr:from>
      <xdr:col>0</xdr:col>
      <xdr:colOff>300038</xdr:colOff>
      <xdr:row>150</xdr:row>
      <xdr:rowOff>104775</xdr:rowOff>
    </xdr:from>
    <xdr:to>
      <xdr:col>0</xdr:col>
      <xdr:colOff>884982</xdr:colOff>
      <xdr:row>150</xdr:row>
      <xdr:rowOff>839391</xdr:rowOff>
    </xdr:to>
    <xdr:pic>
      <xdr:nvPicPr>
        <xdr:cNvPr id="532" name="Picture 625">
          <a:extLst>
            <a:ext uri="{FF2B5EF4-FFF2-40B4-BE49-F238E27FC236}">
              <a16:creationId xmlns:a16="http://schemas.microsoft.com/office/drawing/2014/main" id="{49165FAA-FF43-40E3-AF87-09AE8641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663" y="92092463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347663</xdr:colOff>
      <xdr:row>64</xdr:row>
      <xdr:rowOff>104775</xdr:rowOff>
    </xdr:from>
    <xdr:to>
      <xdr:col>0</xdr:col>
      <xdr:colOff>932607</xdr:colOff>
      <xdr:row>64</xdr:row>
      <xdr:rowOff>839391</xdr:rowOff>
    </xdr:to>
    <xdr:pic>
      <xdr:nvPicPr>
        <xdr:cNvPr id="563" name="Picture 803">
          <a:extLst>
            <a:ext uri="{FF2B5EF4-FFF2-40B4-BE49-F238E27FC236}">
              <a16:creationId xmlns:a16="http://schemas.microsoft.com/office/drawing/2014/main" id="{0D6DB564-6171-4890-88F4-427B46C7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88" y="81138713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376238</xdr:colOff>
      <xdr:row>69</xdr:row>
      <xdr:rowOff>104775</xdr:rowOff>
    </xdr:from>
    <xdr:to>
      <xdr:col>0</xdr:col>
      <xdr:colOff>961182</xdr:colOff>
      <xdr:row>69</xdr:row>
      <xdr:rowOff>839391</xdr:rowOff>
    </xdr:to>
    <xdr:pic>
      <xdr:nvPicPr>
        <xdr:cNvPr id="565" name="Picture 811">
          <a:extLst>
            <a:ext uri="{FF2B5EF4-FFF2-40B4-BE49-F238E27FC236}">
              <a16:creationId xmlns:a16="http://schemas.microsoft.com/office/drawing/2014/main" id="{9B77902E-10AC-4FE3-A1E3-2C1BD5DC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85702775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223838</xdr:colOff>
      <xdr:row>119</xdr:row>
      <xdr:rowOff>133350</xdr:rowOff>
    </xdr:from>
    <xdr:to>
      <xdr:col>0</xdr:col>
      <xdr:colOff>1059472</xdr:colOff>
      <xdr:row>119</xdr:row>
      <xdr:rowOff>800100</xdr:rowOff>
    </xdr:to>
    <xdr:pic>
      <xdr:nvPicPr>
        <xdr:cNvPr id="567" name="Picture 821">
          <a:extLst>
            <a:ext uri="{FF2B5EF4-FFF2-40B4-BE49-F238E27FC236}">
              <a16:creationId xmlns:a16="http://schemas.microsoft.com/office/drawing/2014/main" id="{AE0E221A-504E-40B3-A347-4C849FCEC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6" b="23501"/>
        <a:stretch>
          <a:fillRect/>
        </a:stretch>
      </xdr:blipFill>
      <xdr:spPr>
        <a:xfrm>
          <a:off x="528638" y="37414200"/>
          <a:ext cx="835634" cy="666750"/>
        </a:xfrm>
        <a:prstGeom prst="rect">
          <a:avLst/>
        </a:prstGeom>
      </xdr:spPr>
    </xdr:pic>
    <xdr:clientData/>
  </xdr:twoCellAnchor>
  <xdr:twoCellAnchor>
    <xdr:from>
      <xdr:col>0</xdr:col>
      <xdr:colOff>290513</xdr:colOff>
      <xdr:row>126</xdr:row>
      <xdr:rowOff>104775</xdr:rowOff>
    </xdr:from>
    <xdr:to>
      <xdr:col>0</xdr:col>
      <xdr:colOff>875457</xdr:colOff>
      <xdr:row>126</xdr:row>
      <xdr:rowOff>839391</xdr:rowOff>
    </xdr:to>
    <xdr:pic>
      <xdr:nvPicPr>
        <xdr:cNvPr id="568" name="Picture 823">
          <a:extLst>
            <a:ext uri="{FF2B5EF4-FFF2-40B4-BE49-F238E27FC236}">
              <a16:creationId xmlns:a16="http://schemas.microsoft.com/office/drawing/2014/main" id="{DB4BF260-ABA3-471A-B1E8-D4B47A43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38" y="55579963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349128</xdr:colOff>
      <xdr:row>129</xdr:row>
      <xdr:rowOff>90121</xdr:rowOff>
    </xdr:from>
    <xdr:to>
      <xdr:col>0</xdr:col>
      <xdr:colOff>934072</xdr:colOff>
      <xdr:row>129</xdr:row>
      <xdr:rowOff>824737</xdr:rowOff>
    </xdr:to>
    <xdr:pic>
      <xdr:nvPicPr>
        <xdr:cNvPr id="593" name="Picture 969">
          <a:extLst>
            <a:ext uri="{FF2B5EF4-FFF2-40B4-BE49-F238E27FC236}">
              <a16:creationId xmlns:a16="http://schemas.microsoft.com/office/drawing/2014/main" id="{BCC5CBE4-6F7C-472D-B604-21BA3647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53" y="58303746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326019</xdr:colOff>
      <xdr:row>128</xdr:row>
      <xdr:rowOff>47870</xdr:rowOff>
    </xdr:from>
    <xdr:to>
      <xdr:col>0</xdr:col>
      <xdr:colOff>910963</xdr:colOff>
      <xdr:row>128</xdr:row>
      <xdr:rowOff>782486</xdr:rowOff>
    </xdr:to>
    <xdr:pic>
      <xdr:nvPicPr>
        <xdr:cNvPr id="594" name="Picture 973">
          <a:extLst>
            <a:ext uri="{FF2B5EF4-FFF2-40B4-BE49-F238E27FC236}">
              <a16:creationId xmlns:a16="http://schemas.microsoft.com/office/drawing/2014/main" id="{47E01D3F-46FF-49F0-877C-F2CD63DC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44" y="57348683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233362</xdr:colOff>
      <xdr:row>118</xdr:row>
      <xdr:rowOff>114300</xdr:rowOff>
    </xdr:from>
    <xdr:to>
      <xdr:col>0</xdr:col>
      <xdr:colOff>1028699</xdr:colOff>
      <xdr:row>118</xdr:row>
      <xdr:rowOff>813652</xdr:rowOff>
    </xdr:to>
    <xdr:pic>
      <xdr:nvPicPr>
        <xdr:cNvPr id="595" name="Picture 975">
          <a:extLst>
            <a:ext uri="{FF2B5EF4-FFF2-40B4-BE49-F238E27FC236}">
              <a16:creationId xmlns:a16="http://schemas.microsoft.com/office/drawing/2014/main" id="{758FE230-87D3-4999-B49E-8A26E8DB5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9" b="22204"/>
        <a:stretch>
          <a:fillRect/>
        </a:stretch>
      </xdr:blipFill>
      <xdr:spPr>
        <a:xfrm>
          <a:off x="538162" y="36480750"/>
          <a:ext cx="795337" cy="699352"/>
        </a:xfrm>
        <a:prstGeom prst="rect">
          <a:avLst/>
        </a:prstGeom>
      </xdr:spPr>
    </xdr:pic>
    <xdr:clientData/>
  </xdr:twoCellAnchor>
  <xdr:twoCellAnchor>
    <xdr:from>
      <xdr:col>0</xdr:col>
      <xdr:colOff>354594</xdr:colOff>
      <xdr:row>68</xdr:row>
      <xdr:rowOff>31101</xdr:rowOff>
    </xdr:from>
    <xdr:to>
      <xdr:col>0</xdr:col>
      <xdr:colOff>939538</xdr:colOff>
      <xdr:row>68</xdr:row>
      <xdr:rowOff>765717</xdr:rowOff>
    </xdr:to>
    <xdr:pic>
      <xdr:nvPicPr>
        <xdr:cNvPr id="598" name="Picture 983">
          <a:extLst>
            <a:ext uri="{FF2B5EF4-FFF2-40B4-BE49-F238E27FC236}">
              <a16:creationId xmlns:a16="http://schemas.microsoft.com/office/drawing/2014/main" id="{E8D82514-DE8B-4823-90ED-7F3B4B73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19" y="84716289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192669</xdr:colOff>
      <xdr:row>122</xdr:row>
      <xdr:rowOff>85725</xdr:rowOff>
    </xdr:from>
    <xdr:to>
      <xdr:col>0</xdr:col>
      <xdr:colOff>1028700</xdr:colOff>
      <xdr:row>122</xdr:row>
      <xdr:rowOff>807246</xdr:rowOff>
    </xdr:to>
    <xdr:pic>
      <xdr:nvPicPr>
        <xdr:cNvPr id="604" name="Picture 1013">
          <a:extLst>
            <a:ext uri="{FF2B5EF4-FFF2-40B4-BE49-F238E27FC236}">
              <a16:creationId xmlns:a16="http://schemas.microsoft.com/office/drawing/2014/main" id="{7C3D2732-015C-40BF-92B2-5FE6C4EC6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0" b="20101"/>
        <a:stretch>
          <a:fillRect/>
        </a:stretch>
      </xdr:blipFill>
      <xdr:spPr>
        <a:xfrm>
          <a:off x="497469" y="40109775"/>
          <a:ext cx="836031" cy="72152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120</xdr:row>
      <xdr:rowOff>97271</xdr:rowOff>
    </xdr:from>
    <xdr:to>
      <xdr:col>0</xdr:col>
      <xdr:colOff>1058546</xdr:colOff>
      <xdr:row>120</xdr:row>
      <xdr:rowOff>838201</xdr:rowOff>
    </xdr:to>
    <xdr:pic>
      <xdr:nvPicPr>
        <xdr:cNvPr id="605" name="Picture 1017">
          <a:extLst>
            <a:ext uri="{FF2B5EF4-FFF2-40B4-BE49-F238E27FC236}">
              <a16:creationId xmlns:a16="http://schemas.microsoft.com/office/drawing/2014/main" id="{962A3C9C-2358-404B-AB36-17291697F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7" b="18313"/>
        <a:stretch>
          <a:fillRect/>
        </a:stretch>
      </xdr:blipFill>
      <xdr:spPr>
        <a:xfrm>
          <a:off x="504825" y="38292521"/>
          <a:ext cx="858521" cy="740930"/>
        </a:xfrm>
        <a:prstGeom prst="rect">
          <a:avLst/>
        </a:prstGeom>
      </xdr:spPr>
    </xdr:pic>
    <xdr:clientData/>
  </xdr:twoCellAnchor>
  <xdr:twoCellAnchor>
    <xdr:from>
      <xdr:col>0</xdr:col>
      <xdr:colOff>195263</xdr:colOff>
      <xdr:row>15</xdr:row>
      <xdr:rowOff>76199</xdr:rowOff>
    </xdr:from>
    <xdr:to>
      <xdr:col>0</xdr:col>
      <xdr:colOff>1095375</xdr:colOff>
      <xdr:row>15</xdr:row>
      <xdr:rowOff>850848</xdr:rowOff>
    </xdr:to>
    <xdr:pic>
      <xdr:nvPicPr>
        <xdr:cNvPr id="612" name="Picture 1043">
          <a:extLst>
            <a:ext uri="{FF2B5EF4-FFF2-40B4-BE49-F238E27FC236}">
              <a16:creationId xmlns:a16="http://schemas.microsoft.com/office/drawing/2014/main" id="{740BE362-7E44-4196-B243-476A057EF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68" b="22205"/>
        <a:stretch>
          <a:fillRect/>
        </a:stretch>
      </xdr:blipFill>
      <xdr:spPr>
        <a:xfrm>
          <a:off x="500063" y="7181849"/>
          <a:ext cx="900112" cy="774649"/>
        </a:xfrm>
        <a:prstGeom prst="rect">
          <a:avLst/>
        </a:prstGeom>
      </xdr:spPr>
    </xdr:pic>
    <xdr:clientData/>
  </xdr:twoCellAnchor>
  <xdr:twoCellAnchor>
    <xdr:from>
      <xdr:col>0</xdr:col>
      <xdr:colOff>223838</xdr:colOff>
      <xdr:row>14</xdr:row>
      <xdr:rowOff>104775</xdr:rowOff>
    </xdr:from>
    <xdr:to>
      <xdr:col>0</xdr:col>
      <xdr:colOff>1009650</xdr:colOff>
      <xdr:row>14</xdr:row>
      <xdr:rowOff>808547</xdr:rowOff>
    </xdr:to>
    <xdr:pic>
      <xdr:nvPicPr>
        <xdr:cNvPr id="613" name="Picture 1047">
          <a:extLst>
            <a:ext uri="{FF2B5EF4-FFF2-40B4-BE49-F238E27FC236}">
              <a16:creationId xmlns:a16="http://schemas.microsoft.com/office/drawing/2014/main" id="{8FB31915-F468-4A0A-A0EE-28A9507FC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86" b="23501"/>
        <a:stretch>
          <a:fillRect/>
        </a:stretch>
      </xdr:blipFill>
      <xdr:spPr>
        <a:xfrm>
          <a:off x="528638" y="5381625"/>
          <a:ext cx="785812" cy="703772"/>
        </a:xfrm>
        <a:prstGeom prst="rect">
          <a:avLst/>
        </a:prstGeom>
      </xdr:spPr>
    </xdr:pic>
    <xdr:clientData/>
  </xdr:twoCellAnchor>
  <xdr:twoCellAnchor>
    <xdr:from>
      <xdr:col>0</xdr:col>
      <xdr:colOff>376238</xdr:colOff>
      <xdr:row>56</xdr:row>
      <xdr:rowOff>104775</xdr:rowOff>
    </xdr:from>
    <xdr:to>
      <xdr:col>0</xdr:col>
      <xdr:colOff>961182</xdr:colOff>
      <xdr:row>56</xdr:row>
      <xdr:rowOff>839391</xdr:rowOff>
    </xdr:to>
    <xdr:pic>
      <xdr:nvPicPr>
        <xdr:cNvPr id="617" name="Picture 1067">
          <a:extLst>
            <a:ext uri="{FF2B5EF4-FFF2-40B4-BE49-F238E27FC236}">
              <a16:creationId xmlns:a16="http://schemas.microsoft.com/office/drawing/2014/main" id="{A99F0BFD-A1B6-4A16-8ECD-CE288635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72010588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319820</xdr:colOff>
      <xdr:row>130</xdr:row>
      <xdr:rowOff>119429</xdr:rowOff>
    </xdr:from>
    <xdr:to>
      <xdr:col>0</xdr:col>
      <xdr:colOff>904764</xdr:colOff>
      <xdr:row>130</xdr:row>
      <xdr:rowOff>854045</xdr:rowOff>
    </xdr:to>
    <xdr:pic>
      <xdr:nvPicPr>
        <xdr:cNvPr id="620" name="Picture 1083">
          <a:extLst>
            <a:ext uri="{FF2B5EF4-FFF2-40B4-BE49-F238E27FC236}">
              <a16:creationId xmlns:a16="http://schemas.microsoft.com/office/drawing/2014/main" id="{4C023B36-E772-40E9-A940-CD12925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445" y="59245867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373644</xdr:colOff>
      <xdr:row>62</xdr:row>
      <xdr:rowOff>34455</xdr:rowOff>
    </xdr:from>
    <xdr:to>
      <xdr:col>0</xdr:col>
      <xdr:colOff>958588</xdr:colOff>
      <xdr:row>62</xdr:row>
      <xdr:rowOff>769071</xdr:rowOff>
    </xdr:to>
    <xdr:pic>
      <xdr:nvPicPr>
        <xdr:cNvPr id="641" name="Picture 1157">
          <a:extLst>
            <a:ext uri="{FF2B5EF4-FFF2-40B4-BE49-F238E27FC236}">
              <a16:creationId xmlns:a16="http://schemas.microsoft.com/office/drawing/2014/main" id="{6770E8AF-0257-4C33-B80E-7606DC32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69" y="79242768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27</xdr:row>
      <xdr:rowOff>104775</xdr:rowOff>
    </xdr:from>
    <xdr:to>
      <xdr:col>0</xdr:col>
      <xdr:colOff>904032</xdr:colOff>
      <xdr:row>27</xdr:row>
      <xdr:rowOff>839391</xdr:rowOff>
    </xdr:to>
    <xdr:pic>
      <xdr:nvPicPr>
        <xdr:cNvPr id="642" name="Picture 1167">
          <a:extLst>
            <a:ext uri="{FF2B5EF4-FFF2-40B4-BE49-F238E27FC236}">
              <a16:creationId xmlns:a16="http://schemas.microsoft.com/office/drawing/2014/main" id="{99ED3A00-70D9-4F5A-81AC-B70676341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30934025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328613</xdr:colOff>
      <xdr:row>70</xdr:row>
      <xdr:rowOff>104775</xdr:rowOff>
    </xdr:from>
    <xdr:to>
      <xdr:col>0</xdr:col>
      <xdr:colOff>913557</xdr:colOff>
      <xdr:row>70</xdr:row>
      <xdr:rowOff>839391</xdr:rowOff>
    </xdr:to>
    <xdr:pic>
      <xdr:nvPicPr>
        <xdr:cNvPr id="651" name="Picture 1223">
          <a:extLst>
            <a:ext uri="{FF2B5EF4-FFF2-40B4-BE49-F238E27FC236}">
              <a16:creationId xmlns:a16="http://schemas.microsoft.com/office/drawing/2014/main" id="{7810D669-4DB5-46F7-A1E4-22F66D2A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8" y="86615588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290513</xdr:colOff>
      <xdr:row>134</xdr:row>
      <xdr:rowOff>104775</xdr:rowOff>
    </xdr:from>
    <xdr:to>
      <xdr:col>0</xdr:col>
      <xdr:colOff>875457</xdr:colOff>
      <xdr:row>134</xdr:row>
      <xdr:rowOff>839391</xdr:rowOff>
    </xdr:to>
    <xdr:pic>
      <xdr:nvPicPr>
        <xdr:cNvPr id="652" name="Picture 1227">
          <a:extLst>
            <a:ext uri="{FF2B5EF4-FFF2-40B4-BE49-F238E27FC236}">
              <a16:creationId xmlns:a16="http://schemas.microsoft.com/office/drawing/2014/main" id="{E412AAA6-3F35-4D9B-9CB7-94B36DA2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38" y="63795275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214312</xdr:colOff>
      <xdr:row>115</xdr:row>
      <xdr:rowOff>123824</xdr:rowOff>
    </xdr:from>
    <xdr:to>
      <xdr:col>0</xdr:col>
      <xdr:colOff>1028699</xdr:colOff>
      <xdr:row>115</xdr:row>
      <xdr:rowOff>826665</xdr:rowOff>
    </xdr:to>
    <xdr:pic>
      <xdr:nvPicPr>
        <xdr:cNvPr id="653" name="Picture 1229">
          <a:extLst>
            <a:ext uri="{FF2B5EF4-FFF2-40B4-BE49-F238E27FC236}">
              <a16:creationId xmlns:a16="http://schemas.microsoft.com/office/drawing/2014/main" id="{484D40F1-D1AF-4EA2-9E67-A12293EE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 b="19612"/>
        <a:stretch>
          <a:fillRect/>
        </a:stretch>
      </xdr:blipFill>
      <xdr:spPr>
        <a:xfrm>
          <a:off x="519112" y="28260674"/>
          <a:ext cx="814387" cy="702841"/>
        </a:xfrm>
        <a:prstGeom prst="rect">
          <a:avLst/>
        </a:prstGeom>
      </xdr:spPr>
    </xdr:pic>
    <xdr:clientData/>
  </xdr:twoCellAnchor>
  <xdr:twoCellAnchor>
    <xdr:from>
      <xdr:col>0</xdr:col>
      <xdr:colOff>385763</xdr:colOff>
      <xdr:row>65</xdr:row>
      <xdr:rowOff>104775</xdr:rowOff>
    </xdr:from>
    <xdr:to>
      <xdr:col>0</xdr:col>
      <xdr:colOff>970707</xdr:colOff>
      <xdr:row>65</xdr:row>
      <xdr:rowOff>839391</xdr:rowOff>
    </xdr:to>
    <xdr:pic>
      <xdr:nvPicPr>
        <xdr:cNvPr id="658" name="Picture 1249">
          <a:extLst>
            <a:ext uri="{FF2B5EF4-FFF2-40B4-BE49-F238E27FC236}">
              <a16:creationId xmlns:a16="http://schemas.microsoft.com/office/drawing/2014/main" id="{35B7AE37-5184-497B-ABF7-DD59FEC3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8" y="82051525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195262</xdr:colOff>
      <xdr:row>117</xdr:row>
      <xdr:rowOff>114299</xdr:rowOff>
    </xdr:from>
    <xdr:to>
      <xdr:col>0</xdr:col>
      <xdr:colOff>1028699</xdr:colOff>
      <xdr:row>117</xdr:row>
      <xdr:rowOff>833581</xdr:rowOff>
    </xdr:to>
    <xdr:pic>
      <xdr:nvPicPr>
        <xdr:cNvPr id="679" name="Picture 1367">
          <a:extLst>
            <a:ext uri="{FF2B5EF4-FFF2-40B4-BE49-F238E27FC236}">
              <a16:creationId xmlns:a16="http://schemas.microsoft.com/office/drawing/2014/main" id="{C956B37A-AC72-4FEC-A258-338FE15F9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76" b="22204"/>
        <a:stretch>
          <a:fillRect/>
        </a:stretch>
      </xdr:blipFill>
      <xdr:spPr>
        <a:xfrm>
          <a:off x="500062" y="30079949"/>
          <a:ext cx="833437" cy="719282"/>
        </a:xfrm>
        <a:prstGeom prst="rect">
          <a:avLst/>
        </a:prstGeom>
      </xdr:spPr>
    </xdr:pic>
    <xdr:clientData/>
  </xdr:twoCellAnchor>
  <xdr:twoCellAnchor>
    <xdr:from>
      <xdr:col>0</xdr:col>
      <xdr:colOff>319088</xdr:colOff>
      <xdr:row>132</xdr:row>
      <xdr:rowOff>104775</xdr:rowOff>
    </xdr:from>
    <xdr:to>
      <xdr:col>0</xdr:col>
      <xdr:colOff>904032</xdr:colOff>
      <xdr:row>132</xdr:row>
      <xdr:rowOff>839391</xdr:rowOff>
    </xdr:to>
    <xdr:pic>
      <xdr:nvPicPr>
        <xdr:cNvPr id="682" name="Picture 1377">
          <a:extLst>
            <a:ext uri="{FF2B5EF4-FFF2-40B4-BE49-F238E27FC236}">
              <a16:creationId xmlns:a16="http://schemas.microsoft.com/office/drawing/2014/main" id="{FC0ECCFE-E2D2-48FE-91ED-EE8D8AFC8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61056838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376238</xdr:colOff>
      <xdr:row>61</xdr:row>
      <xdr:rowOff>104775</xdr:rowOff>
    </xdr:from>
    <xdr:to>
      <xdr:col>0</xdr:col>
      <xdr:colOff>961182</xdr:colOff>
      <xdr:row>61</xdr:row>
      <xdr:rowOff>839391</xdr:rowOff>
    </xdr:to>
    <xdr:pic>
      <xdr:nvPicPr>
        <xdr:cNvPr id="683" name="Picture 1381">
          <a:extLst>
            <a:ext uri="{FF2B5EF4-FFF2-40B4-BE49-F238E27FC236}">
              <a16:creationId xmlns:a16="http://schemas.microsoft.com/office/drawing/2014/main" id="{2E97391B-789E-49E9-BA69-65906996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78400275"/>
          <a:ext cx="584944" cy="734616"/>
        </a:xfrm>
        <a:prstGeom prst="rect">
          <a:avLst/>
        </a:prstGeom>
      </xdr:spPr>
    </xdr:pic>
    <xdr:clientData/>
  </xdr:twoCellAnchor>
  <xdr:twoCellAnchor>
    <xdr:from>
      <xdr:col>0</xdr:col>
      <xdr:colOff>249116</xdr:colOff>
      <xdr:row>133</xdr:row>
      <xdr:rowOff>42769</xdr:rowOff>
    </xdr:from>
    <xdr:to>
      <xdr:col>0</xdr:col>
      <xdr:colOff>864577</xdr:colOff>
      <xdr:row>133</xdr:row>
      <xdr:rowOff>797442</xdr:rowOff>
    </xdr:to>
    <xdr:pic>
      <xdr:nvPicPr>
        <xdr:cNvPr id="760" name="Image 759">
          <a:extLst>
            <a:ext uri="{FF2B5EF4-FFF2-40B4-BE49-F238E27FC236}">
              <a16:creationId xmlns:a16="http://schemas.microsoft.com/office/drawing/2014/main" id="{D29C9C33-2D5A-4C73-A2EE-3018A91D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0741" y="61907644"/>
          <a:ext cx="615461" cy="754673"/>
        </a:xfrm>
        <a:prstGeom prst="rect">
          <a:avLst/>
        </a:prstGeom>
      </xdr:spPr>
    </xdr:pic>
    <xdr:clientData/>
  </xdr:twoCellAnchor>
  <xdr:twoCellAnchor>
    <xdr:from>
      <xdr:col>0</xdr:col>
      <xdr:colOff>344365</xdr:colOff>
      <xdr:row>127</xdr:row>
      <xdr:rowOff>183173</xdr:rowOff>
    </xdr:from>
    <xdr:to>
      <xdr:col>0</xdr:col>
      <xdr:colOff>855255</xdr:colOff>
      <xdr:row>127</xdr:row>
      <xdr:rowOff>801802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id="{126A70D6-73BD-4716-ACC0-3F60167C9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45990" y="56571173"/>
          <a:ext cx="510890" cy="618629"/>
        </a:xfrm>
        <a:prstGeom prst="rect">
          <a:avLst/>
        </a:prstGeom>
      </xdr:spPr>
    </xdr:pic>
    <xdr:clientData/>
  </xdr:twoCellAnchor>
  <xdr:twoCellAnchor>
    <xdr:from>
      <xdr:col>0</xdr:col>
      <xdr:colOff>293077</xdr:colOff>
      <xdr:row>188</xdr:row>
      <xdr:rowOff>73269</xdr:rowOff>
    </xdr:from>
    <xdr:to>
      <xdr:col>0</xdr:col>
      <xdr:colOff>951595</xdr:colOff>
      <xdr:row>188</xdr:row>
      <xdr:rowOff>815781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id="{CBF6F9E6-4533-4EE6-864D-3AF95EC7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94702" y="96625019"/>
          <a:ext cx="658518" cy="742512"/>
        </a:xfrm>
        <a:prstGeom prst="rect">
          <a:avLst/>
        </a:prstGeom>
      </xdr:spPr>
    </xdr:pic>
    <xdr:clientData/>
  </xdr:twoCellAnchor>
  <xdr:twoCellAnchor>
    <xdr:from>
      <xdr:col>0</xdr:col>
      <xdr:colOff>316521</xdr:colOff>
      <xdr:row>124</xdr:row>
      <xdr:rowOff>99646</xdr:rowOff>
    </xdr:from>
    <xdr:to>
      <xdr:col>0</xdr:col>
      <xdr:colOff>874894</xdr:colOff>
      <xdr:row>124</xdr:row>
      <xdr:rowOff>810134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id="{92401292-C9FE-4A5B-A479-86554BFD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8146" y="53749209"/>
          <a:ext cx="558373" cy="710488"/>
        </a:xfrm>
        <a:prstGeom prst="rect">
          <a:avLst/>
        </a:prstGeom>
      </xdr:spPr>
    </xdr:pic>
    <xdr:clientData/>
  </xdr:twoCellAnchor>
  <xdr:twoCellAnchor>
    <xdr:from>
      <xdr:col>0</xdr:col>
      <xdr:colOff>344366</xdr:colOff>
      <xdr:row>131</xdr:row>
      <xdr:rowOff>72188</xdr:rowOff>
    </xdr:from>
    <xdr:to>
      <xdr:col>0</xdr:col>
      <xdr:colOff>945174</xdr:colOff>
      <xdr:row>131</xdr:row>
      <xdr:rowOff>852640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id="{C6D9C10D-6A63-4298-9B76-535E179F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45991" y="60111438"/>
          <a:ext cx="600808" cy="780452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95</xdr:row>
      <xdr:rowOff>76200</xdr:rowOff>
    </xdr:from>
    <xdr:to>
      <xdr:col>0</xdr:col>
      <xdr:colOff>918402</xdr:colOff>
      <xdr:row>95</xdr:row>
      <xdr:rowOff>866775</xdr:rowOff>
    </xdr:to>
    <xdr:pic>
      <xdr:nvPicPr>
        <xdr:cNvPr id="4" name="Image 3" descr="Quilted slouch leather biker pants">
          <a:extLst>
            <a:ext uri="{FF2B5EF4-FFF2-40B4-BE49-F238E27FC236}">
              <a16:creationId xmlns:a16="http://schemas.microsoft.com/office/drawing/2014/main" id="{AC14C6F0-7CC2-D55B-DD9F-B686B63B17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1" y="103930450"/>
          <a:ext cx="5850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17</xdr:row>
      <xdr:rowOff>76200</xdr:rowOff>
    </xdr:from>
    <xdr:to>
      <xdr:col>0</xdr:col>
      <xdr:colOff>962025</xdr:colOff>
      <xdr:row>17</xdr:row>
      <xdr:rowOff>812369</xdr:rowOff>
    </xdr:to>
    <xdr:pic>
      <xdr:nvPicPr>
        <xdr:cNvPr id="12" name="Picture 840">
          <a:extLst>
            <a:ext uri="{FF2B5EF4-FFF2-40B4-BE49-F238E27FC236}">
              <a16:creationId xmlns:a16="http://schemas.microsoft.com/office/drawing/2014/main" id="{2ECA69A7-4C10-414F-B647-50C2DE6E3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740"/>
        <a:stretch>
          <a:fillRect/>
        </a:stretch>
      </xdr:blipFill>
      <xdr:spPr>
        <a:xfrm>
          <a:off x="542925" y="92221050"/>
          <a:ext cx="723900" cy="736169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996946</xdr:colOff>
      <xdr:row>18</xdr:row>
      <xdr:rowOff>0</xdr:rowOff>
    </xdr:to>
    <xdr:pic>
      <xdr:nvPicPr>
        <xdr:cNvPr id="18" name="Picture 849">
          <a:extLst>
            <a:ext uri="{FF2B5EF4-FFF2-40B4-BE49-F238E27FC236}">
              <a16:creationId xmlns:a16="http://schemas.microsoft.com/office/drawing/2014/main" id="{A3EA1E60-36B9-4831-ACE5-77465331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12482313"/>
          <a:ext cx="768346" cy="10382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18</xdr:row>
      <xdr:rowOff>133350</xdr:rowOff>
    </xdr:from>
    <xdr:to>
      <xdr:col>0</xdr:col>
      <xdr:colOff>1009554</xdr:colOff>
      <xdr:row>18</xdr:row>
      <xdr:rowOff>990600</xdr:rowOff>
    </xdr:to>
    <xdr:pic>
      <xdr:nvPicPr>
        <xdr:cNvPr id="21" name="Image 20" descr="T-shirt brodé Balmain Galaxy">
          <a:extLst>
            <a:ext uri="{FF2B5EF4-FFF2-40B4-BE49-F238E27FC236}">
              <a16:creationId xmlns:a16="http://schemas.microsoft.com/office/drawing/2014/main" id="{6CA65BF5-7B16-3B20-73FE-A5704F8F6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39"/>
        <a:stretch>
          <a:fillRect/>
        </a:stretch>
      </xdr:blipFill>
      <xdr:spPr bwMode="auto">
        <a:xfrm>
          <a:off x="552450" y="96545400"/>
          <a:ext cx="76190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145</xdr:row>
      <xdr:rowOff>161925</xdr:rowOff>
    </xdr:from>
    <xdr:to>
      <xdr:col>0</xdr:col>
      <xdr:colOff>981075</xdr:colOff>
      <xdr:row>145</xdr:row>
      <xdr:rowOff>1076325</xdr:rowOff>
    </xdr:to>
    <xdr:pic>
      <xdr:nvPicPr>
        <xdr:cNvPr id="50" name="Picture 897">
          <a:extLst>
            <a:ext uri="{FF2B5EF4-FFF2-40B4-BE49-F238E27FC236}">
              <a16:creationId xmlns:a16="http://schemas.microsoft.com/office/drawing/2014/main" id="{71FA6CAC-D5BF-43C9-B1FE-0F2221CF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42425738"/>
          <a:ext cx="685800" cy="9144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146</xdr:row>
      <xdr:rowOff>142875</xdr:rowOff>
    </xdr:from>
    <xdr:to>
      <xdr:col>0</xdr:col>
      <xdr:colOff>905272</xdr:colOff>
      <xdr:row>146</xdr:row>
      <xdr:rowOff>1057275</xdr:rowOff>
    </xdr:to>
    <xdr:pic>
      <xdr:nvPicPr>
        <xdr:cNvPr id="62" name="Picture 907">
          <a:extLst>
            <a:ext uri="{FF2B5EF4-FFF2-40B4-BE49-F238E27FC236}">
              <a16:creationId xmlns:a16="http://schemas.microsoft.com/office/drawing/2014/main" id="{CE82A24D-B61F-4713-958F-3BE1C352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53550938"/>
          <a:ext cx="676672" cy="914400"/>
        </a:xfrm>
        <a:prstGeom prst="rect">
          <a:avLst/>
        </a:prstGeom>
      </xdr:spPr>
    </xdr:pic>
    <xdr:clientData/>
  </xdr:twoCellAnchor>
  <xdr:twoCellAnchor>
    <xdr:from>
      <xdr:col>0</xdr:col>
      <xdr:colOff>345068</xdr:colOff>
      <xdr:row>75</xdr:row>
      <xdr:rowOff>113963</xdr:rowOff>
    </xdr:from>
    <xdr:to>
      <xdr:col>0</xdr:col>
      <xdr:colOff>817185</xdr:colOff>
      <xdr:row>75</xdr:row>
      <xdr:rowOff>752138</xdr:rowOff>
    </xdr:to>
    <xdr:pic>
      <xdr:nvPicPr>
        <xdr:cNvPr id="451" name="Picture 1034">
          <a:extLst>
            <a:ext uri="{FF2B5EF4-FFF2-40B4-BE49-F238E27FC236}">
              <a16:creationId xmlns:a16="http://schemas.microsoft.com/office/drawing/2014/main" id="{E4B1A2FF-152A-4882-A57F-33D8FD29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93" y="289594588"/>
          <a:ext cx="472117" cy="638175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29</xdr:row>
      <xdr:rowOff>407986</xdr:rowOff>
    </xdr:from>
    <xdr:to>
      <xdr:col>0</xdr:col>
      <xdr:colOff>850106</xdr:colOff>
      <xdr:row>29</xdr:row>
      <xdr:rowOff>838199</xdr:rowOff>
    </xdr:to>
    <xdr:pic>
      <xdr:nvPicPr>
        <xdr:cNvPr id="462" name="Picture 927">
          <a:extLst>
            <a:ext uri="{FF2B5EF4-FFF2-40B4-BE49-F238E27FC236}">
              <a16:creationId xmlns:a16="http://schemas.microsoft.com/office/drawing/2014/main" id="{FD393778-DD19-4A65-B5AA-2E73EA2FC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83089549"/>
          <a:ext cx="532606" cy="430213"/>
        </a:xfrm>
        <a:prstGeom prst="rect">
          <a:avLst/>
        </a:prstGeom>
      </xdr:spPr>
    </xdr:pic>
    <xdr:clientData/>
  </xdr:twoCellAnchor>
  <xdr:twoCellAnchor>
    <xdr:from>
      <xdr:col>0</xdr:col>
      <xdr:colOff>311731</xdr:colOff>
      <xdr:row>36</xdr:row>
      <xdr:rowOff>15315</xdr:rowOff>
    </xdr:from>
    <xdr:to>
      <xdr:col>0</xdr:col>
      <xdr:colOff>861674</xdr:colOff>
      <xdr:row>36</xdr:row>
      <xdr:rowOff>847724</xdr:rowOff>
    </xdr:to>
    <xdr:pic>
      <xdr:nvPicPr>
        <xdr:cNvPr id="464" name="Picture 992">
          <a:extLst>
            <a:ext uri="{FF2B5EF4-FFF2-40B4-BE49-F238E27FC236}">
              <a16:creationId xmlns:a16="http://schemas.microsoft.com/office/drawing/2014/main" id="{1C1560A4-F74B-476F-9890-6C2F1C1A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56" y="199127503"/>
          <a:ext cx="549943" cy="832409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71</xdr:row>
      <xdr:rowOff>76200</xdr:rowOff>
    </xdr:from>
    <xdr:to>
      <xdr:col>0</xdr:col>
      <xdr:colOff>981075</xdr:colOff>
      <xdr:row>71</xdr:row>
      <xdr:rowOff>838200</xdr:rowOff>
    </xdr:to>
    <xdr:pic>
      <xdr:nvPicPr>
        <xdr:cNvPr id="465" name="Picture 1005">
          <a:extLst>
            <a:ext uri="{FF2B5EF4-FFF2-40B4-BE49-F238E27FC236}">
              <a16:creationId xmlns:a16="http://schemas.microsoft.com/office/drawing/2014/main" id="{3069897B-6EA3-4D2C-8466-C105578C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258521200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368</xdr:row>
      <xdr:rowOff>114300</xdr:rowOff>
    </xdr:from>
    <xdr:to>
      <xdr:col>0</xdr:col>
      <xdr:colOff>909638</xdr:colOff>
      <xdr:row>368</xdr:row>
      <xdr:rowOff>114300</xdr:rowOff>
    </xdr:to>
    <xdr:pic>
      <xdr:nvPicPr>
        <xdr:cNvPr id="51" name="Picture 1086">
          <a:extLst>
            <a:ext uri="{FF2B5EF4-FFF2-40B4-BE49-F238E27FC236}">
              <a16:creationId xmlns:a16="http://schemas.microsoft.com/office/drawing/2014/main" id="{D9A95712-ACD5-44CE-91E9-5545C974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457457175"/>
          <a:ext cx="557213" cy="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152</xdr:row>
      <xdr:rowOff>142875</xdr:rowOff>
    </xdr:from>
    <xdr:to>
      <xdr:col>0</xdr:col>
      <xdr:colOff>866458</xdr:colOff>
      <xdr:row>152</xdr:row>
      <xdr:rowOff>790575</xdr:rowOff>
    </xdr:to>
    <xdr:pic>
      <xdr:nvPicPr>
        <xdr:cNvPr id="53" name="Picture 1090">
          <a:extLst>
            <a:ext uri="{FF2B5EF4-FFF2-40B4-BE49-F238E27FC236}">
              <a16:creationId xmlns:a16="http://schemas.microsoft.com/office/drawing/2014/main" id="{951D0A49-539F-4D70-A8A7-C2C82D68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38002563"/>
          <a:ext cx="533083" cy="6477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74</xdr:row>
      <xdr:rowOff>85725</xdr:rowOff>
    </xdr:from>
    <xdr:to>
      <xdr:col>0</xdr:col>
      <xdr:colOff>962025</xdr:colOff>
      <xdr:row>74</xdr:row>
      <xdr:rowOff>847725</xdr:rowOff>
    </xdr:to>
    <xdr:pic>
      <xdr:nvPicPr>
        <xdr:cNvPr id="518" name="Picture 1025">
          <a:extLst>
            <a:ext uri="{FF2B5EF4-FFF2-40B4-BE49-F238E27FC236}">
              <a16:creationId xmlns:a16="http://schemas.microsoft.com/office/drawing/2014/main" id="{13740234-787F-4BCA-A95F-22C3248DC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" y="286827913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78</xdr:row>
      <xdr:rowOff>57150</xdr:rowOff>
    </xdr:from>
    <xdr:to>
      <xdr:col>0</xdr:col>
      <xdr:colOff>825500</xdr:colOff>
      <xdr:row>78</xdr:row>
      <xdr:rowOff>838200</xdr:rowOff>
    </xdr:to>
    <xdr:pic>
      <xdr:nvPicPr>
        <xdr:cNvPr id="580" name="Picture 1045">
          <a:extLst>
            <a:ext uri="{FF2B5EF4-FFF2-40B4-BE49-F238E27FC236}">
              <a16:creationId xmlns:a16="http://schemas.microsoft.com/office/drawing/2014/main" id="{DA4200AB-E91F-459A-A7BA-018C9F81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04142775"/>
          <a:ext cx="520700" cy="7810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80</xdr:row>
      <xdr:rowOff>76200</xdr:rowOff>
    </xdr:from>
    <xdr:to>
      <xdr:col>0</xdr:col>
      <xdr:colOff>854868</xdr:colOff>
      <xdr:row>80</xdr:row>
      <xdr:rowOff>847724</xdr:rowOff>
    </xdr:to>
    <xdr:pic>
      <xdr:nvPicPr>
        <xdr:cNvPr id="582" name="Picture 1048">
          <a:extLst>
            <a:ext uri="{FF2B5EF4-FFF2-40B4-BE49-F238E27FC236}">
              <a16:creationId xmlns:a16="http://schemas.microsoft.com/office/drawing/2014/main" id="{F1925BBA-A89A-49F1-91BA-A3B58236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312377138"/>
          <a:ext cx="578643" cy="771524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81</xdr:row>
      <xdr:rowOff>104775</xdr:rowOff>
    </xdr:from>
    <xdr:to>
      <xdr:col>0</xdr:col>
      <xdr:colOff>866775</xdr:colOff>
      <xdr:row>81</xdr:row>
      <xdr:rowOff>866775</xdr:rowOff>
    </xdr:to>
    <xdr:pic>
      <xdr:nvPicPr>
        <xdr:cNvPr id="583" name="Picture 1049">
          <a:extLst>
            <a:ext uri="{FF2B5EF4-FFF2-40B4-BE49-F238E27FC236}">
              <a16:creationId xmlns:a16="http://schemas.microsoft.com/office/drawing/2014/main" id="{288542B4-4361-4F43-B1F6-1010A60CC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13318525"/>
          <a:ext cx="571500" cy="7620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157</xdr:row>
      <xdr:rowOff>76199</xdr:rowOff>
    </xdr:from>
    <xdr:to>
      <xdr:col>0</xdr:col>
      <xdr:colOff>815975</xdr:colOff>
      <xdr:row>157</xdr:row>
      <xdr:rowOff>885824</xdr:rowOff>
    </xdr:to>
    <xdr:pic>
      <xdr:nvPicPr>
        <xdr:cNvPr id="586" name="Picture 1093">
          <a:extLst>
            <a:ext uri="{FF2B5EF4-FFF2-40B4-BE49-F238E27FC236}">
              <a16:creationId xmlns:a16="http://schemas.microsoft.com/office/drawing/2014/main" id="{90623658-F89D-43AF-ADCB-AE432C42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341587137"/>
          <a:ext cx="539750" cy="8096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178</xdr:row>
      <xdr:rowOff>57150</xdr:rowOff>
    </xdr:from>
    <xdr:to>
      <xdr:col>0</xdr:col>
      <xdr:colOff>862013</xdr:colOff>
      <xdr:row>178</xdr:row>
      <xdr:rowOff>876300</xdr:rowOff>
    </xdr:to>
    <xdr:pic>
      <xdr:nvPicPr>
        <xdr:cNvPr id="590" name="Picture 1122">
          <a:extLst>
            <a:ext uri="{FF2B5EF4-FFF2-40B4-BE49-F238E27FC236}">
              <a16:creationId xmlns:a16="http://schemas.microsoft.com/office/drawing/2014/main" id="{9C63AC46-2F63-4F07-BF19-6070E4AF8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382644650"/>
          <a:ext cx="614363" cy="81915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183</xdr:row>
      <xdr:rowOff>66675</xdr:rowOff>
    </xdr:from>
    <xdr:to>
      <xdr:col>0</xdr:col>
      <xdr:colOff>926094</xdr:colOff>
      <xdr:row>183</xdr:row>
      <xdr:rowOff>650405</xdr:rowOff>
    </xdr:to>
    <xdr:pic>
      <xdr:nvPicPr>
        <xdr:cNvPr id="592" name="Picture 1126">
          <a:extLst>
            <a:ext uri="{FF2B5EF4-FFF2-40B4-BE49-F238E27FC236}">
              <a16:creationId xmlns:a16="http://schemas.microsoft.com/office/drawing/2014/main" id="{91CCC5BA-1B25-4D61-B595-166947E0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90869488"/>
          <a:ext cx="592719" cy="58373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148</xdr:row>
      <xdr:rowOff>104774</xdr:rowOff>
    </xdr:from>
    <xdr:to>
      <xdr:col>0</xdr:col>
      <xdr:colOff>828905</xdr:colOff>
      <xdr:row>148</xdr:row>
      <xdr:rowOff>800099</xdr:rowOff>
    </xdr:to>
    <xdr:pic>
      <xdr:nvPicPr>
        <xdr:cNvPr id="603" name="Picture 1082">
          <a:extLst>
            <a:ext uri="{FF2B5EF4-FFF2-40B4-BE49-F238E27FC236}">
              <a16:creationId xmlns:a16="http://schemas.microsoft.com/office/drawing/2014/main" id="{62FCEDF2-C52D-4CE4-A56F-123F8E61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326097899"/>
          <a:ext cx="514580" cy="69532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102</xdr:row>
      <xdr:rowOff>95250</xdr:rowOff>
    </xdr:from>
    <xdr:to>
      <xdr:col>0</xdr:col>
      <xdr:colOff>830623</xdr:colOff>
      <xdr:row>102</xdr:row>
      <xdr:rowOff>857250</xdr:rowOff>
    </xdr:to>
    <xdr:pic>
      <xdr:nvPicPr>
        <xdr:cNvPr id="633" name="Picture 932">
          <a:extLst>
            <a:ext uri="{FF2B5EF4-FFF2-40B4-BE49-F238E27FC236}">
              <a16:creationId xmlns:a16="http://schemas.microsoft.com/office/drawing/2014/main" id="{C14A88F1-B145-41D5-937D-75E6F9C2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175474313"/>
          <a:ext cx="563923" cy="762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103</xdr:row>
      <xdr:rowOff>95249</xdr:rowOff>
    </xdr:from>
    <xdr:to>
      <xdr:col>0</xdr:col>
      <xdr:colOff>859631</xdr:colOff>
      <xdr:row>103</xdr:row>
      <xdr:rowOff>885824</xdr:rowOff>
    </xdr:to>
    <xdr:pic>
      <xdr:nvPicPr>
        <xdr:cNvPr id="634" name="Picture 933">
          <a:extLst>
            <a:ext uri="{FF2B5EF4-FFF2-40B4-BE49-F238E27FC236}">
              <a16:creationId xmlns:a16="http://schemas.microsoft.com/office/drawing/2014/main" id="{28BB35EC-FC25-4E2F-A155-F9BB378B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176387124"/>
          <a:ext cx="592931" cy="79057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104</xdr:row>
      <xdr:rowOff>76200</xdr:rowOff>
    </xdr:from>
    <xdr:to>
      <xdr:col>0</xdr:col>
      <xdr:colOff>837847</xdr:colOff>
      <xdr:row>104</xdr:row>
      <xdr:rowOff>838200</xdr:rowOff>
    </xdr:to>
    <xdr:pic>
      <xdr:nvPicPr>
        <xdr:cNvPr id="635" name="Picture 934">
          <a:extLst>
            <a:ext uri="{FF2B5EF4-FFF2-40B4-BE49-F238E27FC236}">
              <a16:creationId xmlns:a16="http://schemas.microsoft.com/office/drawing/2014/main" id="{53EA126E-B08D-43E0-B9A4-A9DA1C7E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7280888"/>
          <a:ext cx="513997" cy="762000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205</xdr:row>
      <xdr:rowOff>76200</xdr:rowOff>
    </xdr:from>
    <xdr:to>
      <xdr:col>0</xdr:col>
      <xdr:colOff>872411</xdr:colOff>
      <xdr:row>205</xdr:row>
      <xdr:rowOff>876299</xdr:rowOff>
    </xdr:to>
    <xdr:pic>
      <xdr:nvPicPr>
        <xdr:cNvPr id="645" name="Picture 1108">
          <a:extLst>
            <a:ext uri="{FF2B5EF4-FFF2-40B4-BE49-F238E27FC236}">
              <a16:creationId xmlns:a16="http://schemas.microsoft.com/office/drawing/2014/main" id="{E7874237-9C96-4A5C-963F-25BD9DCA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6" y="358930575"/>
          <a:ext cx="529510" cy="80009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135</xdr:row>
      <xdr:rowOff>47625</xdr:rowOff>
    </xdr:from>
    <xdr:to>
      <xdr:col>0</xdr:col>
      <xdr:colOff>863393</xdr:colOff>
      <xdr:row>135</xdr:row>
      <xdr:rowOff>866775</xdr:rowOff>
    </xdr:to>
    <xdr:pic>
      <xdr:nvPicPr>
        <xdr:cNvPr id="669" name="Picture 994">
          <a:extLst>
            <a:ext uri="{FF2B5EF4-FFF2-40B4-BE49-F238E27FC236}">
              <a16:creationId xmlns:a16="http://schemas.microsoft.com/office/drawing/2014/main" id="{69F411F4-D520-4030-866F-828C60C5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43887625"/>
          <a:ext cx="606218" cy="8191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195</xdr:row>
      <xdr:rowOff>47625</xdr:rowOff>
    </xdr:from>
    <xdr:to>
      <xdr:col>0</xdr:col>
      <xdr:colOff>904875</xdr:colOff>
      <xdr:row>195</xdr:row>
      <xdr:rowOff>847725</xdr:rowOff>
    </xdr:to>
    <xdr:pic>
      <xdr:nvPicPr>
        <xdr:cNvPr id="670" name="Picture 1133">
          <a:extLst>
            <a:ext uri="{FF2B5EF4-FFF2-40B4-BE49-F238E27FC236}">
              <a16:creationId xmlns:a16="http://schemas.microsoft.com/office/drawing/2014/main" id="{7413FAE4-227D-4B20-BE7C-4BB1995BB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99065750"/>
          <a:ext cx="600075" cy="800100"/>
        </a:xfrm>
        <a:prstGeom prst="rect">
          <a:avLst/>
        </a:prstGeom>
      </xdr:spPr>
    </xdr:pic>
    <xdr:clientData/>
  </xdr:twoCellAnchor>
  <xdr:twoCellAnchor>
    <xdr:from>
      <xdr:col>0</xdr:col>
      <xdr:colOff>318925</xdr:colOff>
      <xdr:row>196</xdr:row>
      <xdr:rowOff>66675</xdr:rowOff>
    </xdr:from>
    <xdr:to>
      <xdr:col>0</xdr:col>
      <xdr:colOff>902494</xdr:colOff>
      <xdr:row>196</xdr:row>
      <xdr:rowOff>847724</xdr:rowOff>
    </xdr:to>
    <xdr:pic>
      <xdr:nvPicPr>
        <xdr:cNvPr id="672" name="Picture 1135">
          <a:extLst>
            <a:ext uri="{FF2B5EF4-FFF2-40B4-BE49-F238E27FC236}">
              <a16:creationId xmlns:a16="http://schemas.microsoft.com/office/drawing/2014/main" id="{EF225A99-2CE6-41A9-82B2-46AD266F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50" y="402736050"/>
          <a:ext cx="583569" cy="78104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197</xdr:row>
      <xdr:rowOff>95249</xdr:rowOff>
    </xdr:from>
    <xdr:to>
      <xdr:col>0</xdr:col>
      <xdr:colOff>908804</xdr:colOff>
      <xdr:row>197</xdr:row>
      <xdr:rowOff>847724</xdr:rowOff>
    </xdr:to>
    <xdr:pic>
      <xdr:nvPicPr>
        <xdr:cNvPr id="673" name="Picture 1136">
          <a:extLst>
            <a:ext uri="{FF2B5EF4-FFF2-40B4-BE49-F238E27FC236}">
              <a16:creationId xmlns:a16="http://schemas.microsoft.com/office/drawing/2014/main" id="{2C225B50-F39B-48C0-8AC9-255E30ED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403677437"/>
          <a:ext cx="613529" cy="7524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72</xdr:row>
      <xdr:rowOff>76199</xdr:rowOff>
    </xdr:from>
    <xdr:to>
      <xdr:col>0</xdr:col>
      <xdr:colOff>845344</xdr:colOff>
      <xdr:row>72</xdr:row>
      <xdr:rowOff>847724</xdr:rowOff>
    </xdr:to>
    <xdr:pic>
      <xdr:nvPicPr>
        <xdr:cNvPr id="690" name="Picture 1019">
          <a:extLst>
            <a:ext uri="{FF2B5EF4-FFF2-40B4-BE49-F238E27FC236}">
              <a16:creationId xmlns:a16="http://schemas.microsoft.com/office/drawing/2014/main" id="{16A5E87D-2188-4A27-AB93-7B4646D6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273126199"/>
          <a:ext cx="578644" cy="77152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73</xdr:row>
      <xdr:rowOff>66675</xdr:rowOff>
    </xdr:from>
    <xdr:to>
      <xdr:col>0</xdr:col>
      <xdr:colOff>857250</xdr:colOff>
      <xdr:row>73</xdr:row>
      <xdr:rowOff>866775</xdr:rowOff>
    </xdr:to>
    <xdr:pic>
      <xdr:nvPicPr>
        <xdr:cNvPr id="691" name="Picture 1020">
          <a:extLst>
            <a:ext uri="{FF2B5EF4-FFF2-40B4-BE49-F238E27FC236}">
              <a16:creationId xmlns:a16="http://schemas.microsoft.com/office/drawing/2014/main" id="{A8A6671E-6E11-4710-B035-458873B2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74029488"/>
          <a:ext cx="600075" cy="8001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76</xdr:row>
      <xdr:rowOff>57150</xdr:rowOff>
    </xdr:from>
    <xdr:to>
      <xdr:col>0</xdr:col>
      <xdr:colOff>808140</xdr:colOff>
      <xdr:row>76</xdr:row>
      <xdr:rowOff>876300</xdr:rowOff>
    </xdr:to>
    <xdr:pic>
      <xdr:nvPicPr>
        <xdr:cNvPr id="696" name="Picture 1032">
          <a:extLst>
            <a:ext uri="{FF2B5EF4-FFF2-40B4-BE49-F238E27FC236}">
              <a16:creationId xmlns:a16="http://schemas.microsoft.com/office/drawing/2014/main" id="{F50F692D-3D21-400D-8DA7-6E44683D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290450588"/>
          <a:ext cx="531915" cy="819150"/>
        </a:xfrm>
        <a:prstGeom prst="rect">
          <a:avLst/>
        </a:prstGeom>
      </xdr:spPr>
    </xdr:pic>
    <xdr:clientData/>
  </xdr:twoCellAnchor>
  <xdr:twoCellAnchor>
    <xdr:from>
      <xdr:col>0</xdr:col>
      <xdr:colOff>268796</xdr:colOff>
      <xdr:row>276</xdr:row>
      <xdr:rowOff>57149</xdr:rowOff>
    </xdr:from>
    <xdr:to>
      <xdr:col>0</xdr:col>
      <xdr:colOff>871140</xdr:colOff>
      <xdr:row>276</xdr:row>
      <xdr:rowOff>57149</xdr:rowOff>
    </xdr:to>
    <xdr:pic>
      <xdr:nvPicPr>
        <xdr:cNvPr id="698" name="Picture 1039">
          <a:extLst>
            <a:ext uri="{FF2B5EF4-FFF2-40B4-BE49-F238E27FC236}">
              <a16:creationId xmlns:a16="http://schemas.microsoft.com/office/drawing/2014/main" id="{BD9CD40F-5E58-420B-9F80-5309EF1E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21" y="439874024"/>
          <a:ext cx="602344" cy="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77</xdr:row>
      <xdr:rowOff>104774</xdr:rowOff>
    </xdr:from>
    <xdr:to>
      <xdr:col>0</xdr:col>
      <xdr:colOff>870704</xdr:colOff>
      <xdr:row>77</xdr:row>
      <xdr:rowOff>857249</xdr:rowOff>
    </xdr:to>
    <xdr:pic>
      <xdr:nvPicPr>
        <xdr:cNvPr id="699" name="Picture 1040">
          <a:extLst>
            <a:ext uri="{FF2B5EF4-FFF2-40B4-BE49-F238E27FC236}">
              <a16:creationId xmlns:a16="http://schemas.microsoft.com/office/drawing/2014/main" id="{478528D8-CEDF-4DA8-B322-D5603D86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98713524"/>
          <a:ext cx="613529" cy="7524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79</xdr:row>
      <xdr:rowOff>85725</xdr:rowOff>
    </xdr:from>
    <xdr:to>
      <xdr:col>0</xdr:col>
      <xdr:colOff>816525</xdr:colOff>
      <xdr:row>79</xdr:row>
      <xdr:rowOff>828674</xdr:rowOff>
    </xdr:to>
    <xdr:pic>
      <xdr:nvPicPr>
        <xdr:cNvPr id="700" name="Picture 1046">
          <a:extLst>
            <a:ext uri="{FF2B5EF4-FFF2-40B4-BE49-F238E27FC236}">
              <a16:creationId xmlns:a16="http://schemas.microsoft.com/office/drawing/2014/main" id="{69491629-86F0-42D1-95FE-D2DE0FAEC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306909788"/>
          <a:ext cx="549825" cy="742949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29</xdr:row>
      <xdr:rowOff>104774</xdr:rowOff>
    </xdr:from>
    <xdr:to>
      <xdr:col>0</xdr:col>
      <xdr:colOff>831599</xdr:colOff>
      <xdr:row>29</xdr:row>
      <xdr:rowOff>857249</xdr:rowOff>
    </xdr:to>
    <xdr:pic>
      <xdr:nvPicPr>
        <xdr:cNvPr id="705" name="Picture 938">
          <a:extLst>
            <a:ext uri="{FF2B5EF4-FFF2-40B4-BE49-F238E27FC236}">
              <a16:creationId xmlns:a16="http://schemas.microsoft.com/office/drawing/2014/main" id="{B319DDDA-1416-4171-9321-7D4FC5273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82786337"/>
          <a:ext cx="507749" cy="75247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276</xdr:row>
      <xdr:rowOff>85724</xdr:rowOff>
    </xdr:from>
    <xdr:to>
      <xdr:col>0</xdr:col>
      <xdr:colOff>819150</xdr:colOff>
      <xdr:row>276</xdr:row>
      <xdr:rowOff>85724</xdr:rowOff>
    </xdr:to>
    <xdr:pic>
      <xdr:nvPicPr>
        <xdr:cNvPr id="706" name="Picture 951">
          <a:extLst>
            <a:ext uri="{FF2B5EF4-FFF2-40B4-BE49-F238E27FC236}">
              <a16:creationId xmlns:a16="http://schemas.microsoft.com/office/drawing/2014/main" id="{F03ABAAF-DA35-4C76-B726-D68621B3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39902599"/>
          <a:ext cx="514350" cy="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30</xdr:row>
      <xdr:rowOff>104775</xdr:rowOff>
    </xdr:from>
    <xdr:to>
      <xdr:col>0</xdr:col>
      <xdr:colOff>853413</xdr:colOff>
      <xdr:row>30</xdr:row>
      <xdr:rowOff>847725</xdr:rowOff>
    </xdr:to>
    <xdr:pic>
      <xdr:nvPicPr>
        <xdr:cNvPr id="707" name="Picture 953">
          <a:extLst>
            <a:ext uri="{FF2B5EF4-FFF2-40B4-BE49-F238E27FC236}">
              <a16:creationId xmlns:a16="http://schemas.microsoft.com/office/drawing/2014/main" id="{8DA06163-98A8-41B3-8A39-D1A206C0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193740088"/>
          <a:ext cx="605763" cy="74295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31</xdr:row>
      <xdr:rowOff>47625</xdr:rowOff>
    </xdr:from>
    <xdr:to>
      <xdr:col>0</xdr:col>
      <xdr:colOff>752749</xdr:colOff>
      <xdr:row>31</xdr:row>
      <xdr:rowOff>866775</xdr:rowOff>
    </xdr:to>
    <xdr:pic>
      <xdr:nvPicPr>
        <xdr:cNvPr id="708" name="Picture 957">
          <a:extLst>
            <a:ext uri="{FF2B5EF4-FFF2-40B4-BE49-F238E27FC236}">
              <a16:creationId xmlns:a16="http://schemas.microsoft.com/office/drawing/2014/main" id="{7AD2678B-B745-479F-8453-1D8AB6BC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201898250"/>
          <a:ext cx="371748" cy="8191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32</xdr:row>
      <xdr:rowOff>123824</xdr:rowOff>
    </xdr:from>
    <xdr:to>
      <xdr:col>0</xdr:col>
      <xdr:colOff>789997</xdr:colOff>
      <xdr:row>32</xdr:row>
      <xdr:rowOff>847725</xdr:rowOff>
    </xdr:to>
    <xdr:pic>
      <xdr:nvPicPr>
        <xdr:cNvPr id="709" name="Picture 958">
          <a:extLst>
            <a:ext uri="{FF2B5EF4-FFF2-40B4-BE49-F238E27FC236}">
              <a16:creationId xmlns:a16="http://schemas.microsoft.com/office/drawing/2014/main" id="{4405E023-29E5-4687-A9F9-FD7DCAB0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02887262"/>
          <a:ext cx="494722" cy="72390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347</xdr:row>
      <xdr:rowOff>104775</xdr:rowOff>
    </xdr:from>
    <xdr:to>
      <xdr:col>0</xdr:col>
      <xdr:colOff>802236</xdr:colOff>
      <xdr:row>347</xdr:row>
      <xdr:rowOff>104775</xdr:rowOff>
    </xdr:to>
    <xdr:pic>
      <xdr:nvPicPr>
        <xdr:cNvPr id="710" name="Picture 964">
          <a:extLst>
            <a:ext uri="{FF2B5EF4-FFF2-40B4-BE49-F238E27FC236}">
              <a16:creationId xmlns:a16="http://schemas.microsoft.com/office/drawing/2014/main" id="{52EE734F-49C4-48D7-AA0E-624795295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453447150"/>
          <a:ext cx="535536" cy="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33</xdr:row>
      <xdr:rowOff>59270</xdr:rowOff>
    </xdr:from>
    <xdr:to>
      <xdr:col>0</xdr:col>
      <xdr:colOff>838200</xdr:colOff>
      <xdr:row>33</xdr:row>
      <xdr:rowOff>857249</xdr:rowOff>
    </xdr:to>
    <xdr:pic>
      <xdr:nvPicPr>
        <xdr:cNvPr id="711" name="Picture 965">
          <a:extLst>
            <a:ext uri="{FF2B5EF4-FFF2-40B4-BE49-F238E27FC236}">
              <a16:creationId xmlns:a16="http://schemas.microsoft.com/office/drawing/2014/main" id="{7083BD6B-376E-4B42-9507-D069CD1D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205561145"/>
          <a:ext cx="590550" cy="797979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214</xdr:row>
      <xdr:rowOff>66676</xdr:rowOff>
    </xdr:from>
    <xdr:to>
      <xdr:col>0</xdr:col>
      <xdr:colOff>824866</xdr:colOff>
      <xdr:row>214</xdr:row>
      <xdr:rowOff>856381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86A7DD9-EEB4-E188-50EC-EBA53DDAE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66751" y="191690626"/>
          <a:ext cx="472440" cy="78970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215</xdr:row>
      <xdr:rowOff>123825</xdr:rowOff>
    </xdr:from>
    <xdr:to>
      <xdr:col>0</xdr:col>
      <xdr:colOff>968627</xdr:colOff>
      <xdr:row>215</xdr:row>
      <xdr:rowOff>836295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483A43E0-8B75-43DE-0A1F-8AD5AB3D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4825" y="192662175"/>
          <a:ext cx="778127" cy="712470"/>
        </a:xfrm>
        <a:prstGeom prst="rect">
          <a:avLst/>
        </a:prstGeom>
      </xdr:spPr>
    </xdr:pic>
    <xdr:clientData/>
  </xdr:twoCellAnchor>
  <xdr:twoCellAnchor>
    <xdr:from>
      <xdr:col>0</xdr:col>
      <xdr:colOff>234316</xdr:colOff>
      <xdr:row>217</xdr:row>
      <xdr:rowOff>95250</xdr:rowOff>
    </xdr:from>
    <xdr:to>
      <xdr:col>0</xdr:col>
      <xdr:colOff>941071</xdr:colOff>
      <xdr:row>217</xdr:row>
      <xdr:rowOff>827757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8FC869D-3D45-CC2F-109B-5B3E2E7DD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48641" y="194462400"/>
          <a:ext cx="706755" cy="732507"/>
        </a:xfrm>
        <a:prstGeom prst="rect">
          <a:avLst/>
        </a:prstGeom>
      </xdr:spPr>
    </xdr:pic>
    <xdr:clientData/>
  </xdr:twoCellAnchor>
  <xdr:twoCellAnchor>
    <xdr:from>
      <xdr:col>0</xdr:col>
      <xdr:colOff>245745</xdr:colOff>
      <xdr:row>218</xdr:row>
      <xdr:rowOff>59056</xdr:rowOff>
    </xdr:from>
    <xdr:to>
      <xdr:col>0</xdr:col>
      <xdr:colOff>864869</xdr:colOff>
      <xdr:row>218</xdr:row>
      <xdr:rowOff>866776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66918EF0-B7D6-B69F-9447-0F69438B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60070" y="195340606"/>
          <a:ext cx="619124" cy="807720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219</xdr:row>
      <xdr:rowOff>76200</xdr:rowOff>
    </xdr:from>
    <xdr:to>
      <xdr:col>0</xdr:col>
      <xdr:colOff>882256</xdr:colOff>
      <xdr:row>219</xdr:row>
      <xdr:rowOff>849630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E59A2AC6-D073-35FA-3383-CF1330F8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42926" y="196272150"/>
          <a:ext cx="653655" cy="773430"/>
        </a:xfrm>
        <a:prstGeom prst="rect">
          <a:avLst/>
        </a:prstGeom>
      </xdr:spPr>
    </xdr:pic>
    <xdr:clientData/>
  </xdr:twoCellAnchor>
  <xdr:twoCellAnchor>
    <xdr:from>
      <xdr:col>0</xdr:col>
      <xdr:colOff>234315</xdr:colOff>
      <xdr:row>221</xdr:row>
      <xdr:rowOff>91441</xdr:rowOff>
    </xdr:from>
    <xdr:to>
      <xdr:col>0</xdr:col>
      <xdr:colOff>981127</xdr:colOff>
      <xdr:row>221</xdr:row>
      <xdr:rowOff>872491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8945DFA-1AC4-161C-5D17-B8E254BF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48640" y="198116191"/>
          <a:ext cx="746812" cy="781050"/>
        </a:xfrm>
        <a:prstGeom prst="rect">
          <a:avLst/>
        </a:prstGeom>
      </xdr:spPr>
    </xdr:pic>
    <xdr:clientData/>
  </xdr:twoCellAnchor>
  <xdr:twoCellAnchor>
    <xdr:from>
      <xdr:col>0</xdr:col>
      <xdr:colOff>260593</xdr:colOff>
      <xdr:row>222</xdr:row>
      <xdr:rowOff>80009</xdr:rowOff>
    </xdr:from>
    <xdr:to>
      <xdr:col>0</xdr:col>
      <xdr:colOff>946165</xdr:colOff>
      <xdr:row>222</xdr:row>
      <xdr:rowOff>855345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30140EF2-5D22-9C52-313B-FD4F53B1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74918" y="199019159"/>
          <a:ext cx="685572" cy="77533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223</xdr:row>
      <xdr:rowOff>36832</xdr:rowOff>
    </xdr:from>
    <xdr:to>
      <xdr:col>0</xdr:col>
      <xdr:colOff>990600</xdr:colOff>
      <xdr:row>223</xdr:row>
      <xdr:rowOff>876299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4E614A2-7DB9-A844-ED30-D710EDCF3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66725" y="199890382"/>
          <a:ext cx="838200" cy="839467"/>
        </a:xfrm>
        <a:prstGeom prst="rect">
          <a:avLst/>
        </a:prstGeom>
      </xdr:spPr>
    </xdr:pic>
    <xdr:clientData/>
  </xdr:twoCellAnchor>
  <xdr:twoCellAnchor>
    <xdr:from>
      <xdr:col>0</xdr:col>
      <xdr:colOff>345264</xdr:colOff>
      <xdr:row>224</xdr:row>
      <xdr:rowOff>68580</xdr:rowOff>
    </xdr:from>
    <xdr:to>
      <xdr:col>0</xdr:col>
      <xdr:colOff>850605</xdr:colOff>
      <xdr:row>224</xdr:row>
      <xdr:rowOff>878205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E320908-97C5-8CC6-6D74-0D18705F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59589" y="200836530"/>
          <a:ext cx="505341" cy="809625"/>
        </a:xfrm>
        <a:prstGeom prst="rect">
          <a:avLst/>
        </a:prstGeom>
      </xdr:spPr>
    </xdr:pic>
    <xdr:clientData/>
  </xdr:twoCellAnchor>
  <xdr:twoCellAnchor>
    <xdr:from>
      <xdr:col>0</xdr:col>
      <xdr:colOff>249555</xdr:colOff>
      <xdr:row>225</xdr:row>
      <xdr:rowOff>45720</xdr:rowOff>
    </xdr:from>
    <xdr:to>
      <xdr:col>0</xdr:col>
      <xdr:colOff>864870</xdr:colOff>
      <xdr:row>225</xdr:row>
      <xdr:rowOff>845607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9D9E2C9B-ACEB-22DA-E373-4E20198D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63880" y="201728070"/>
          <a:ext cx="615315" cy="799887"/>
        </a:xfrm>
        <a:prstGeom prst="rect">
          <a:avLst/>
        </a:prstGeom>
      </xdr:spPr>
    </xdr:pic>
    <xdr:clientData/>
  </xdr:twoCellAnchor>
  <xdr:twoCellAnchor>
    <xdr:from>
      <xdr:col>0</xdr:col>
      <xdr:colOff>316230</xdr:colOff>
      <xdr:row>227</xdr:row>
      <xdr:rowOff>83820</xdr:rowOff>
    </xdr:from>
    <xdr:to>
      <xdr:col>0</xdr:col>
      <xdr:colOff>904875</xdr:colOff>
      <xdr:row>227</xdr:row>
      <xdr:rowOff>827460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EF1FCD89-1FCC-9B96-5F40-9ED8A04B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30555" y="203594970"/>
          <a:ext cx="588645" cy="74364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230</xdr:row>
      <xdr:rowOff>130197</xdr:rowOff>
    </xdr:from>
    <xdr:to>
      <xdr:col>0</xdr:col>
      <xdr:colOff>890730</xdr:colOff>
      <xdr:row>230</xdr:row>
      <xdr:rowOff>800100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82A65C53-ADBB-75B8-A203-B9F123A0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95325" y="206384547"/>
          <a:ext cx="509730" cy="669903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232</xdr:row>
      <xdr:rowOff>95250</xdr:rowOff>
    </xdr:from>
    <xdr:to>
      <xdr:col>0</xdr:col>
      <xdr:colOff>895351</xdr:colOff>
      <xdr:row>232</xdr:row>
      <xdr:rowOff>841149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A500E3E5-E913-8BA6-182D-3FFD5ED1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19126" y="208178400"/>
          <a:ext cx="590550" cy="745899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233</xdr:row>
      <xdr:rowOff>76200</xdr:rowOff>
    </xdr:from>
    <xdr:to>
      <xdr:col>0</xdr:col>
      <xdr:colOff>837817</xdr:colOff>
      <xdr:row>233</xdr:row>
      <xdr:rowOff>822959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61BDB7DD-C10B-60B6-7A87-31B965AEF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72465" y="209073750"/>
          <a:ext cx="479677" cy="746759"/>
        </a:xfrm>
        <a:prstGeom prst="rect">
          <a:avLst/>
        </a:prstGeom>
      </xdr:spPr>
    </xdr:pic>
    <xdr:clientData/>
  </xdr:twoCellAnchor>
  <xdr:twoCellAnchor>
    <xdr:from>
      <xdr:col>0</xdr:col>
      <xdr:colOff>377191</xdr:colOff>
      <xdr:row>236</xdr:row>
      <xdr:rowOff>64770</xdr:rowOff>
    </xdr:from>
    <xdr:to>
      <xdr:col>0</xdr:col>
      <xdr:colOff>831285</xdr:colOff>
      <xdr:row>236</xdr:row>
      <xdr:rowOff>859155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AB34779A-1E24-DCF8-4737-F05642766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91516" y="211805520"/>
          <a:ext cx="454094" cy="79438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10D2-2331-4029-9055-146221E64EC7}">
  <dimension ref="A1:AZ541"/>
  <sheetViews>
    <sheetView showGridLines="0" tabSelected="1" zoomScaleNormal="100" workbookViewId="0">
      <pane xSplit="4" ySplit="14" topLeftCell="I15" activePane="bottomRight" state="frozen"/>
      <selection pane="topRight" activeCell="E1" sqref="E1"/>
      <selection pane="bottomLeft" activeCell="A15" sqref="A15"/>
      <selection pane="bottomRight" activeCell="AW15" sqref="AW15"/>
    </sheetView>
  </sheetViews>
  <sheetFormatPr defaultColWidth="11.3984375" defaultRowHeight="14.25" outlineLevelCol="1" x14ac:dyDescent="0.45"/>
  <cols>
    <col min="1" max="1" width="18.1328125" style="1" customWidth="1"/>
    <col min="2" max="2" width="19.1328125" style="1" customWidth="1"/>
    <col min="3" max="3" width="16.3984375" style="1" customWidth="1"/>
    <col min="4" max="4" width="10.3984375" style="1" customWidth="1"/>
    <col min="5" max="5" width="11.3984375" style="2" customWidth="1"/>
    <col min="6" max="6" width="9" style="1" customWidth="1"/>
    <col min="7" max="7" width="8.265625" style="1" customWidth="1"/>
    <col min="8" max="8" width="17.3984375" style="1" customWidth="1"/>
    <col min="9" max="9" width="13.3984375" style="1" customWidth="1"/>
    <col min="10" max="10" width="11.86328125" style="1" customWidth="1"/>
    <col min="11" max="12" width="22.3984375" style="1" customWidth="1"/>
    <col min="13" max="13" width="16.3984375" style="1" customWidth="1"/>
    <col min="14" max="14" width="13.3984375" style="2" customWidth="1"/>
    <col min="15" max="45" width="7.1328125" style="1" customWidth="1" outlineLevel="1"/>
    <col min="46" max="46" width="11" style="3" customWidth="1"/>
    <col min="47" max="50" width="12.73046875" style="10" customWidth="1"/>
    <col min="51" max="52" width="12.73046875" style="11" customWidth="1"/>
    <col min="53" max="16384" width="11.3984375" style="12"/>
  </cols>
  <sheetData>
    <row r="1" spans="1:52" ht="15.75" x14ac:dyDescent="0.45">
      <c r="A1" s="18" t="s">
        <v>0</v>
      </c>
      <c r="B1" s="19"/>
      <c r="C1" s="20"/>
    </row>
    <row r="2" spans="1:52" ht="15.75" x14ac:dyDescent="0.45">
      <c r="A2" s="21" t="s">
        <v>1</v>
      </c>
      <c r="B2" s="21"/>
      <c r="C2" s="21"/>
    </row>
    <row r="3" spans="1:52" ht="15.75" x14ac:dyDescent="0.45">
      <c r="A3" s="21" t="s">
        <v>2</v>
      </c>
      <c r="B3" s="21"/>
      <c r="C3" s="21"/>
    </row>
    <row r="4" spans="1:52" ht="15.75" x14ac:dyDescent="0.45">
      <c r="A4" s="21" t="s">
        <v>3</v>
      </c>
      <c r="B4" s="21"/>
      <c r="C4" s="21"/>
    </row>
    <row r="5" spans="1:52" ht="15.75" x14ac:dyDescent="0.45">
      <c r="A5" s="21" t="s">
        <v>4</v>
      </c>
      <c r="B5" s="21"/>
      <c r="C5" s="21"/>
    </row>
    <row r="6" spans="1:52" ht="15.75" x14ac:dyDescent="0.45">
      <c r="A6" s="21" t="s">
        <v>5</v>
      </c>
      <c r="B6" s="21"/>
      <c r="C6" s="21"/>
    </row>
    <row r="7" spans="1:52" ht="15.75" x14ac:dyDescent="0.45">
      <c r="A7" s="21" t="s">
        <v>6</v>
      </c>
      <c r="B7" s="21"/>
      <c r="C7" s="21"/>
    </row>
    <row r="8" spans="1:52" ht="15.75" x14ac:dyDescent="0.45">
      <c r="A8" s="21" t="s">
        <v>7</v>
      </c>
      <c r="B8" s="21"/>
      <c r="C8" s="21"/>
    </row>
    <row r="9" spans="1:52" ht="15.75" x14ac:dyDescent="0.45">
      <c r="A9" s="21" t="s">
        <v>8</v>
      </c>
      <c r="B9" s="21"/>
      <c r="C9" s="21"/>
    </row>
    <row r="10" spans="1:52" ht="15.75" x14ac:dyDescent="0.45">
      <c r="A10" s="15" t="s">
        <v>9</v>
      </c>
      <c r="B10" s="16"/>
      <c r="C10" s="17"/>
    </row>
    <row r="11" spans="1:52" ht="15.75" x14ac:dyDescent="0.45">
      <c r="A11" s="15" t="s">
        <v>10</v>
      </c>
      <c r="B11" s="16"/>
      <c r="C11" s="17"/>
    </row>
    <row r="12" spans="1:52" ht="15.75" x14ac:dyDescent="0.45">
      <c r="A12" s="15" t="s">
        <v>11</v>
      </c>
      <c r="B12" s="16"/>
      <c r="C12" s="17"/>
    </row>
    <row r="14" spans="1:52" ht="39" customHeight="1" x14ac:dyDescent="0.45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  <c r="J14" s="4" t="s">
        <v>21</v>
      </c>
      <c r="K14" s="4" t="s">
        <v>22</v>
      </c>
      <c r="L14" s="4" t="s">
        <v>23</v>
      </c>
      <c r="M14" s="4" t="s">
        <v>24</v>
      </c>
      <c r="N14" s="4" t="s">
        <v>25</v>
      </c>
      <c r="O14" s="4" t="s">
        <v>26</v>
      </c>
      <c r="P14" s="4" t="s">
        <v>27</v>
      </c>
      <c r="Q14" s="4" t="s">
        <v>28</v>
      </c>
      <c r="R14" s="4" t="s">
        <v>29</v>
      </c>
      <c r="S14" s="4" t="s">
        <v>30</v>
      </c>
      <c r="T14" s="4" t="s">
        <v>31</v>
      </c>
      <c r="U14" s="4" t="s">
        <v>32</v>
      </c>
      <c r="V14" s="4" t="s">
        <v>33</v>
      </c>
      <c r="W14" s="4" t="s">
        <v>34</v>
      </c>
      <c r="X14" s="4" t="s">
        <v>35</v>
      </c>
      <c r="Y14" s="4" t="s">
        <v>36</v>
      </c>
      <c r="Z14" s="4" t="s">
        <v>37</v>
      </c>
      <c r="AA14" s="4" t="s">
        <v>38</v>
      </c>
      <c r="AB14" s="4" t="s">
        <v>39</v>
      </c>
      <c r="AC14" s="4" t="s">
        <v>40</v>
      </c>
      <c r="AD14" s="4" t="s">
        <v>41</v>
      </c>
      <c r="AE14" s="4" t="s">
        <v>42</v>
      </c>
      <c r="AF14" s="4" t="s">
        <v>43</v>
      </c>
      <c r="AG14" s="4" t="s">
        <v>44</v>
      </c>
      <c r="AH14" s="4" t="s">
        <v>45</v>
      </c>
      <c r="AI14" s="4" t="s">
        <v>46</v>
      </c>
      <c r="AJ14" s="4" t="s">
        <v>47</v>
      </c>
      <c r="AK14" s="4" t="s">
        <v>48</v>
      </c>
      <c r="AL14" s="4" t="s">
        <v>49</v>
      </c>
      <c r="AM14" s="4" t="s">
        <v>50</v>
      </c>
      <c r="AN14" s="4" t="s">
        <v>51</v>
      </c>
      <c r="AO14" s="4" t="s">
        <v>52</v>
      </c>
      <c r="AP14" s="4" t="s">
        <v>53</v>
      </c>
      <c r="AQ14" s="4" t="s">
        <v>54</v>
      </c>
      <c r="AR14" s="4" t="s">
        <v>55</v>
      </c>
      <c r="AS14" s="4" t="s">
        <v>56</v>
      </c>
      <c r="AT14" s="5" t="s">
        <v>57</v>
      </c>
      <c r="AU14" s="8" t="s">
        <v>58</v>
      </c>
      <c r="AV14" s="8" t="s">
        <v>59</v>
      </c>
      <c r="AW14" s="8" t="s">
        <v>60</v>
      </c>
      <c r="AX14" s="8" t="s">
        <v>61</v>
      </c>
      <c r="AY14" s="9" t="s">
        <v>62</v>
      </c>
      <c r="AZ14" s="9" t="s">
        <v>63</v>
      </c>
    </row>
    <row r="15" spans="1:52" ht="72" customHeight="1" x14ac:dyDescent="0.45">
      <c r="A15" s="6" t="s">
        <v>64</v>
      </c>
      <c r="B15" s="7" t="s">
        <v>65</v>
      </c>
      <c r="C15" s="6" t="s">
        <v>66</v>
      </c>
      <c r="D15" s="6" t="s">
        <v>67</v>
      </c>
      <c r="E15" s="6" t="s">
        <v>68</v>
      </c>
      <c r="F15" s="6">
        <v>2024</v>
      </c>
      <c r="G15" s="6" t="s">
        <v>69</v>
      </c>
      <c r="H15" s="6" t="s">
        <v>70</v>
      </c>
      <c r="I15" s="6" t="s">
        <v>71</v>
      </c>
      <c r="J15" s="6" t="s">
        <v>72</v>
      </c>
      <c r="K15" s="6" t="s">
        <v>73</v>
      </c>
      <c r="L15" s="6" t="s">
        <v>74</v>
      </c>
      <c r="M15" s="6" t="s">
        <v>75</v>
      </c>
      <c r="N15" s="6" t="s">
        <v>76</v>
      </c>
      <c r="O15" s="6" t="s">
        <v>77</v>
      </c>
      <c r="P15" s="6" t="s">
        <v>77</v>
      </c>
      <c r="Q15" s="6" t="s">
        <v>77</v>
      </c>
      <c r="R15" s="6" t="s">
        <v>77</v>
      </c>
      <c r="S15" s="6" t="s">
        <v>77</v>
      </c>
      <c r="T15" s="6" t="s">
        <v>77</v>
      </c>
      <c r="U15" s="6" t="s">
        <v>77</v>
      </c>
      <c r="V15" s="6"/>
      <c r="W15" s="6" t="s">
        <v>77</v>
      </c>
      <c r="X15" s="6" t="s">
        <v>77</v>
      </c>
      <c r="Y15" s="6" t="s">
        <v>77</v>
      </c>
      <c r="Z15" s="6" t="s">
        <v>77</v>
      </c>
      <c r="AA15" s="6" t="s">
        <v>77</v>
      </c>
      <c r="AB15" s="6" t="s">
        <v>77</v>
      </c>
      <c r="AC15" s="6" t="s">
        <v>77</v>
      </c>
      <c r="AD15" s="6" t="s">
        <v>77</v>
      </c>
      <c r="AE15" s="6" t="s">
        <v>77</v>
      </c>
      <c r="AF15" s="6" t="s">
        <v>77</v>
      </c>
      <c r="AG15" s="6" t="s">
        <v>77</v>
      </c>
      <c r="AH15" s="6" t="s">
        <v>77</v>
      </c>
      <c r="AI15" s="6" t="s">
        <v>77</v>
      </c>
      <c r="AJ15" s="6" t="s">
        <v>77</v>
      </c>
      <c r="AK15" s="6" t="s">
        <v>77</v>
      </c>
      <c r="AL15" s="6" t="s">
        <v>77</v>
      </c>
      <c r="AM15" s="6" t="s">
        <v>77</v>
      </c>
      <c r="AN15" s="6">
        <v>1</v>
      </c>
      <c r="AO15" s="6" t="s">
        <v>77</v>
      </c>
      <c r="AP15" s="6" t="s">
        <v>77</v>
      </c>
      <c r="AQ15" s="6" t="s">
        <v>77</v>
      </c>
      <c r="AR15" s="6" t="s">
        <v>77</v>
      </c>
      <c r="AS15" s="6" t="s">
        <v>77</v>
      </c>
      <c r="AT15" s="7">
        <f t="shared" ref="AT15:AT78" si="0">SUM(O15:AS15)</f>
        <v>1</v>
      </c>
      <c r="AU15" s="13">
        <v>750</v>
      </c>
      <c r="AV15" s="13">
        <f t="shared" ref="AV15:AV78" si="1">SUM(AU15*AT15)</f>
        <v>750</v>
      </c>
      <c r="AW15" s="13">
        <f t="shared" ref="AW15:AW78" si="2">SUM(AU15*0.1596)</f>
        <v>119.69999999999999</v>
      </c>
      <c r="AX15" s="13">
        <f t="shared" ref="AX15:AX78" si="3">SUM(AW15*AT15)</f>
        <v>119.69999999999999</v>
      </c>
      <c r="AY15" s="14">
        <f>SUM(AW15/1.13)</f>
        <v>105.92920353982301</v>
      </c>
      <c r="AZ15" s="14">
        <f t="shared" ref="AZ15:AZ78" si="4">SUM(AY15*AT15)</f>
        <v>105.92920353982301</v>
      </c>
    </row>
    <row r="16" spans="1:52" ht="72" customHeight="1" x14ac:dyDescent="0.45">
      <c r="A16" s="6" t="s">
        <v>64</v>
      </c>
      <c r="B16" s="7" t="s">
        <v>78</v>
      </c>
      <c r="C16" s="6" t="s">
        <v>79</v>
      </c>
      <c r="D16" s="6" t="s">
        <v>67</v>
      </c>
      <c r="E16" s="6" t="s">
        <v>68</v>
      </c>
      <c r="F16" s="6">
        <v>2024</v>
      </c>
      <c r="G16" s="6" t="s">
        <v>69</v>
      </c>
      <c r="H16" s="6" t="s">
        <v>80</v>
      </c>
      <c r="I16" s="6" t="s">
        <v>71</v>
      </c>
      <c r="J16" s="6" t="s">
        <v>72</v>
      </c>
      <c r="K16" s="6" t="s">
        <v>81</v>
      </c>
      <c r="L16" s="6" t="s">
        <v>82</v>
      </c>
      <c r="M16" s="6" t="s">
        <v>83</v>
      </c>
      <c r="N16" s="6" t="s">
        <v>84</v>
      </c>
      <c r="O16" s="6" t="s">
        <v>77</v>
      </c>
      <c r="P16" s="6" t="s">
        <v>77</v>
      </c>
      <c r="Q16" s="6" t="s">
        <v>77</v>
      </c>
      <c r="R16" s="6" t="s">
        <v>77</v>
      </c>
      <c r="S16" s="6" t="s">
        <v>77</v>
      </c>
      <c r="T16" s="6" t="s">
        <v>77</v>
      </c>
      <c r="U16" s="6" t="s">
        <v>77</v>
      </c>
      <c r="V16" s="6"/>
      <c r="W16" s="6" t="s">
        <v>77</v>
      </c>
      <c r="X16" s="6" t="s">
        <v>77</v>
      </c>
      <c r="Y16" s="6" t="s">
        <v>77</v>
      </c>
      <c r="Z16" s="6" t="s">
        <v>77</v>
      </c>
      <c r="AA16" s="6" t="s">
        <v>77</v>
      </c>
      <c r="AB16" s="6" t="s">
        <v>77</v>
      </c>
      <c r="AC16" s="6" t="s">
        <v>77</v>
      </c>
      <c r="AD16" s="6" t="s">
        <v>77</v>
      </c>
      <c r="AE16" s="6" t="s">
        <v>77</v>
      </c>
      <c r="AF16" s="6" t="s">
        <v>77</v>
      </c>
      <c r="AG16" s="6" t="s">
        <v>77</v>
      </c>
      <c r="AH16" s="6" t="s">
        <v>77</v>
      </c>
      <c r="AI16" s="6" t="s">
        <v>77</v>
      </c>
      <c r="AJ16" s="6" t="s">
        <v>77</v>
      </c>
      <c r="AK16" s="6" t="s">
        <v>77</v>
      </c>
      <c r="AL16" s="6" t="s">
        <v>77</v>
      </c>
      <c r="AM16" s="6" t="s">
        <v>77</v>
      </c>
      <c r="AN16" s="6">
        <v>2</v>
      </c>
      <c r="AO16" s="6">
        <v>1</v>
      </c>
      <c r="AP16" s="6" t="s">
        <v>77</v>
      </c>
      <c r="AQ16" s="6" t="s">
        <v>77</v>
      </c>
      <c r="AR16" s="6" t="s">
        <v>77</v>
      </c>
      <c r="AS16" s="6" t="s">
        <v>77</v>
      </c>
      <c r="AT16" s="7">
        <f t="shared" si="0"/>
        <v>3</v>
      </c>
      <c r="AU16" s="13">
        <v>890</v>
      </c>
      <c r="AV16" s="13">
        <f t="shared" si="1"/>
        <v>2670</v>
      </c>
      <c r="AW16" s="13">
        <f t="shared" si="2"/>
        <v>142.04399999999998</v>
      </c>
      <c r="AX16" s="13">
        <f t="shared" si="3"/>
        <v>426.13199999999995</v>
      </c>
      <c r="AY16" s="14">
        <f t="shared" ref="AY16:AY79" si="5">SUM(AW16/1.13)</f>
        <v>125.70265486725664</v>
      </c>
      <c r="AZ16" s="14">
        <f t="shared" si="4"/>
        <v>377.10796460176994</v>
      </c>
    </row>
    <row r="17" spans="1:52" ht="72" customHeight="1" x14ac:dyDescent="0.45">
      <c r="A17" s="6" t="s">
        <v>64</v>
      </c>
      <c r="B17" s="7" t="s">
        <v>85</v>
      </c>
      <c r="C17" s="6" t="s">
        <v>86</v>
      </c>
      <c r="D17" s="6" t="s">
        <v>67</v>
      </c>
      <c r="E17" s="6" t="s">
        <v>68</v>
      </c>
      <c r="F17" s="6">
        <v>2023</v>
      </c>
      <c r="G17" s="6" t="s">
        <v>69</v>
      </c>
      <c r="H17" s="6" t="s">
        <v>87</v>
      </c>
      <c r="I17" s="6" t="s">
        <v>71</v>
      </c>
      <c r="J17" s="6" t="s">
        <v>88</v>
      </c>
      <c r="K17" s="6" t="s">
        <v>89</v>
      </c>
      <c r="L17" s="6" t="s">
        <v>90</v>
      </c>
      <c r="M17" s="6" t="s">
        <v>91</v>
      </c>
      <c r="N17" s="6" t="s">
        <v>92</v>
      </c>
      <c r="O17" s="6" t="s">
        <v>77</v>
      </c>
      <c r="P17" s="6" t="s">
        <v>77</v>
      </c>
      <c r="Q17" s="6">
        <v>1</v>
      </c>
      <c r="R17" s="6" t="s">
        <v>77</v>
      </c>
      <c r="S17" s="6" t="s">
        <v>77</v>
      </c>
      <c r="T17" s="6" t="s">
        <v>77</v>
      </c>
      <c r="U17" s="6" t="s">
        <v>77</v>
      </c>
      <c r="V17" s="6"/>
      <c r="W17" s="6" t="s">
        <v>77</v>
      </c>
      <c r="X17" s="6" t="s">
        <v>77</v>
      </c>
      <c r="Y17" s="6" t="s">
        <v>77</v>
      </c>
      <c r="Z17" s="6" t="s">
        <v>77</v>
      </c>
      <c r="AA17" s="6" t="s">
        <v>77</v>
      </c>
      <c r="AB17" s="6" t="s">
        <v>77</v>
      </c>
      <c r="AC17" s="6" t="s">
        <v>77</v>
      </c>
      <c r="AD17" s="6" t="s">
        <v>77</v>
      </c>
      <c r="AE17" s="6" t="s">
        <v>77</v>
      </c>
      <c r="AF17" s="6" t="s">
        <v>77</v>
      </c>
      <c r="AG17" s="6" t="s">
        <v>77</v>
      </c>
      <c r="AH17" s="6" t="s">
        <v>77</v>
      </c>
      <c r="AI17" s="6" t="s">
        <v>77</v>
      </c>
      <c r="AJ17" s="6" t="s">
        <v>77</v>
      </c>
      <c r="AK17" s="6" t="s">
        <v>77</v>
      </c>
      <c r="AL17" s="6" t="s">
        <v>77</v>
      </c>
      <c r="AM17" s="6" t="s">
        <v>77</v>
      </c>
      <c r="AN17" s="6" t="s">
        <v>77</v>
      </c>
      <c r="AO17" s="6" t="s">
        <v>77</v>
      </c>
      <c r="AP17" s="6" t="s">
        <v>77</v>
      </c>
      <c r="AQ17" s="6" t="s">
        <v>77</v>
      </c>
      <c r="AR17" s="6" t="s">
        <v>77</v>
      </c>
      <c r="AS17" s="6" t="s">
        <v>77</v>
      </c>
      <c r="AT17" s="7">
        <f t="shared" si="0"/>
        <v>1</v>
      </c>
      <c r="AU17" s="13">
        <v>1290</v>
      </c>
      <c r="AV17" s="13">
        <f t="shared" si="1"/>
        <v>1290</v>
      </c>
      <c r="AW17" s="13">
        <f t="shared" si="2"/>
        <v>205.88399999999999</v>
      </c>
      <c r="AX17" s="13">
        <f t="shared" si="3"/>
        <v>205.88399999999999</v>
      </c>
      <c r="AY17" s="14">
        <f t="shared" si="5"/>
        <v>182.19823008849559</v>
      </c>
      <c r="AZ17" s="14">
        <f t="shared" si="4"/>
        <v>182.19823008849559</v>
      </c>
    </row>
    <row r="18" spans="1:52" ht="72" customHeight="1" x14ac:dyDescent="0.45">
      <c r="A18" s="6"/>
      <c r="B18" s="7" t="s">
        <v>93</v>
      </c>
      <c r="C18" s="6" t="s">
        <v>94</v>
      </c>
      <c r="D18" s="6" t="s">
        <v>67</v>
      </c>
      <c r="E18" s="6" t="s">
        <v>95</v>
      </c>
      <c r="F18" s="6">
        <v>2024</v>
      </c>
      <c r="G18" s="6" t="s">
        <v>69</v>
      </c>
      <c r="H18" s="6" t="s">
        <v>96</v>
      </c>
      <c r="I18" s="6" t="s">
        <v>71</v>
      </c>
      <c r="J18" s="6" t="s">
        <v>97</v>
      </c>
      <c r="K18" s="6" t="s">
        <v>98</v>
      </c>
      <c r="L18" s="6" t="s">
        <v>99</v>
      </c>
      <c r="M18" s="6" t="s">
        <v>100</v>
      </c>
      <c r="N18" s="6" t="s">
        <v>101</v>
      </c>
      <c r="O18" s="6" t="s">
        <v>77</v>
      </c>
      <c r="P18" s="6">
        <v>2</v>
      </c>
      <c r="Q18" s="6">
        <v>2</v>
      </c>
      <c r="R18" s="6" t="s">
        <v>77</v>
      </c>
      <c r="S18" s="6" t="s">
        <v>77</v>
      </c>
      <c r="T18" s="6" t="s">
        <v>77</v>
      </c>
      <c r="U18" s="6" t="s">
        <v>77</v>
      </c>
      <c r="V18" s="6"/>
      <c r="W18" s="6" t="s">
        <v>77</v>
      </c>
      <c r="X18" s="6" t="s">
        <v>77</v>
      </c>
      <c r="Y18" s="6" t="s">
        <v>77</v>
      </c>
      <c r="Z18" s="6" t="s">
        <v>77</v>
      </c>
      <c r="AA18" s="6" t="s">
        <v>77</v>
      </c>
      <c r="AB18" s="6" t="s">
        <v>77</v>
      </c>
      <c r="AC18" s="6" t="s">
        <v>77</v>
      </c>
      <c r="AD18" s="6" t="s">
        <v>77</v>
      </c>
      <c r="AE18" s="6" t="s">
        <v>77</v>
      </c>
      <c r="AF18" s="6" t="s">
        <v>77</v>
      </c>
      <c r="AG18" s="6" t="s">
        <v>77</v>
      </c>
      <c r="AH18" s="6" t="s">
        <v>77</v>
      </c>
      <c r="AI18" s="6" t="s">
        <v>77</v>
      </c>
      <c r="AJ18" s="6" t="s">
        <v>77</v>
      </c>
      <c r="AK18" s="6" t="s">
        <v>77</v>
      </c>
      <c r="AL18" s="6" t="s">
        <v>77</v>
      </c>
      <c r="AM18" s="6" t="s">
        <v>77</v>
      </c>
      <c r="AN18" s="6" t="s">
        <v>77</v>
      </c>
      <c r="AO18" s="6" t="s">
        <v>77</v>
      </c>
      <c r="AP18" s="6" t="s">
        <v>77</v>
      </c>
      <c r="AQ18" s="6" t="s">
        <v>77</v>
      </c>
      <c r="AR18" s="6" t="s">
        <v>77</v>
      </c>
      <c r="AS18" s="6" t="s">
        <v>77</v>
      </c>
      <c r="AT18" s="7">
        <f t="shared" si="0"/>
        <v>4</v>
      </c>
      <c r="AU18" s="13">
        <v>495</v>
      </c>
      <c r="AV18" s="13">
        <f t="shared" si="1"/>
        <v>1980</v>
      </c>
      <c r="AW18" s="13">
        <f t="shared" si="2"/>
        <v>79.001999999999995</v>
      </c>
      <c r="AX18" s="13">
        <f t="shared" si="3"/>
        <v>316.00799999999998</v>
      </c>
      <c r="AY18" s="14">
        <f t="shared" si="5"/>
        <v>69.913274336283195</v>
      </c>
      <c r="AZ18" s="14">
        <f t="shared" si="4"/>
        <v>279.65309734513278</v>
      </c>
    </row>
    <row r="19" spans="1:52" ht="72" customHeight="1" x14ac:dyDescent="0.45">
      <c r="A19" s="6"/>
      <c r="B19" s="7" t="s">
        <v>102</v>
      </c>
      <c r="C19" s="6" t="s">
        <v>103</v>
      </c>
      <c r="D19" s="6" t="s">
        <v>67</v>
      </c>
      <c r="E19" s="6" t="s">
        <v>68</v>
      </c>
      <c r="F19" s="6">
        <v>2025</v>
      </c>
      <c r="G19" s="6" t="s">
        <v>69</v>
      </c>
      <c r="H19" s="6" t="s">
        <v>104</v>
      </c>
      <c r="I19" s="6" t="s">
        <v>71</v>
      </c>
      <c r="J19" s="6" t="s">
        <v>97</v>
      </c>
      <c r="K19" s="6" t="s">
        <v>105</v>
      </c>
      <c r="L19" s="6" t="s">
        <v>106</v>
      </c>
      <c r="M19" s="6" t="s">
        <v>107</v>
      </c>
      <c r="N19" s="6" t="s">
        <v>108</v>
      </c>
      <c r="O19" s="6" t="s">
        <v>77</v>
      </c>
      <c r="P19" s="6" t="s">
        <v>77</v>
      </c>
      <c r="Q19" s="6">
        <v>1</v>
      </c>
      <c r="R19" s="6" t="s">
        <v>77</v>
      </c>
      <c r="S19" s="6" t="s">
        <v>77</v>
      </c>
      <c r="T19" s="6" t="s">
        <v>77</v>
      </c>
      <c r="U19" s="6" t="s">
        <v>77</v>
      </c>
      <c r="V19" s="6"/>
      <c r="W19" s="6" t="s">
        <v>77</v>
      </c>
      <c r="X19" s="6" t="s">
        <v>77</v>
      </c>
      <c r="Y19" s="6" t="s">
        <v>77</v>
      </c>
      <c r="Z19" s="6" t="s">
        <v>77</v>
      </c>
      <c r="AA19" s="6" t="s">
        <v>77</v>
      </c>
      <c r="AB19" s="6" t="s">
        <v>77</v>
      </c>
      <c r="AC19" s="6" t="s">
        <v>77</v>
      </c>
      <c r="AD19" s="6" t="s">
        <v>77</v>
      </c>
      <c r="AE19" s="6" t="s">
        <v>77</v>
      </c>
      <c r="AF19" s="6" t="s">
        <v>77</v>
      </c>
      <c r="AG19" s="6" t="s">
        <v>77</v>
      </c>
      <c r="AH19" s="6" t="s">
        <v>77</v>
      </c>
      <c r="AI19" s="6" t="s">
        <v>77</v>
      </c>
      <c r="AJ19" s="6" t="s">
        <v>77</v>
      </c>
      <c r="AK19" s="6" t="s">
        <v>77</v>
      </c>
      <c r="AL19" s="6" t="s">
        <v>77</v>
      </c>
      <c r="AM19" s="6" t="s">
        <v>77</v>
      </c>
      <c r="AN19" s="6" t="s">
        <v>77</v>
      </c>
      <c r="AO19" s="6" t="s">
        <v>77</v>
      </c>
      <c r="AP19" s="6" t="s">
        <v>77</v>
      </c>
      <c r="AQ19" s="6" t="s">
        <v>77</v>
      </c>
      <c r="AR19" s="6" t="s">
        <v>77</v>
      </c>
      <c r="AS19" s="6" t="s">
        <v>77</v>
      </c>
      <c r="AT19" s="7">
        <f t="shared" si="0"/>
        <v>1</v>
      </c>
      <c r="AU19" s="13">
        <v>1250</v>
      </c>
      <c r="AV19" s="13">
        <f t="shared" si="1"/>
        <v>1250</v>
      </c>
      <c r="AW19" s="13">
        <f t="shared" si="2"/>
        <v>199.5</v>
      </c>
      <c r="AX19" s="13">
        <f t="shared" si="3"/>
        <v>199.5</v>
      </c>
      <c r="AY19" s="14">
        <f t="shared" si="5"/>
        <v>176.54867256637169</v>
      </c>
      <c r="AZ19" s="14">
        <f t="shared" si="4"/>
        <v>176.54867256637169</v>
      </c>
    </row>
    <row r="20" spans="1:52" ht="72" customHeight="1" x14ac:dyDescent="0.45">
      <c r="A20" s="6" t="e" vm="1">
        <v>#VALUE!</v>
      </c>
      <c r="B20" s="7" t="s">
        <v>109</v>
      </c>
      <c r="C20" s="6" t="s">
        <v>110</v>
      </c>
      <c r="D20" s="6" t="s">
        <v>67</v>
      </c>
      <c r="E20" s="6" t="s">
        <v>95</v>
      </c>
      <c r="F20" s="6">
        <v>2020</v>
      </c>
      <c r="G20" s="6" t="s">
        <v>69</v>
      </c>
      <c r="H20" s="6" t="s">
        <v>111</v>
      </c>
      <c r="I20" s="6" t="s">
        <v>71</v>
      </c>
      <c r="J20" s="6" t="s">
        <v>88</v>
      </c>
      <c r="K20" s="6" t="s">
        <v>112</v>
      </c>
      <c r="L20" s="6" t="s">
        <v>99</v>
      </c>
      <c r="M20" s="6" t="s">
        <v>113</v>
      </c>
      <c r="N20" s="6" t="s">
        <v>114</v>
      </c>
      <c r="O20" s="6" t="s">
        <v>77</v>
      </c>
      <c r="P20" s="6">
        <v>1</v>
      </c>
      <c r="Q20" s="6" t="s">
        <v>77</v>
      </c>
      <c r="R20" s="6" t="s">
        <v>77</v>
      </c>
      <c r="S20" s="6" t="s">
        <v>77</v>
      </c>
      <c r="T20" s="6" t="s">
        <v>77</v>
      </c>
      <c r="U20" s="6" t="s">
        <v>77</v>
      </c>
      <c r="V20" s="6"/>
      <c r="W20" s="6" t="s">
        <v>77</v>
      </c>
      <c r="X20" s="6" t="s">
        <v>77</v>
      </c>
      <c r="Y20" s="6" t="s">
        <v>77</v>
      </c>
      <c r="Z20" s="6" t="s">
        <v>77</v>
      </c>
      <c r="AA20" s="6" t="s">
        <v>77</v>
      </c>
      <c r="AB20" s="6" t="s">
        <v>77</v>
      </c>
      <c r="AC20" s="6" t="s">
        <v>77</v>
      </c>
      <c r="AD20" s="6" t="s">
        <v>77</v>
      </c>
      <c r="AE20" s="6" t="s">
        <v>77</v>
      </c>
      <c r="AF20" s="6" t="s">
        <v>77</v>
      </c>
      <c r="AG20" s="6" t="s">
        <v>77</v>
      </c>
      <c r="AH20" s="6" t="s">
        <v>77</v>
      </c>
      <c r="AI20" s="6" t="s">
        <v>77</v>
      </c>
      <c r="AJ20" s="6" t="s">
        <v>77</v>
      </c>
      <c r="AK20" s="6" t="s">
        <v>77</v>
      </c>
      <c r="AL20" s="6" t="s">
        <v>77</v>
      </c>
      <c r="AM20" s="6" t="s">
        <v>77</v>
      </c>
      <c r="AN20" s="6" t="s">
        <v>77</v>
      </c>
      <c r="AO20" s="6" t="s">
        <v>77</v>
      </c>
      <c r="AP20" s="6" t="s">
        <v>77</v>
      </c>
      <c r="AQ20" s="6" t="s">
        <v>77</v>
      </c>
      <c r="AR20" s="6" t="s">
        <v>77</v>
      </c>
      <c r="AS20" s="6" t="s">
        <v>77</v>
      </c>
      <c r="AT20" s="7">
        <f t="shared" si="0"/>
        <v>1</v>
      </c>
      <c r="AU20" s="13">
        <v>690</v>
      </c>
      <c r="AV20" s="13">
        <f t="shared" si="1"/>
        <v>690</v>
      </c>
      <c r="AW20" s="13">
        <f t="shared" si="2"/>
        <v>110.124</v>
      </c>
      <c r="AX20" s="13">
        <f t="shared" si="3"/>
        <v>110.124</v>
      </c>
      <c r="AY20" s="14">
        <f t="shared" si="5"/>
        <v>97.454867256637172</v>
      </c>
      <c r="AZ20" s="14">
        <f t="shared" si="4"/>
        <v>97.454867256637172</v>
      </c>
    </row>
    <row r="21" spans="1:52" ht="72" customHeight="1" x14ac:dyDescent="0.45">
      <c r="A21" s="6" t="e" vm="2">
        <v>#VALUE!</v>
      </c>
      <c r="B21" s="7" t="s">
        <v>115</v>
      </c>
      <c r="C21" s="6" t="s">
        <v>116</v>
      </c>
      <c r="D21" s="6" t="s">
        <v>67</v>
      </c>
      <c r="E21" s="6" t="s">
        <v>68</v>
      </c>
      <c r="F21" s="6">
        <v>2022</v>
      </c>
      <c r="G21" s="6" t="s">
        <v>69</v>
      </c>
      <c r="H21" s="6" t="s">
        <v>117</v>
      </c>
      <c r="I21" s="6" t="s">
        <v>71</v>
      </c>
      <c r="J21" s="6" t="s">
        <v>88</v>
      </c>
      <c r="K21" s="6" t="s">
        <v>118</v>
      </c>
      <c r="L21" s="6" t="s">
        <v>74</v>
      </c>
      <c r="M21" s="6" t="s">
        <v>119</v>
      </c>
      <c r="N21" s="6" t="s">
        <v>120</v>
      </c>
      <c r="O21" s="6" t="s">
        <v>77</v>
      </c>
      <c r="P21" s="6" t="s">
        <v>77</v>
      </c>
      <c r="Q21" s="6" t="s">
        <v>77</v>
      </c>
      <c r="R21" s="6" t="s">
        <v>77</v>
      </c>
      <c r="S21" s="6" t="s">
        <v>77</v>
      </c>
      <c r="T21" s="6" t="s">
        <v>77</v>
      </c>
      <c r="U21" s="6" t="s">
        <v>77</v>
      </c>
      <c r="V21" s="6"/>
      <c r="W21" s="6">
        <v>1</v>
      </c>
      <c r="X21" s="6" t="s">
        <v>77</v>
      </c>
      <c r="Y21" s="6" t="s">
        <v>77</v>
      </c>
      <c r="Z21" s="6" t="s">
        <v>77</v>
      </c>
      <c r="AA21" s="6" t="s">
        <v>77</v>
      </c>
      <c r="AB21" s="6" t="s">
        <v>77</v>
      </c>
      <c r="AC21" s="6" t="s">
        <v>77</v>
      </c>
      <c r="AD21" s="6" t="s">
        <v>77</v>
      </c>
      <c r="AE21" s="6" t="s">
        <v>77</v>
      </c>
      <c r="AF21" s="6" t="s">
        <v>77</v>
      </c>
      <c r="AG21" s="6" t="s">
        <v>77</v>
      </c>
      <c r="AH21" s="6" t="s">
        <v>77</v>
      </c>
      <c r="AI21" s="6" t="s">
        <v>77</v>
      </c>
      <c r="AJ21" s="6" t="s">
        <v>77</v>
      </c>
      <c r="AK21" s="6" t="s">
        <v>77</v>
      </c>
      <c r="AL21" s="6" t="s">
        <v>77</v>
      </c>
      <c r="AM21" s="6" t="s">
        <v>77</v>
      </c>
      <c r="AN21" s="6" t="s">
        <v>77</v>
      </c>
      <c r="AO21" s="6" t="s">
        <v>77</v>
      </c>
      <c r="AP21" s="6" t="s">
        <v>77</v>
      </c>
      <c r="AQ21" s="6" t="s">
        <v>77</v>
      </c>
      <c r="AR21" s="6" t="s">
        <v>77</v>
      </c>
      <c r="AS21" s="6" t="s">
        <v>77</v>
      </c>
      <c r="AT21" s="7">
        <f t="shared" si="0"/>
        <v>1</v>
      </c>
      <c r="AU21" s="13">
        <v>990</v>
      </c>
      <c r="AV21" s="13">
        <f t="shared" si="1"/>
        <v>990</v>
      </c>
      <c r="AW21" s="13">
        <f t="shared" si="2"/>
        <v>158.00399999999999</v>
      </c>
      <c r="AX21" s="13">
        <f t="shared" si="3"/>
        <v>158.00399999999999</v>
      </c>
      <c r="AY21" s="14">
        <f t="shared" si="5"/>
        <v>139.82654867256639</v>
      </c>
      <c r="AZ21" s="14">
        <f t="shared" si="4"/>
        <v>139.82654867256639</v>
      </c>
    </row>
    <row r="22" spans="1:52" ht="72" customHeight="1" x14ac:dyDescent="0.45">
      <c r="A22" s="6" t="s">
        <v>121</v>
      </c>
      <c r="B22" s="7" t="s">
        <v>122</v>
      </c>
      <c r="C22" s="6" t="s">
        <v>123</v>
      </c>
      <c r="D22" s="6" t="s">
        <v>67</v>
      </c>
      <c r="E22" s="6" t="s">
        <v>68</v>
      </c>
      <c r="F22" s="6">
        <v>2022</v>
      </c>
      <c r="G22" s="6" t="s">
        <v>69</v>
      </c>
      <c r="H22" s="6" t="s">
        <v>124</v>
      </c>
      <c r="I22" s="6" t="s">
        <v>71</v>
      </c>
      <c r="J22" s="6" t="s">
        <v>88</v>
      </c>
      <c r="K22" s="6" t="s">
        <v>125</v>
      </c>
      <c r="L22" s="6" t="s">
        <v>106</v>
      </c>
      <c r="M22" s="6" t="s">
        <v>126</v>
      </c>
      <c r="N22" s="6" t="s">
        <v>127</v>
      </c>
      <c r="O22" s="6" t="s">
        <v>77</v>
      </c>
      <c r="P22" s="6" t="s">
        <v>77</v>
      </c>
      <c r="Q22" s="6" t="s">
        <v>77</v>
      </c>
      <c r="R22" s="6">
        <v>1</v>
      </c>
      <c r="S22" s="6" t="s">
        <v>77</v>
      </c>
      <c r="T22" s="6" t="s">
        <v>77</v>
      </c>
      <c r="U22" s="6" t="s">
        <v>77</v>
      </c>
      <c r="V22" s="6"/>
      <c r="W22" s="6" t="s">
        <v>77</v>
      </c>
      <c r="X22" s="6" t="s">
        <v>77</v>
      </c>
      <c r="Y22" s="6" t="s">
        <v>77</v>
      </c>
      <c r="Z22" s="6" t="s">
        <v>77</v>
      </c>
      <c r="AA22" s="6" t="s">
        <v>77</v>
      </c>
      <c r="AB22" s="6" t="s">
        <v>77</v>
      </c>
      <c r="AC22" s="6" t="s">
        <v>77</v>
      </c>
      <c r="AD22" s="6" t="s">
        <v>77</v>
      </c>
      <c r="AE22" s="6" t="s">
        <v>77</v>
      </c>
      <c r="AF22" s="6" t="s">
        <v>77</v>
      </c>
      <c r="AG22" s="6" t="s">
        <v>77</v>
      </c>
      <c r="AH22" s="6" t="s">
        <v>77</v>
      </c>
      <c r="AI22" s="6" t="s">
        <v>77</v>
      </c>
      <c r="AJ22" s="6" t="s">
        <v>77</v>
      </c>
      <c r="AK22" s="6" t="s">
        <v>77</v>
      </c>
      <c r="AL22" s="6" t="s">
        <v>77</v>
      </c>
      <c r="AM22" s="6" t="s">
        <v>77</v>
      </c>
      <c r="AN22" s="6" t="s">
        <v>77</v>
      </c>
      <c r="AO22" s="6" t="s">
        <v>77</v>
      </c>
      <c r="AP22" s="6" t="s">
        <v>77</v>
      </c>
      <c r="AQ22" s="6" t="s">
        <v>77</v>
      </c>
      <c r="AR22" s="6" t="s">
        <v>77</v>
      </c>
      <c r="AS22" s="6" t="s">
        <v>77</v>
      </c>
      <c r="AT22" s="7">
        <f t="shared" si="0"/>
        <v>1</v>
      </c>
      <c r="AU22" s="13">
        <v>3990</v>
      </c>
      <c r="AV22" s="13">
        <f t="shared" si="1"/>
        <v>3990</v>
      </c>
      <c r="AW22" s="13">
        <f t="shared" si="2"/>
        <v>636.80399999999997</v>
      </c>
      <c r="AX22" s="13">
        <f t="shared" si="3"/>
        <v>636.80399999999997</v>
      </c>
      <c r="AY22" s="14">
        <f t="shared" si="5"/>
        <v>563.54336283185842</v>
      </c>
      <c r="AZ22" s="14">
        <f t="shared" si="4"/>
        <v>563.54336283185842</v>
      </c>
    </row>
    <row r="23" spans="1:52" ht="72" customHeight="1" x14ac:dyDescent="0.45">
      <c r="A23" s="6" t="e" vm="3">
        <v>#VALUE!</v>
      </c>
      <c r="B23" s="7" t="s">
        <v>128</v>
      </c>
      <c r="C23" s="6" t="s">
        <v>129</v>
      </c>
      <c r="D23" s="6" t="s">
        <v>67</v>
      </c>
      <c r="E23" s="6" t="s">
        <v>68</v>
      </c>
      <c r="F23" s="6">
        <v>2025</v>
      </c>
      <c r="G23" s="6" t="s">
        <v>69</v>
      </c>
      <c r="H23" s="6" t="s">
        <v>130</v>
      </c>
      <c r="I23" s="6" t="s">
        <v>71</v>
      </c>
      <c r="J23" s="6" t="s">
        <v>131</v>
      </c>
      <c r="K23" s="6" t="s">
        <v>132</v>
      </c>
      <c r="L23" s="6" t="s">
        <v>74</v>
      </c>
      <c r="M23" s="6" t="s">
        <v>133</v>
      </c>
      <c r="N23" s="6" t="s">
        <v>134</v>
      </c>
      <c r="O23" s="6" t="s">
        <v>77</v>
      </c>
      <c r="P23" s="6" t="s">
        <v>77</v>
      </c>
      <c r="Q23" s="6" t="s">
        <v>77</v>
      </c>
      <c r="R23" s="6" t="s">
        <v>77</v>
      </c>
      <c r="S23" s="6" t="s">
        <v>77</v>
      </c>
      <c r="T23" s="6" t="s">
        <v>77</v>
      </c>
      <c r="U23" s="6" t="s">
        <v>77</v>
      </c>
      <c r="V23" s="6"/>
      <c r="W23" s="6" t="s">
        <v>77</v>
      </c>
      <c r="X23" s="6" t="s">
        <v>77</v>
      </c>
      <c r="Y23" s="6" t="s">
        <v>77</v>
      </c>
      <c r="Z23" s="6" t="s">
        <v>77</v>
      </c>
      <c r="AA23" s="6" t="s">
        <v>77</v>
      </c>
      <c r="AB23" s="6" t="s">
        <v>77</v>
      </c>
      <c r="AC23" s="6" t="s">
        <v>77</v>
      </c>
      <c r="AD23" s="6">
        <v>1</v>
      </c>
      <c r="AE23" s="6">
        <v>2</v>
      </c>
      <c r="AF23" s="6">
        <v>2</v>
      </c>
      <c r="AG23" s="6" t="s">
        <v>77</v>
      </c>
      <c r="AH23" s="6" t="s">
        <v>77</v>
      </c>
      <c r="AI23" s="6" t="s">
        <v>77</v>
      </c>
      <c r="AJ23" s="6" t="s">
        <v>77</v>
      </c>
      <c r="AK23" s="6" t="s">
        <v>77</v>
      </c>
      <c r="AL23" s="6" t="s">
        <v>77</v>
      </c>
      <c r="AM23" s="6" t="s">
        <v>77</v>
      </c>
      <c r="AN23" s="6" t="s">
        <v>77</v>
      </c>
      <c r="AO23" s="6" t="s">
        <v>77</v>
      </c>
      <c r="AP23" s="6" t="s">
        <v>77</v>
      </c>
      <c r="AQ23" s="6" t="s">
        <v>77</v>
      </c>
      <c r="AR23" s="6" t="s">
        <v>77</v>
      </c>
      <c r="AS23" s="6" t="s">
        <v>77</v>
      </c>
      <c r="AT23" s="7">
        <f t="shared" si="0"/>
        <v>5</v>
      </c>
      <c r="AU23" s="13">
        <v>1390</v>
      </c>
      <c r="AV23" s="13">
        <f t="shared" si="1"/>
        <v>6950</v>
      </c>
      <c r="AW23" s="13">
        <f t="shared" si="2"/>
        <v>221.84399999999999</v>
      </c>
      <c r="AX23" s="13">
        <f t="shared" si="3"/>
        <v>1109.22</v>
      </c>
      <c r="AY23" s="14">
        <f t="shared" si="5"/>
        <v>196.32212389380533</v>
      </c>
      <c r="AZ23" s="14">
        <f t="shared" si="4"/>
        <v>981.61061946902669</v>
      </c>
    </row>
    <row r="24" spans="1:52" ht="72" customHeight="1" x14ac:dyDescent="0.45">
      <c r="A24" s="6" t="e" vm="4">
        <v>#VALUE!</v>
      </c>
      <c r="B24" s="7" t="s">
        <v>135</v>
      </c>
      <c r="C24" s="6" t="s">
        <v>136</v>
      </c>
      <c r="D24" s="6" t="s">
        <v>67</v>
      </c>
      <c r="E24" s="6" t="s">
        <v>95</v>
      </c>
      <c r="F24" s="6">
        <v>2020</v>
      </c>
      <c r="G24" s="6" t="s">
        <v>69</v>
      </c>
      <c r="H24" s="6" t="s">
        <v>137</v>
      </c>
      <c r="I24" s="6" t="s">
        <v>71</v>
      </c>
      <c r="J24" s="6" t="s">
        <v>131</v>
      </c>
      <c r="K24" s="6" t="s">
        <v>138</v>
      </c>
      <c r="L24" s="6" t="s">
        <v>139</v>
      </c>
      <c r="M24" s="6" t="s">
        <v>140</v>
      </c>
      <c r="N24" s="6" t="s">
        <v>141</v>
      </c>
      <c r="O24" s="6" t="s">
        <v>77</v>
      </c>
      <c r="P24" s="6" t="s">
        <v>77</v>
      </c>
      <c r="Q24" s="6" t="s">
        <v>77</v>
      </c>
      <c r="R24" s="6" t="s">
        <v>77</v>
      </c>
      <c r="S24" s="6" t="s">
        <v>77</v>
      </c>
      <c r="T24" s="6" t="s">
        <v>77</v>
      </c>
      <c r="U24" s="6" t="s">
        <v>77</v>
      </c>
      <c r="V24" s="6"/>
      <c r="W24" s="6" t="s">
        <v>77</v>
      </c>
      <c r="X24" s="6" t="s">
        <v>77</v>
      </c>
      <c r="Y24" s="6" t="s">
        <v>77</v>
      </c>
      <c r="Z24" s="6" t="s">
        <v>77</v>
      </c>
      <c r="AA24" s="6">
        <v>1</v>
      </c>
      <c r="AB24" s="6" t="s">
        <v>77</v>
      </c>
      <c r="AC24" s="6">
        <v>1</v>
      </c>
      <c r="AD24" s="6" t="s">
        <v>77</v>
      </c>
      <c r="AE24" s="6" t="s">
        <v>77</v>
      </c>
      <c r="AF24" s="6" t="s">
        <v>77</v>
      </c>
      <c r="AG24" s="6" t="s">
        <v>77</v>
      </c>
      <c r="AH24" s="6" t="s">
        <v>77</v>
      </c>
      <c r="AI24" s="6" t="s">
        <v>77</v>
      </c>
      <c r="AJ24" s="6" t="s">
        <v>77</v>
      </c>
      <c r="AK24" s="6" t="s">
        <v>77</v>
      </c>
      <c r="AL24" s="6" t="s">
        <v>77</v>
      </c>
      <c r="AM24" s="6" t="s">
        <v>77</v>
      </c>
      <c r="AN24" s="6" t="s">
        <v>77</v>
      </c>
      <c r="AO24" s="6" t="s">
        <v>77</v>
      </c>
      <c r="AP24" s="6" t="s">
        <v>77</v>
      </c>
      <c r="AQ24" s="6" t="s">
        <v>77</v>
      </c>
      <c r="AR24" s="6" t="s">
        <v>77</v>
      </c>
      <c r="AS24" s="6" t="s">
        <v>77</v>
      </c>
      <c r="AT24" s="7">
        <f t="shared" si="0"/>
        <v>2</v>
      </c>
      <c r="AU24" s="13">
        <v>890</v>
      </c>
      <c r="AV24" s="13">
        <f t="shared" si="1"/>
        <v>1780</v>
      </c>
      <c r="AW24" s="13">
        <f t="shared" si="2"/>
        <v>142.04399999999998</v>
      </c>
      <c r="AX24" s="13">
        <f t="shared" si="3"/>
        <v>284.08799999999997</v>
      </c>
      <c r="AY24" s="14">
        <f t="shared" si="5"/>
        <v>125.70265486725664</v>
      </c>
      <c r="AZ24" s="14">
        <f t="shared" si="4"/>
        <v>251.40530973451328</v>
      </c>
    </row>
    <row r="25" spans="1:52" ht="72" customHeight="1" x14ac:dyDescent="0.45">
      <c r="A25" s="6" t="e" vm="5">
        <v>#VALUE!</v>
      </c>
      <c r="B25" s="7" t="s">
        <v>142</v>
      </c>
      <c r="C25" s="6" t="s">
        <v>143</v>
      </c>
      <c r="D25" s="6" t="s">
        <v>67</v>
      </c>
      <c r="E25" s="6" t="s">
        <v>68</v>
      </c>
      <c r="F25" s="6">
        <v>2021</v>
      </c>
      <c r="G25" s="6" t="s">
        <v>69</v>
      </c>
      <c r="H25" s="6" t="s">
        <v>144</v>
      </c>
      <c r="I25" s="6" t="s">
        <v>71</v>
      </c>
      <c r="J25" s="6" t="s">
        <v>131</v>
      </c>
      <c r="K25" s="6" t="s">
        <v>145</v>
      </c>
      <c r="L25" s="6" t="s">
        <v>139</v>
      </c>
      <c r="M25" s="6" t="s">
        <v>140</v>
      </c>
      <c r="N25" s="6" t="s">
        <v>141</v>
      </c>
      <c r="O25" s="6" t="s">
        <v>77</v>
      </c>
      <c r="P25" s="6" t="s">
        <v>77</v>
      </c>
      <c r="Q25" s="6" t="s">
        <v>77</v>
      </c>
      <c r="R25" s="6" t="s">
        <v>77</v>
      </c>
      <c r="S25" s="6" t="s">
        <v>77</v>
      </c>
      <c r="T25" s="6" t="s">
        <v>77</v>
      </c>
      <c r="U25" s="6" t="s">
        <v>77</v>
      </c>
      <c r="V25" s="6"/>
      <c r="W25" s="6" t="s">
        <v>77</v>
      </c>
      <c r="X25" s="6" t="s">
        <v>77</v>
      </c>
      <c r="Y25" s="6" t="s">
        <v>77</v>
      </c>
      <c r="Z25" s="6" t="s">
        <v>77</v>
      </c>
      <c r="AA25" s="6" t="s">
        <v>77</v>
      </c>
      <c r="AB25" s="6">
        <v>1</v>
      </c>
      <c r="AC25" s="6" t="s">
        <v>77</v>
      </c>
      <c r="AD25" s="6" t="s">
        <v>77</v>
      </c>
      <c r="AE25" s="6" t="s">
        <v>77</v>
      </c>
      <c r="AF25" s="6" t="s">
        <v>77</v>
      </c>
      <c r="AG25" s="6" t="s">
        <v>77</v>
      </c>
      <c r="AH25" s="6" t="s">
        <v>77</v>
      </c>
      <c r="AI25" s="6" t="s">
        <v>77</v>
      </c>
      <c r="AJ25" s="6" t="s">
        <v>77</v>
      </c>
      <c r="AK25" s="6" t="s">
        <v>77</v>
      </c>
      <c r="AL25" s="6" t="s">
        <v>77</v>
      </c>
      <c r="AM25" s="6" t="s">
        <v>77</v>
      </c>
      <c r="AN25" s="6" t="s">
        <v>77</v>
      </c>
      <c r="AO25" s="6" t="s">
        <v>77</v>
      </c>
      <c r="AP25" s="6" t="s">
        <v>77</v>
      </c>
      <c r="AQ25" s="6" t="s">
        <v>77</v>
      </c>
      <c r="AR25" s="6" t="s">
        <v>77</v>
      </c>
      <c r="AS25" s="6" t="s">
        <v>77</v>
      </c>
      <c r="AT25" s="7">
        <f t="shared" si="0"/>
        <v>1</v>
      </c>
      <c r="AU25" s="13">
        <v>1450</v>
      </c>
      <c r="AV25" s="13">
        <f t="shared" si="1"/>
        <v>1450</v>
      </c>
      <c r="AW25" s="13">
        <f t="shared" si="2"/>
        <v>231.42</v>
      </c>
      <c r="AX25" s="13">
        <f t="shared" si="3"/>
        <v>231.42</v>
      </c>
      <c r="AY25" s="14">
        <f t="shared" si="5"/>
        <v>204.79646017699116</v>
      </c>
      <c r="AZ25" s="14">
        <f t="shared" si="4"/>
        <v>204.79646017699116</v>
      </c>
    </row>
    <row r="26" spans="1:52" ht="72" customHeight="1" x14ac:dyDescent="0.45">
      <c r="A26" s="6" t="e" vm="6">
        <v>#VALUE!</v>
      </c>
      <c r="B26" s="7" t="s">
        <v>146</v>
      </c>
      <c r="C26" s="6" t="s">
        <v>147</v>
      </c>
      <c r="D26" s="6" t="s">
        <v>67</v>
      </c>
      <c r="E26" s="6" t="s">
        <v>95</v>
      </c>
      <c r="F26" s="6">
        <v>2021</v>
      </c>
      <c r="G26" s="6" t="s">
        <v>69</v>
      </c>
      <c r="H26" s="6" t="s">
        <v>148</v>
      </c>
      <c r="I26" s="6" t="s">
        <v>71</v>
      </c>
      <c r="J26" s="6" t="s">
        <v>131</v>
      </c>
      <c r="K26" s="6" t="s">
        <v>149</v>
      </c>
      <c r="L26" s="6" t="s">
        <v>74</v>
      </c>
      <c r="M26" s="6" t="s">
        <v>150</v>
      </c>
      <c r="N26" s="6" t="s">
        <v>151</v>
      </c>
      <c r="O26" s="6" t="s">
        <v>77</v>
      </c>
      <c r="P26" s="6" t="s">
        <v>77</v>
      </c>
      <c r="Q26" s="6" t="s">
        <v>77</v>
      </c>
      <c r="R26" s="6" t="s">
        <v>77</v>
      </c>
      <c r="S26" s="6" t="s">
        <v>77</v>
      </c>
      <c r="T26" s="6" t="s">
        <v>77</v>
      </c>
      <c r="U26" s="6" t="s">
        <v>77</v>
      </c>
      <c r="V26" s="6"/>
      <c r="W26" s="6" t="s">
        <v>77</v>
      </c>
      <c r="X26" s="6" t="s">
        <v>77</v>
      </c>
      <c r="Y26" s="6" t="s">
        <v>77</v>
      </c>
      <c r="Z26" s="6" t="s">
        <v>77</v>
      </c>
      <c r="AA26" s="6" t="s">
        <v>77</v>
      </c>
      <c r="AB26" s="6">
        <v>1</v>
      </c>
      <c r="AC26" s="6" t="s">
        <v>77</v>
      </c>
      <c r="AD26" s="6" t="s">
        <v>77</v>
      </c>
      <c r="AE26" s="6" t="s">
        <v>77</v>
      </c>
      <c r="AF26" s="6" t="s">
        <v>77</v>
      </c>
      <c r="AG26" s="6" t="s">
        <v>77</v>
      </c>
      <c r="AH26" s="6" t="s">
        <v>77</v>
      </c>
      <c r="AI26" s="6" t="s">
        <v>77</v>
      </c>
      <c r="AJ26" s="6" t="s">
        <v>77</v>
      </c>
      <c r="AK26" s="6" t="s">
        <v>77</v>
      </c>
      <c r="AL26" s="6" t="s">
        <v>77</v>
      </c>
      <c r="AM26" s="6" t="s">
        <v>77</v>
      </c>
      <c r="AN26" s="6" t="s">
        <v>77</v>
      </c>
      <c r="AO26" s="6" t="s">
        <v>77</v>
      </c>
      <c r="AP26" s="6" t="s">
        <v>77</v>
      </c>
      <c r="AQ26" s="6" t="s">
        <v>77</v>
      </c>
      <c r="AR26" s="6" t="s">
        <v>77</v>
      </c>
      <c r="AS26" s="6" t="s">
        <v>77</v>
      </c>
      <c r="AT26" s="7">
        <f t="shared" si="0"/>
        <v>1</v>
      </c>
      <c r="AU26" s="13">
        <v>950</v>
      </c>
      <c r="AV26" s="13">
        <f t="shared" si="1"/>
        <v>950</v>
      </c>
      <c r="AW26" s="13">
        <f t="shared" si="2"/>
        <v>151.62</v>
      </c>
      <c r="AX26" s="13">
        <f t="shared" si="3"/>
        <v>151.62</v>
      </c>
      <c r="AY26" s="14">
        <f t="shared" si="5"/>
        <v>134.17699115044249</v>
      </c>
      <c r="AZ26" s="14">
        <f t="shared" si="4"/>
        <v>134.17699115044249</v>
      </c>
    </row>
    <row r="27" spans="1:52" ht="72" customHeight="1" x14ac:dyDescent="0.45">
      <c r="A27" s="6" t="s">
        <v>64</v>
      </c>
      <c r="B27" s="7" t="s">
        <v>152</v>
      </c>
      <c r="C27" s="6" t="s">
        <v>153</v>
      </c>
      <c r="D27" s="6" t="s">
        <v>67</v>
      </c>
      <c r="E27" s="6" t="s">
        <v>68</v>
      </c>
      <c r="F27" s="6">
        <v>2023</v>
      </c>
      <c r="G27" s="6" t="s">
        <v>69</v>
      </c>
      <c r="H27" s="6" t="s">
        <v>154</v>
      </c>
      <c r="I27" s="6" t="s">
        <v>71</v>
      </c>
      <c r="J27" s="6" t="s">
        <v>131</v>
      </c>
      <c r="K27" s="6" t="s">
        <v>155</v>
      </c>
      <c r="L27" s="6" t="s">
        <v>74</v>
      </c>
      <c r="M27" s="6" t="s">
        <v>156</v>
      </c>
      <c r="N27" s="6" t="s">
        <v>157</v>
      </c>
      <c r="O27" s="6" t="s">
        <v>77</v>
      </c>
      <c r="P27" s="6" t="s">
        <v>77</v>
      </c>
      <c r="Q27" s="6" t="s">
        <v>77</v>
      </c>
      <c r="R27" s="6" t="s">
        <v>77</v>
      </c>
      <c r="S27" s="6" t="s">
        <v>77</v>
      </c>
      <c r="T27" s="6" t="s">
        <v>77</v>
      </c>
      <c r="U27" s="6" t="s">
        <v>77</v>
      </c>
      <c r="V27" s="6"/>
      <c r="W27" s="6" t="s">
        <v>77</v>
      </c>
      <c r="X27" s="6" t="s">
        <v>77</v>
      </c>
      <c r="Y27" s="6" t="s">
        <v>77</v>
      </c>
      <c r="Z27" s="6" t="s">
        <v>77</v>
      </c>
      <c r="AA27" s="6">
        <v>1</v>
      </c>
      <c r="AB27" s="6" t="s">
        <v>77</v>
      </c>
      <c r="AC27" s="6" t="s">
        <v>77</v>
      </c>
      <c r="AD27" s="6" t="s">
        <v>77</v>
      </c>
      <c r="AE27" s="6" t="s">
        <v>77</v>
      </c>
      <c r="AF27" s="6" t="s">
        <v>77</v>
      </c>
      <c r="AG27" s="6" t="s">
        <v>77</v>
      </c>
      <c r="AH27" s="6" t="s">
        <v>77</v>
      </c>
      <c r="AI27" s="6" t="s">
        <v>77</v>
      </c>
      <c r="AJ27" s="6" t="s">
        <v>77</v>
      </c>
      <c r="AK27" s="6" t="s">
        <v>77</v>
      </c>
      <c r="AL27" s="6" t="s">
        <v>77</v>
      </c>
      <c r="AM27" s="6" t="s">
        <v>77</v>
      </c>
      <c r="AN27" s="6" t="s">
        <v>77</v>
      </c>
      <c r="AO27" s="6" t="s">
        <v>77</v>
      </c>
      <c r="AP27" s="6" t="s">
        <v>77</v>
      </c>
      <c r="AQ27" s="6" t="s">
        <v>77</v>
      </c>
      <c r="AR27" s="6" t="s">
        <v>77</v>
      </c>
      <c r="AS27" s="6" t="s">
        <v>77</v>
      </c>
      <c r="AT27" s="7">
        <f t="shared" si="0"/>
        <v>1</v>
      </c>
      <c r="AU27" s="13">
        <v>850</v>
      </c>
      <c r="AV27" s="13">
        <f t="shared" si="1"/>
        <v>850</v>
      </c>
      <c r="AW27" s="13">
        <f t="shared" si="2"/>
        <v>135.66</v>
      </c>
      <c r="AX27" s="13">
        <f t="shared" si="3"/>
        <v>135.66</v>
      </c>
      <c r="AY27" s="14">
        <f t="shared" si="5"/>
        <v>120.05309734513276</v>
      </c>
      <c r="AZ27" s="14">
        <f t="shared" si="4"/>
        <v>120.05309734513276</v>
      </c>
    </row>
    <row r="28" spans="1:52" ht="72" customHeight="1" x14ac:dyDescent="0.45">
      <c r="A28" s="6" t="s">
        <v>64</v>
      </c>
      <c r="B28" s="7" t="s">
        <v>158</v>
      </c>
      <c r="C28" s="6" t="s">
        <v>159</v>
      </c>
      <c r="D28" s="6" t="s">
        <v>67</v>
      </c>
      <c r="E28" s="6" t="s">
        <v>68</v>
      </c>
      <c r="F28" s="6">
        <v>2024</v>
      </c>
      <c r="G28" s="6" t="s">
        <v>69</v>
      </c>
      <c r="H28" s="6" t="s">
        <v>160</v>
      </c>
      <c r="I28" s="6" t="s">
        <v>71</v>
      </c>
      <c r="J28" s="6" t="s">
        <v>131</v>
      </c>
      <c r="K28" s="6" t="s">
        <v>161</v>
      </c>
      <c r="L28" s="6" t="s">
        <v>74</v>
      </c>
      <c r="M28" s="6" t="s">
        <v>162</v>
      </c>
      <c r="N28" s="6" t="s">
        <v>163</v>
      </c>
      <c r="O28" s="6" t="s">
        <v>77</v>
      </c>
      <c r="P28" s="6" t="s">
        <v>77</v>
      </c>
      <c r="Q28" s="6" t="s">
        <v>77</v>
      </c>
      <c r="R28" s="6" t="s">
        <v>77</v>
      </c>
      <c r="S28" s="6" t="s">
        <v>77</v>
      </c>
      <c r="T28" s="6" t="s">
        <v>77</v>
      </c>
      <c r="U28" s="6" t="s">
        <v>77</v>
      </c>
      <c r="V28" s="6"/>
      <c r="W28" s="6" t="s">
        <v>77</v>
      </c>
      <c r="X28" s="6" t="s">
        <v>77</v>
      </c>
      <c r="Y28" s="6" t="s">
        <v>77</v>
      </c>
      <c r="Z28" s="6" t="s">
        <v>77</v>
      </c>
      <c r="AA28" s="6" t="s">
        <v>77</v>
      </c>
      <c r="AB28" s="6">
        <v>1</v>
      </c>
      <c r="AC28" s="6" t="s">
        <v>77</v>
      </c>
      <c r="AD28" s="6">
        <v>1</v>
      </c>
      <c r="AE28" s="6" t="s">
        <v>77</v>
      </c>
      <c r="AF28" s="6" t="s">
        <v>77</v>
      </c>
      <c r="AG28" s="6" t="s">
        <v>77</v>
      </c>
      <c r="AH28" s="6" t="s">
        <v>77</v>
      </c>
      <c r="AI28" s="6" t="s">
        <v>77</v>
      </c>
      <c r="AJ28" s="6" t="s">
        <v>77</v>
      </c>
      <c r="AK28" s="6" t="s">
        <v>77</v>
      </c>
      <c r="AL28" s="6" t="s">
        <v>77</v>
      </c>
      <c r="AM28" s="6" t="s">
        <v>77</v>
      </c>
      <c r="AN28" s="6" t="s">
        <v>77</v>
      </c>
      <c r="AO28" s="6" t="s">
        <v>77</v>
      </c>
      <c r="AP28" s="6" t="s">
        <v>77</v>
      </c>
      <c r="AQ28" s="6" t="s">
        <v>77</v>
      </c>
      <c r="AR28" s="6" t="s">
        <v>77</v>
      </c>
      <c r="AS28" s="6" t="s">
        <v>77</v>
      </c>
      <c r="AT28" s="7">
        <f t="shared" si="0"/>
        <v>2</v>
      </c>
      <c r="AU28" s="13">
        <v>1490</v>
      </c>
      <c r="AV28" s="13">
        <f t="shared" si="1"/>
        <v>2980</v>
      </c>
      <c r="AW28" s="13">
        <f t="shared" si="2"/>
        <v>237.804</v>
      </c>
      <c r="AX28" s="13">
        <f t="shared" si="3"/>
        <v>475.608</v>
      </c>
      <c r="AY28" s="14">
        <f t="shared" si="5"/>
        <v>210.44601769911506</v>
      </c>
      <c r="AZ28" s="14">
        <f t="shared" si="4"/>
        <v>420.89203539823012</v>
      </c>
    </row>
    <row r="29" spans="1:52" ht="72" customHeight="1" x14ac:dyDescent="0.45">
      <c r="A29" s="6" t="s">
        <v>64</v>
      </c>
      <c r="B29" s="7" t="s">
        <v>164</v>
      </c>
      <c r="C29" s="6" t="s">
        <v>165</v>
      </c>
      <c r="D29" s="6" t="s">
        <v>67</v>
      </c>
      <c r="E29" s="6" t="s">
        <v>68</v>
      </c>
      <c r="F29" s="6">
        <v>2023</v>
      </c>
      <c r="G29" s="6" t="s">
        <v>69</v>
      </c>
      <c r="H29" s="6" t="s">
        <v>166</v>
      </c>
      <c r="I29" s="6" t="s">
        <v>71</v>
      </c>
      <c r="J29" s="6" t="s">
        <v>131</v>
      </c>
      <c r="K29" s="6" t="s">
        <v>167</v>
      </c>
      <c r="L29" s="6" t="s">
        <v>74</v>
      </c>
      <c r="M29" s="6" t="s">
        <v>168</v>
      </c>
      <c r="N29" s="6" t="s">
        <v>169</v>
      </c>
      <c r="O29" s="6" t="s">
        <v>77</v>
      </c>
      <c r="P29" s="6" t="s">
        <v>77</v>
      </c>
      <c r="Q29" s="6" t="s">
        <v>77</v>
      </c>
      <c r="R29" s="6" t="s">
        <v>77</v>
      </c>
      <c r="S29" s="6" t="s">
        <v>77</v>
      </c>
      <c r="T29" s="6" t="s">
        <v>77</v>
      </c>
      <c r="U29" s="6" t="s">
        <v>77</v>
      </c>
      <c r="V29" s="6"/>
      <c r="W29" s="6" t="s">
        <v>77</v>
      </c>
      <c r="X29" s="6" t="s">
        <v>77</v>
      </c>
      <c r="Y29" s="6" t="s">
        <v>77</v>
      </c>
      <c r="Z29" s="6" t="s">
        <v>77</v>
      </c>
      <c r="AA29" s="6" t="s">
        <v>77</v>
      </c>
      <c r="AB29" s="6" t="s">
        <v>77</v>
      </c>
      <c r="AC29" s="6">
        <v>1</v>
      </c>
      <c r="AD29" s="6" t="s">
        <v>77</v>
      </c>
      <c r="AE29" s="6" t="s">
        <v>77</v>
      </c>
      <c r="AF29" s="6" t="s">
        <v>77</v>
      </c>
      <c r="AG29" s="6" t="s">
        <v>77</v>
      </c>
      <c r="AH29" s="6" t="s">
        <v>77</v>
      </c>
      <c r="AI29" s="6" t="s">
        <v>77</v>
      </c>
      <c r="AJ29" s="6" t="s">
        <v>77</v>
      </c>
      <c r="AK29" s="6" t="s">
        <v>77</v>
      </c>
      <c r="AL29" s="6" t="s">
        <v>77</v>
      </c>
      <c r="AM29" s="6" t="s">
        <v>77</v>
      </c>
      <c r="AN29" s="6" t="s">
        <v>77</v>
      </c>
      <c r="AO29" s="6" t="s">
        <v>77</v>
      </c>
      <c r="AP29" s="6" t="s">
        <v>77</v>
      </c>
      <c r="AQ29" s="6" t="s">
        <v>77</v>
      </c>
      <c r="AR29" s="6" t="s">
        <v>77</v>
      </c>
      <c r="AS29" s="6" t="s">
        <v>77</v>
      </c>
      <c r="AT29" s="7">
        <f t="shared" si="0"/>
        <v>1</v>
      </c>
      <c r="AU29" s="13">
        <v>1790</v>
      </c>
      <c r="AV29" s="13">
        <f t="shared" si="1"/>
        <v>1790</v>
      </c>
      <c r="AW29" s="13">
        <f t="shared" si="2"/>
        <v>285.68399999999997</v>
      </c>
      <c r="AX29" s="13">
        <f t="shared" si="3"/>
        <v>285.68399999999997</v>
      </c>
      <c r="AY29" s="14">
        <f t="shared" si="5"/>
        <v>252.81769911504423</v>
      </c>
      <c r="AZ29" s="14">
        <f t="shared" si="4"/>
        <v>252.81769911504423</v>
      </c>
    </row>
    <row r="30" spans="1:52" ht="72" customHeight="1" x14ac:dyDescent="0.45">
      <c r="A30" s="6" t="s">
        <v>64</v>
      </c>
      <c r="B30" s="7" t="s">
        <v>170</v>
      </c>
      <c r="C30" s="6" t="s">
        <v>171</v>
      </c>
      <c r="D30" s="6" t="s">
        <v>67</v>
      </c>
      <c r="E30" s="6" t="s">
        <v>68</v>
      </c>
      <c r="F30" s="6">
        <v>2021</v>
      </c>
      <c r="G30" s="6" t="s">
        <v>69</v>
      </c>
      <c r="H30" s="6" t="s">
        <v>172</v>
      </c>
      <c r="I30" s="6" t="s">
        <v>71</v>
      </c>
      <c r="J30" s="6" t="s">
        <v>131</v>
      </c>
      <c r="K30" s="6" t="s">
        <v>173</v>
      </c>
      <c r="L30" s="6" t="s">
        <v>74</v>
      </c>
      <c r="M30" s="6" t="s">
        <v>162</v>
      </c>
      <c r="N30" s="6" t="s">
        <v>163</v>
      </c>
      <c r="O30" s="6" t="s">
        <v>77</v>
      </c>
      <c r="P30" s="6" t="s">
        <v>77</v>
      </c>
      <c r="Q30" s="6" t="s">
        <v>77</v>
      </c>
      <c r="R30" s="6" t="s">
        <v>77</v>
      </c>
      <c r="S30" s="6" t="s">
        <v>77</v>
      </c>
      <c r="T30" s="6" t="s">
        <v>77</v>
      </c>
      <c r="U30" s="6" t="s">
        <v>77</v>
      </c>
      <c r="V30" s="6"/>
      <c r="W30" s="6" t="s">
        <v>77</v>
      </c>
      <c r="X30" s="6" t="s">
        <v>77</v>
      </c>
      <c r="Y30" s="6" t="s">
        <v>77</v>
      </c>
      <c r="Z30" s="6" t="s">
        <v>77</v>
      </c>
      <c r="AA30" s="6" t="s">
        <v>77</v>
      </c>
      <c r="AB30" s="6">
        <v>1</v>
      </c>
      <c r="AC30" s="6" t="s">
        <v>77</v>
      </c>
      <c r="AD30" s="6" t="s">
        <v>77</v>
      </c>
      <c r="AE30" s="6" t="s">
        <v>77</v>
      </c>
      <c r="AF30" s="6" t="s">
        <v>77</v>
      </c>
      <c r="AG30" s="6" t="s">
        <v>77</v>
      </c>
      <c r="AH30" s="6" t="s">
        <v>77</v>
      </c>
      <c r="AI30" s="6" t="s">
        <v>77</v>
      </c>
      <c r="AJ30" s="6" t="s">
        <v>77</v>
      </c>
      <c r="AK30" s="6" t="s">
        <v>77</v>
      </c>
      <c r="AL30" s="6" t="s">
        <v>77</v>
      </c>
      <c r="AM30" s="6" t="s">
        <v>77</v>
      </c>
      <c r="AN30" s="6" t="s">
        <v>77</v>
      </c>
      <c r="AO30" s="6" t="s">
        <v>77</v>
      </c>
      <c r="AP30" s="6" t="s">
        <v>77</v>
      </c>
      <c r="AQ30" s="6" t="s">
        <v>77</v>
      </c>
      <c r="AR30" s="6" t="s">
        <v>77</v>
      </c>
      <c r="AS30" s="6" t="s">
        <v>77</v>
      </c>
      <c r="AT30" s="7">
        <f t="shared" si="0"/>
        <v>1</v>
      </c>
      <c r="AU30" s="13">
        <v>590</v>
      </c>
      <c r="AV30" s="13">
        <f t="shared" si="1"/>
        <v>590</v>
      </c>
      <c r="AW30" s="13">
        <f t="shared" si="2"/>
        <v>94.164000000000001</v>
      </c>
      <c r="AX30" s="13">
        <f t="shared" si="3"/>
        <v>94.164000000000001</v>
      </c>
      <c r="AY30" s="14">
        <f t="shared" si="5"/>
        <v>83.330973451327438</v>
      </c>
      <c r="AZ30" s="14">
        <f t="shared" si="4"/>
        <v>83.330973451327438</v>
      </c>
    </row>
    <row r="31" spans="1:52" ht="72" customHeight="1" x14ac:dyDescent="0.45">
      <c r="A31" s="6" t="s">
        <v>64</v>
      </c>
      <c r="B31" s="7" t="s">
        <v>174</v>
      </c>
      <c r="C31" s="6" t="s">
        <v>175</v>
      </c>
      <c r="D31" s="6" t="s">
        <v>67</v>
      </c>
      <c r="E31" s="6" t="s">
        <v>95</v>
      </c>
      <c r="F31" s="6">
        <v>2022</v>
      </c>
      <c r="G31" s="6" t="s">
        <v>69</v>
      </c>
      <c r="H31" s="6" t="s">
        <v>176</v>
      </c>
      <c r="I31" s="6" t="s">
        <v>71</v>
      </c>
      <c r="J31" s="6" t="s">
        <v>131</v>
      </c>
      <c r="K31" s="6" t="s">
        <v>177</v>
      </c>
      <c r="L31" s="6" t="s">
        <v>74</v>
      </c>
      <c r="M31" s="6" t="s">
        <v>168</v>
      </c>
      <c r="N31" s="6" t="s">
        <v>169</v>
      </c>
      <c r="O31" s="6" t="s">
        <v>77</v>
      </c>
      <c r="P31" s="6" t="s">
        <v>77</v>
      </c>
      <c r="Q31" s="6" t="s">
        <v>77</v>
      </c>
      <c r="R31" s="6" t="s">
        <v>77</v>
      </c>
      <c r="S31" s="6" t="s">
        <v>77</v>
      </c>
      <c r="T31" s="6" t="s">
        <v>77</v>
      </c>
      <c r="U31" s="6" t="s">
        <v>77</v>
      </c>
      <c r="V31" s="6"/>
      <c r="W31" s="6" t="s">
        <v>77</v>
      </c>
      <c r="X31" s="6" t="s">
        <v>77</v>
      </c>
      <c r="Y31" s="6" t="s">
        <v>77</v>
      </c>
      <c r="Z31" s="6" t="s">
        <v>77</v>
      </c>
      <c r="AA31" s="6">
        <v>1</v>
      </c>
      <c r="AB31" s="6" t="s">
        <v>77</v>
      </c>
      <c r="AC31" s="6" t="s">
        <v>77</v>
      </c>
      <c r="AD31" s="6" t="s">
        <v>77</v>
      </c>
      <c r="AE31" s="6" t="s">
        <v>77</v>
      </c>
      <c r="AF31" s="6" t="s">
        <v>77</v>
      </c>
      <c r="AG31" s="6" t="s">
        <v>77</v>
      </c>
      <c r="AH31" s="6" t="s">
        <v>77</v>
      </c>
      <c r="AI31" s="6" t="s">
        <v>77</v>
      </c>
      <c r="AJ31" s="6" t="s">
        <v>77</v>
      </c>
      <c r="AK31" s="6" t="s">
        <v>77</v>
      </c>
      <c r="AL31" s="6" t="s">
        <v>77</v>
      </c>
      <c r="AM31" s="6" t="s">
        <v>77</v>
      </c>
      <c r="AN31" s="6" t="s">
        <v>77</v>
      </c>
      <c r="AO31" s="6" t="s">
        <v>77</v>
      </c>
      <c r="AP31" s="6" t="s">
        <v>77</v>
      </c>
      <c r="AQ31" s="6" t="s">
        <v>77</v>
      </c>
      <c r="AR31" s="6" t="s">
        <v>77</v>
      </c>
      <c r="AS31" s="6" t="s">
        <v>77</v>
      </c>
      <c r="AT31" s="7">
        <f t="shared" si="0"/>
        <v>1</v>
      </c>
      <c r="AU31" s="13">
        <v>950</v>
      </c>
      <c r="AV31" s="13">
        <f t="shared" si="1"/>
        <v>950</v>
      </c>
      <c r="AW31" s="13">
        <f t="shared" si="2"/>
        <v>151.62</v>
      </c>
      <c r="AX31" s="13">
        <f t="shared" si="3"/>
        <v>151.62</v>
      </c>
      <c r="AY31" s="14">
        <f t="shared" si="5"/>
        <v>134.17699115044249</v>
      </c>
      <c r="AZ31" s="14">
        <f t="shared" si="4"/>
        <v>134.17699115044249</v>
      </c>
    </row>
    <row r="32" spans="1:52" ht="72" customHeight="1" x14ac:dyDescent="0.45">
      <c r="A32" s="6" t="s">
        <v>64</v>
      </c>
      <c r="B32" s="7" t="s">
        <v>178</v>
      </c>
      <c r="C32" s="6" t="s">
        <v>179</v>
      </c>
      <c r="D32" s="6" t="s">
        <v>67</v>
      </c>
      <c r="E32" s="6" t="s">
        <v>95</v>
      </c>
      <c r="F32" s="6">
        <v>2021</v>
      </c>
      <c r="G32" s="6" t="s">
        <v>69</v>
      </c>
      <c r="H32" s="6" t="s">
        <v>180</v>
      </c>
      <c r="I32" s="6" t="s">
        <v>71</v>
      </c>
      <c r="J32" s="6" t="s">
        <v>131</v>
      </c>
      <c r="K32" s="6" t="s">
        <v>181</v>
      </c>
      <c r="L32" s="6" t="s">
        <v>139</v>
      </c>
      <c r="M32" s="6" t="s">
        <v>168</v>
      </c>
      <c r="N32" s="6" t="s">
        <v>182</v>
      </c>
      <c r="O32" s="6" t="s">
        <v>77</v>
      </c>
      <c r="P32" s="6" t="s">
        <v>77</v>
      </c>
      <c r="Q32" s="6" t="s">
        <v>77</v>
      </c>
      <c r="R32" s="6" t="s">
        <v>77</v>
      </c>
      <c r="S32" s="6" t="s">
        <v>77</v>
      </c>
      <c r="T32" s="6" t="s">
        <v>77</v>
      </c>
      <c r="U32" s="6" t="s">
        <v>77</v>
      </c>
      <c r="V32" s="6"/>
      <c r="W32" s="6" t="s">
        <v>77</v>
      </c>
      <c r="X32" s="6" t="s">
        <v>77</v>
      </c>
      <c r="Y32" s="6" t="s">
        <v>77</v>
      </c>
      <c r="Z32" s="6" t="s">
        <v>77</v>
      </c>
      <c r="AA32" s="6" t="s">
        <v>77</v>
      </c>
      <c r="AB32" s="6">
        <v>1</v>
      </c>
      <c r="AC32" s="6" t="s">
        <v>77</v>
      </c>
      <c r="AD32" s="6" t="s">
        <v>77</v>
      </c>
      <c r="AE32" s="6" t="s">
        <v>77</v>
      </c>
      <c r="AF32" s="6" t="s">
        <v>77</v>
      </c>
      <c r="AG32" s="6" t="s">
        <v>77</v>
      </c>
      <c r="AH32" s="6" t="s">
        <v>77</v>
      </c>
      <c r="AI32" s="6" t="s">
        <v>77</v>
      </c>
      <c r="AJ32" s="6" t="s">
        <v>77</v>
      </c>
      <c r="AK32" s="6" t="s">
        <v>77</v>
      </c>
      <c r="AL32" s="6" t="s">
        <v>77</v>
      </c>
      <c r="AM32" s="6" t="s">
        <v>77</v>
      </c>
      <c r="AN32" s="6" t="s">
        <v>77</v>
      </c>
      <c r="AO32" s="6" t="s">
        <v>77</v>
      </c>
      <c r="AP32" s="6" t="s">
        <v>77</v>
      </c>
      <c r="AQ32" s="6" t="s">
        <v>77</v>
      </c>
      <c r="AR32" s="6" t="s">
        <v>77</v>
      </c>
      <c r="AS32" s="6" t="s">
        <v>77</v>
      </c>
      <c r="AT32" s="7">
        <f t="shared" si="0"/>
        <v>1</v>
      </c>
      <c r="AU32" s="13">
        <v>1350</v>
      </c>
      <c r="AV32" s="13">
        <f t="shared" si="1"/>
        <v>1350</v>
      </c>
      <c r="AW32" s="13">
        <f t="shared" si="2"/>
        <v>215.45999999999998</v>
      </c>
      <c r="AX32" s="13">
        <f t="shared" si="3"/>
        <v>215.45999999999998</v>
      </c>
      <c r="AY32" s="14">
        <f t="shared" si="5"/>
        <v>190.67256637168143</v>
      </c>
      <c r="AZ32" s="14">
        <f t="shared" si="4"/>
        <v>190.67256637168143</v>
      </c>
    </row>
    <row r="33" spans="1:52" ht="72" customHeight="1" x14ac:dyDescent="0.45">
      <c r="A33" s="6" t="s">
        <v>64</v>
      </c>
      <c r="B33" s="7" t="s">
        <v>183</v>
      </c>
      <c r="C33" s="6" t="s">
        <v>184</v>
      </c>
      <c r="D33" s="6" t="s">
        <v>67</v>
      </c>
      <c r="E33" s="6" t="s">
        <v>95</v>
      </c>
      <c r="F33" s="6">
        <v>2021</v>
      </c>
      <c r="G33" s="6" t="s">
        <v>69</v>
      </c>
      <c r="H33" s="6" t="s">
        <v>185</v>
      </c>
      <c r="I33" s="6" t="s">
        <v>71</v>
      </c>
      <c r="J33" s="6" t="s">
        <v>131</v>
      </c>
      <c r="K33" s="6" t="s">
        <v>186</v>
      </c>
      <c r="L33" s="6" t="s">
        <v>139</v>
      </c>
      <c r="M33" s="6" t="s">
        <v>168</v>
      </c>
      <c r="N33" s="6" t="s">
        <v>182</v>
      </c>
      <c r="O33" s="6" t="s">
        <v>77</v>
      </c>
      <c r="P33" s="6" t="s">
        <v>77</v>
      </c>
      <c r="Q33" s="6" t="s">
        <v>77</v>
      </c>
      <c r="R33" s="6" t="s">
        <v>77</v>
      </c>
      <c r="S33" s="6" t="s">
        <v>77</v>
      </c>
      <c r="T33" s="6" t="s">
        <v>77</v>
      </c>
      <c r="U33" s="6" t="s">
        <v>77</v>
      </c>
      <c r="V33" s="6"/>
      <c r="W33" s="6" t="s">
        <v>77</v>
      </c>
      <c r="X33" s="6" t="s">
        <v>77</v>
      </c>
      <c r="Y33" s="6" t="s">
        <v>77</v>
      </c>
      <c r="Z33" s="6" t="s">
        <v>77</v>
      </c>
      <c r="AA33" s="6">
        <v>1</v>
      </c>
      <c r="AB33" s="6" t="s">
        <v>77</v>
      </c>
      <c r="AC33" s="6" t="s">
        <v>77</v>
      </c>
      <c r="AD33" s="6" t="s">
        <v>77</v>
      </c>
      <c r="AE33" s="6" t="s">
        <v>77</v>
      </c>
      <c r="AF33" s="6" t="s">
        <v>77</v>
      </c>
      <c r="AG33" s="6" t="s">
        <v>77</v>
      </c>
      <c r="AH33" s="6" t="s">
        <v>77</v>
      </c>
      <c r="AI33" s="6" t="s">
        <v>77</v>
      </c>
      <c r="AJ33" s="6" t="s">
        <v>77</v>
      </c>
      <c r="AK33" s="6" t="s">
        <v>77</v>
      </c>
      <c r="AL33" s="6" t="s">
        <v>77</v>
      </c>
      <c r="AM33" s="6" t="s">
        <v>77</v>
      </c>
      <c r="AN33" s="6" t="s">
        <v>77</v>
      </c>
      <c r="AO33" s="6" t="s">
        <v>77</v>
      </c>
      <c r="AP33" s="6" t="s">
        <v>77</v>
      </c>
      <c r="AQ33" s="6" t="s">
        <v>77</v>
      </c>
      <c r="AR33" s="6" t="s">
        <v>77</v>
      </c>
      <c r="AS33" s="6" t="s">
        <v>77</v>
      </c>
      <c r="AT33" s="7">
        <f t="shared" si="0"/>
        <v>1</v>
      </c>
      <c r="AU33" s="13">
        <v>1350</v>
      </c>
      <c r="AV33" s="13">
        <f t="shared" si="1"/>
        <v>1350</v>
      </c>
      <c r="AW33" s="13">
        <f t="shared" si="2"/>
        <v>215.45999999999998</v>
      </c>
      <c r="AX33" s="13">
        <f t="shared" si="3"/>
        <v>215.45999999999998</v>
      </c>
      <c r="AY33" s="14">
        <f t="shared" si="5"/>
        <v>190.67256637168143</v>
      </c>
      <c r="AZ33" s="14">
        <f t="shared" si="4"/>
        <v>190.67256637168143</v>
      </c>
    </row>
    <row r="34" spans="1:52" ht="72" customHeight="1" x14ac:dyDescent="0.45">
      <c r="A34" s="6" t="s">
        <v>64</v>
      </c>
      <c r="B34" s="7" t="s">
        <v>187</v>
      </c>
      <c r="C34" s="6" t="s">
        <v>188</v>
      </c>
      <c r="D34" s="6" t="s">
        <v>67</v>
      </c>
      <c r="E34" s="6" t="s">
        <v>95</v>
      </c>
      <c r="F34" s="6">
        <v>2024</v>
      </c>
      <c r="G34" s="6" t="s">
        <v>69</v>
      </c>
      <c r="H34" s="6" t="s">
        <v>189</v>
      </c>
      <c r="I34" s="6" t="s">
        <v>71</v>
      </c>
      <c r="J34" s="6" t="s">
        <v>131</v>
      </c>
      <c r="K34" s="6" t="s">
        <v>190</v>
      </c>
      <c r="L34" s="6" t="s">
        <v>74</v>
      </c>
      <c r="M34" s="6" t="s">
        <v>168</v>
      </c>
      <c r="N34" s="6" t="s">
        <v>169</v>
      </c>
      <c r="O34" s="6" t="s">
        <v>77</v>
      </c>
      <c r="P34" s="6" t="s">
        <v>77</v>
      </c>
      <c r="Q34" s="6" t="s">
        <v>77</v>
      </c>
      <c r="R34" s="6" t="s">
        <v>77</v>
      </c>
      <c r="S34" s="6" t="s">
        <v>77</v>
      </c>
      <c r="T34" s="6" t="s">
        <v>77</v>
      </c>
      <c r="U34" s="6" t="s">
        <v>77</v>
      </c>
      <c r="V34" s="6"/>
      <c r="W34" s="6" t="s">
        <v>77</v>
      </c>
      <c r="X34" s="6" t="s">
        <v>77</v>
      </c>
      <c r="Y34" s="6" t="s">
        <v>77</v>
      </c>
      <c r="Z34" s="6" t="s">
        <v>77</v>
      </c>
      <c r="AA34" s="6" t="s">
        <v>77</v>
      </c>
      <c r="AB34" s="6" t="s">
        <v>77</v>
      </c>
      <c r="AC34" s="6" t="s">
        <v>77</v>
      </c>
      <c r="AD34" s="6">
        <v>1</v>
      </c>
      <c r="AE34" s="6" t="s">
        <v>77</v>
      </c>
      <c r="AF34" s="6" t="s">
        <v>77</v>
      </c>
      <c r="AG34" s="6" t="s">
        <v>77</v>
      </c>
      <c r="AH34" s="6" t="s">
        <v>77</v>
      </c>
      <c r="AI34" s="6" t="s">
        <v>77</v>
      </c>
      <c r="AJ34" s="6" t="s">
        <v>77</v>
      </c>
      <c r="AK34" s="6" t="s">
        <v>77</v>
      </c>
      <c r="AL34" s="6" t="s">
        <v>77</v>
      </c>
      <c r="AM34" s="6" t="s">
        <v>77</v>
      </c>
      <c r="AN34" s="6" t="s">
        <v>77</v>
      </c>
      <c r="AO34" s="6" t="s">
        <v>77</v>
      </c>
      <c r="AP34" s="6" t="s">
        <v>77</v>
      </c>
      <c r="AQ34" s="6" t="s">
        <v>77</v>
      </c>
      <c r="AR34" s="6" t="s">
        <v>77</v>
      </c>
      <c r="AS34" s="6" t="s">
        <v>77</v>
      </c>
      <c r="AT34" s="7">
        <f t="shared" si="0"/>
        <v>1</v>
      </c>
      <c r="AU34" s="13">
        <v>1790</v>
      </c>
      <c r="AV34" s="13">
        <f t="shared" si="1"/>
        <v>1790</v>
      </c>
      <c r="AW34" s="13">
        <f t="shared" si="2"/>
        <v>285.68399999999997</v>
      </c>
      <c r="AX34" s="13">
        <f t="shared" si="3"/>
        <v>285.68399999999997</v>
      </c>
      <c r="AY34" s="14">
        <f t="shared" si="5"/>
        <v>252.81769911504423</v>
      </c>
      <c r="AZ34" s="14">
        <f t="shared" si="4"/>
        <v>252.81769911504423</v>
      </c>
    </row>
    <row r="35" spans="1:52" ht="72" customHeight="1" x14ac:dyDescent="0.45">
      <c r="A35" s="6" t="s">
        <v>121</v>
      </c>
      <c r="B35" s="7" t="s">
        <v>191</v>
      </c>
      <c r="C35" s="6" t="s">
        <v>192</v>
      </c>
      <c r="D35" s="6" t="s">
        <v>67</v>
      </c>
      <c r="E35" s="6" t="s">
        <v>95</v>
      </c>
      <c r="F35" s="6">
        <v>2022</v>
      </c>
      <c r="G35" s="6" t="s">
        <v>69</v>
      </c>
      <c r="H35" s="6" t="s">
        <v>193</v>
      </c>
      <c r="I35" s="6" t="s">
        <v>71</v>
      </c>
      <c r="J35" s="6" t="s">
        <v>131</v>
      </c>
      <c r="K35" s="6" t="s">
        <v>194</v>
      </c>
      <c r="L35" s="6" t="s">
        <v>74</v>
      </c>
      <c r="M35" s="6" t="s">
        <v>140</v>
      </c>
      <c r="N35" s="6" t="s">
        <v>195</v>
      </c>
      <c r="O35" s="6" t="s">
        <v>77</v>
      </c>
      <c r="P35" s="6" t="s">
        <v>77</v>
      </c>
      <c r="Q35" s="6" t="s">
        <v>77</v>
      </c>
      <c r="R35" s="6" t="s">
        <v>77</v>
      </c>
      <c r="S35" s="6" t="s">
        <v>77</v>
      </c>
      <c r="T35" s="6" t="s">
        <v>77</v>
      </c>
      <c r="U35" s="6" t="s">
        <v>77</v>
      </c>
      <c r="V35" s="6"/>
      <c r="W35" s="6" t="s">
        <v>77</v>
      </c>
      <c r="X35" s="6" t="s">
        <v>77</v>
      </c>
      <c r="Y35" s="6" t="s">
        <v>77</v>
      </c>
      <c r="Z35" s="6" t="s">
        <v>77</v>
      </c>
      <c r="AA35" s="6" t="s">
        <v>77</v>
      </c>
      <c r="AB35" s="6" t="s">
        <v>77</v>
      </c>
      <c r="AC35" s="6">
        <v>1</v>
      </c>
      <c r="AD35" s="6">
        <v>1</v>
      </c>
      <c r="AE35" s="6" t="s">
        <v>77</v>
      </c>
      <c r="AF35" s="6" t="s">
        <v>77</v>
      </c>
      <c r="AG35" s="6" t="s">
        <v>77</v>
      </c>
      <c r="AH35" s="6" t="s">
        <v>77</v>
      </c>
      <c r="AI35" s="6" t="s">
        <v>77</v>
      </c>
      <c r="AJ35" s="6" t="s">
        <v>77</v>
      </c>
      <c r="AK35" s="6" t="s">
        <v>77</v>
      </c>
      <c r="AL35" s="6" t="s">
        <v>77</v>
      </c>
      <c r="AM35" s="6" t="s">
        <v>77</v>
      </c>
      <c r="AN35" s="6" t="s">
        <v>77</v>
      </c>
      <c r="AO35" s="6" t="s">
        <v>77</v>
      </c>
      <c r="AP35" s="6" t="s">
        <v>77</v>
      </c>
      <c r="AQ35" s="6" t="s">
        <v>77</v>
      </c>
      <c r="AR35" s="6" t="s">
        <v>77</v>
      </c>
      <c r="AS35" s="6" t="s">
        <v>77</v>
      </c>
      <c r="AT35" s="7">
        <f t="shared" si="0"/>
        <v>2</v>
      </c>
      <c r="AU35" s="13">
        <v>990</v>
      </c>
      <c r="AV35" s="13">
        <f t="shared" si="1"/>
        <v>1980</v>
      </c>
      <c r="AW35" s="13">
        <f t="shared" si="2"/>
        <v>158.00399999999999</v>
      </c>
      <c r="AX35" s="13">
        <f t="shared" si="3"/>
        <v>316.00799999999998</v>
      </c>
      <c r="AY35" s="14">
        <f t="shared" si="5"/>
        <v>139.82654867256639</v>
      </c>
      <c r="AZ35" s="14">
        <f t="shared" si="4"/>
        <v>279.65309734513278</v>
      </c>
    </row>
    <row r="36" spans="1:52" ht="72" customHeight="1" x14ac:dyDescent="0.45">
      <c r="A36" s="6" t="s">
        <v>121</v>
      </c>
      <c r="B36" s="7" t="s">
        <v>196</v>
      </c>
      <c r="C36" s="6" t="s">
        <v>197</v>
      </c>
      <c r="D36" s="6" t="s">
        <v>67</v>
      </c>
      <c r="E36" s="6" t="s">
        <v>95</v>
      </c>
      <c r="F36" s="6">
        <v>2020</v>
      </c>
      <c r="G36" s="6" t="s">
        <v>69</v>
      </c>
      <c r="H36" s="6" t="s">
        <v>198</v>
      </c>
      <c r="I36" s="6" t="s">
        <v>71</v>
      </c>
      <c r="J36" s="6" t="s">
        <v>131</v>
      </c>
      <c r="K36" s="6" t="s">
        <v>199</v>
      </c>
      <c r="L36" s="6" t="s">
        <v>139</v>
      </c>
      <c r="M36" s="6" t="s">
        <v>150</v>
      </c>
      <c r="N36" s="6" t="s">
        <v>151</v>
      </c>
      <c r="O36" s="6" t="s">
        <v>77</v>
      </c>
      <c r="P36" s="6" t="s">
        <v>77</v>
      </c>
      <c r="Q36" s="6" t="s">
        <v>77</v>
      </c>
      <c r="R36" s="6" t="s">
        <v>77</v>
      </c>
      <c r="S36" s="6" t="s">
        <v>77</v>
      </c>
      <c r="T36" s="6" t="s">
        <v>77</v>
      </c>
      <c r="U36" s="6" t="s">
        <v>77</v>
      </c>
      <c r="V36" s="6"/>
      <c r="W36" s="6" t="s">
        <v>77</v>
      </c>
      <c r="X36" s="6" t="s">
        <v>77</v>
      </c>
      <c r="Y36" s="6" t="s">
        <v>77</v>
      </c>
      <c r="Z36" s="6" t="s">
        <v>77</v>
      </c>
      <c r="AA36" s="6">
        <v>1</v>
      </c>
      <c r="AB36" s="6" t="s">
        <v>77</v>
      </c>
      <c r="AC36" s="6" t="s">
        <v>77</v>
      </c>
      <c r="AD36" s="6" t="s">
        <v>77</v>
      </c>
      <c r="AE36" s="6" t="s">
        <v>77</v>
      </c>
      <c r="AF36" s="6" t="s">
        <v>77</v>
      </c>
      <c r="AG36" s="6" t="s">
        <v>77</v>
      </c>
      <c r="AH36" s="6" t="s">
        <v>77</v>
      </c>
      <c r="AI36" s="6" t="s">
        <v>77</v>
      </c>
      <c r="AJ36" s="6" t="s">
        <v>77</v>
      </c>
      <c r="AK36" s="6" t="s">
        <v>77</v>
      </c>
      <c r="AL36" s="6" t="s">
        <v>77</v>
      </c>
      <c r="AM36" s="6" t="s">
        <v>77</v>
      </c>
      <c r="AN36" s="6" t="s">
        <v>77</v>
      </c>
      <c r="AO36" s="6" t="s">
        <v>77</v>
      </c>
      <c r="AP36" s="6" t="s">
        <v>77</v>
      </c>
      <c r="AQ36" s="6" t="s">
        <v>77</v>
      </c>
      <c r="AR36" s="6" t="s">
        <v>77</v>
      </c>
      <c r="AS36" s="6" t="s">
        <v>77</v>
      </c>
      <c r="AT36" s="7">
        <f t="shared" si="0"/>
        <v>1</v>
      </c>
      <c r="AU36" s="13">
        <v>1190</v>
      </c>
      <c r="AV36" s="13">
        <f t="shared" si="1"/>
        <v>1190</v>
      </c>
      <c r="AW36" s="13">
        <f t="shared" si="2"/>
        <v>189.92399999999998</v>
      </c>
      <c r="AX36" s="13">
        <f t="shared" si="3"/>
        <v>189.92399999999998</v>
      </c>
      <c r="AY36" s="14">
        <f t="shared" si="5"/>
        <v>168.07433628318583</v>
      </c>
      <c r="AZ36" s="14">
        <f t="shared" si="4"/>
        <v>168.07433628318583</v>
      </c>
    </row>
    <row r="37" spans="1:52" ht="72" customHeight="1" x14ac:dyDescent="0.45">
      <c r="A37" s="6" t="s">
        <v>121</v>
      </c>
      <c r="B37" s="7" t="s">
        <v>200</v>
      </c>
      <c r="C37" s="6" t="s">
        <v>201</v>
      </c>
      <c r="D37" s="6" t="s">
        <v>67</v>
      </c>
      <c r="E37" s="6" t="s">
        <v>68</v>
      </c>
      <c r="F37" s="6">
        <v>2022</v>
      </c>
      <c r="G37" s="6" t="s">
        <v>69</v>
      </c>
      <c r="H37" s="6" t="s">
        <v>202</v>
      </c>
      <c r="I37" s="6" t="s">
        <v>71</v>
      </c>
      <c r="J37" s="6" t="s">
        <v>131</v>
      </c>
      <c r="K37" s="6" t="s">
        <v>203</v>
      </c>
      <c r="L37" s="6" t="s">
        <v>74</v>
      </c>
      <c r="M37" s="6" t="s">
        <v>75</v>
      </c>
      <c r="N37" s="6" t="s">
        <v>76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>
        <v>1</v>
      </c>
      <c r="AC37" s="6">
        <v>1</v>
      </c>
      <c r="AD37" s="6">
        <v>3</v>
      </c>
      <c r="AE37" s="6">
        <v>1</v>
      </c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7">
        <f t="shared" si="0"/>
        <v>6</v>
      </c>
      <c r="AU37" s="13">
        <v>1490</v>
      </c>
      <c r="AV37" s="13">
        <f t="shared" si="1"/>
        <v>8940</v>
      </c>
      <c r="AW37" s="13">
        <f t="shared" si="2"/>
        <v>237.804</v>
      </c>
      <c r="AX37" s="13">
        <f t="shared" si="3"/>
        <v>1426.8240000000001</v>
      </c>
      <c r="AY37" s="14">
        <f t="shared" si="5"/>
        <v>210.44601769911506</v>
      </c>
      <c r="AZ37" s="14">
        <f t="shared" si="4"/>
        <v>1262.6761061946904</v>
      </c>
    </row>
    <row r="38" spans="1:52" ht="72" customHeight="1" x14ac:dyDescent="0.45">
      <c r="A38" s="6" t="s">
        <v>121</v>
      </c>
      <c r="B38" s="7" t="s">
        <v>204</v>
      </c>
      <c r="C38" s="6" t="s">
        <v>205</v>
      </c>
      <c r="D38" s="6" t="s">
        <v>67</v>
      </c>
      <c r="E38" s="6" t="s">
        <v>95</v>
      </c>
      <c r="F38" s="6">
        <v>2020</v>
      </c>
      <c r="G38" s="6" t="s">
        <v>69</v>
      </c>
      <c r="H38" s="6" t="s">
        <v>206</v>
      </c>
      <c r="I38" s="6" t="s">
        <v>71</v>
      </c>
      <c r="J38" s="6" t="s">
        <v>131</v>
      </c>
      <c r="K38" s="6" t="s">
        <v>207</v>
      </c>
      <c r="L38" s="6" t="s">
        <v>139</v>
      </c>
      <c r="M38" s="6" t="s">
        <v>150</v>
      </c>
      <c r="N38" s="6" t="s">
        <v>151</v>
      </c>
      <c r="O38" s="6" t="s">
        <v>77</v>
      </c>
      <c r="P38" s="6" t="s">
        <v>77</v>
      </c>
      <c r="Q38" s="6" t="s">
        <v>77</v>
      </c>
      <c r="R38" s="6" t="s">
        <v>77</v>
      </c>
      <c r="S38" s="6" t="s">
        <v>77</v>
      </c>
      <c r="T38" s="6" t="s">
        <v>77</v>
      </c>
      <c r="U38" s="6" t="s">
        <v>77</v>
      </c>
      <c r="V38" s="6"/>
      <c r="W38" s="6" t="s">
        <v>77</v>
      </c>
      <c r="X38" s="6" t="s">
        <v>77</v>
      </c>
      <c r="Y38" s="6" t="s">
        <v>77</v>
      </c>
      <c r="Z38" s="6" t="s">
        <v>77</v>
      </c>
      <c r="AA38" s="6" t="s">
        <v>77</v>
      </c>
      <c r="AB38" s="6">
        <v>1</v>
      </c>
      <c r="AC38" s="6" t="s">
        <v>77</v>
      </c>
      <c r="AD38" s="6" t="s">
        <v>77</v>
      </c>
      <c r="AE38" s="6" t="s">
        <v>77</v>
      </c>
      <c r="AF38" s="6" t="s">
        <v>77</v>
      </c>
      <c r="AG38" s="6" t="s">
        <v>77</v>
      </c>
      <c r="AH38" s="6" t="s">
        <v>77</v>
      </c>
      <c r="AI38" s="6" t="s">
        <v>77</v>
      </c>
      <c r="AJ38" s="6" t="s">
        <v>77</v>
      </c>
      <c r="AK38" s="6" t="s">
        <v>77</v>
      </c>
      <c r="AL38" s="6" t="s">
        <v>77</v>
      </c>
      <c r="AM38" s="6" t="s">
        <v>77</v>
      </c>
      <c r="AN38" s="6" t="s">
        <v>77</v>
      </c>
      <c r="AO38" s="6" t="s">
        <v>77</v>
      </c>
      <c r="AP38" s="6" t="s">
        <v>77</v>
      </c>
      <c r="AQ38" s="6" t="s">
        <v>77</v>
      </c>
      <c r="AR38" s="6" t="s">
        <v>77</v>
      </c>
      <c r="AS38" s="6" t="s">
        <v>77</v>
      </c>
      <c r="AT38" s="7">
        <f t="shared" si="0"/>
        <v>1</v>
      </c>
      <c r="AU38" s="13">
        <v>1290</v>
      </c>
      <c r="AV38" s="13">
        <f t="shared" si="1"/>
        <v>1290</v>
      </c>
      <c r="AW38" s="13">
        <f t="shared" si="2"/>
        <v>205.88399999999999</v>
      </c>
      <c r="AX38" s="13">
        <f t="shared" si="3"/>
        <v>205.88399999999999</v>
      </c>
      <c r="AY38" s="14">
        <f t="shared" si="5"/>
        <v>182.19823008849559</v>
      </c>
      <c r="AZ38" s="14">
        <f t="shared" si="4"/>
        <v>182.19823008849559</v>
      </c>
    </row>
    <row r="39" spans="1:52" ht="72" customHeight="1" x14ac:dyDescent="0.45">
      <c r="A39" s="6" t="s">
        <v>121</v>
      </c>
      <c r="B39" s="7" t="s">
        <v>208</v>
      </c>
      <c r="C39" s="6" t="s">
        <v>209</v>
      </c>
      <c r="D39" s="6" t="s">
        <v>67</v>
      </c>
      <c r="E39" s="6" t="s">
        <v>68</v>
      </c>
      <c r="F39" s="6">
        <v>2021</v>
      </c>
      <c r="G39" s="6" t="s">
        <v>69</v>
      </c>
      <c r="H39" s="6" t="s">
        <v>210</v>
      </c>
      <c r="I39" s="6" t="s">
        <v>71</v>
      </c>
      <c r="J39" s="6" t="s">
        <v>131</v>
      </c>
      <c r="K39" s="6" t="s">
        <v>211</v>
      </c>
      <c r="L39" s="6" t="s">
        <v>139</v>
      </c>
      <c r="M39" s="6" t="s">
        <v>162</v>
      </c>
      <c r="N39" s="6" t="s">
        <v>212</v>
      </c>
      <c r="O39" s="6" t="s">
        <v>77</v>
      </c>
      <c r="P39" s="6" t="s">
        <v>77</v>
      </c>
      <c r="Q39" s="6" t="s">
        <v>77</v>
      </c>
      <c r="R39" s="6" t="s">
        <v>77</v>
      </c>
      <c r="S39" s="6" t="s">
        <v>77</v>
      </c>
      <c r="T39" s="6" t="s">
        <v>77</v>
      </c>
      <c r="U39" s="6" t="s">
        <v>77</v>
      </c>
      <c r="V39" s="6"/>
      <c r="W39" s="6" t="s">
        <v>77</v>
      </c>
      <c r="X39" s="6" t="s">
        <v>77</v>
      </c>
      <c r="Y39" s="6" t="s">
        <v>77</v>
      </c>
      <c r="Z39" s="6" t="s">
        <v>77</v>
      </c>
      <c r="AA39" s="6" t="s">
        <v>77</v>
      </c>
      <c r="AB39" s="6" t="s">
        <v>77</v>
      </c>
      <c r="AC39" s="6">
        <v>1</v>
      </c>
      <c r="AD39" s="6" t="s">
        <v>77</v>
      </c>
      <c r="AE39" s="6" t="s">
        <v>77</v>
      </c>
      <c r="AF39" s="6" t="s">
        <v>77</v>
      </c>
      <c r="AG39" s="6" t="s">
        <v>77</v>
      </c>
      <c r="AH39" s="6" t="s">
        <v>77</v>
      </c>
      <c r="AI39" s="6" t="s">
        <v>77</v>
      </c>
      <c r="AJ39" s="6" t="s">
        <v>77</v>
      </c>
      <c r="AK39" s="6" t="s">
        <v>77</v>
      </c>
      <c r="AL39" s="6" t="s">
        <v>77</v>
      </c>
      <c r="AM39" s="6" t="s">
        <v>77</v>
      </c>
      <c r="AN39" s="6" t="s">
        <v>77</v>
      </c>
      <c r="AO39" s="6" t="s">
        <v>77</v>
      </c>
      <c r="AP39" s="6" t="s">
        <v>77</v>
      </c>
      <c r="AQ39" s="6" t="s">
        <v>77</v>
      </c>
      <c r="AR39" s="6" t="s">
        <v>77</v>
      </c>
      <c r="AS39" s="6" t="s">
        <v>77</v>
      </c>
      <c r="AT39" s="7">
        <f t="shared" si="0"/>
        <v>1</v>
      </c>
      <c r="AU39" s="13">
        <v>1290</v>
      </c>
      <c r="AV39" s="13">
        <f t="shared" si="1"/>
        <v>1290</v>
      </c>
      <c r="AW39" s="13">
        <f t="shared" si="2"/>
        <v>205.88399999999999</v>
      </c>
      <c r="AX39" s="13">
        <f t="shared" si="3"/>
        <v>205.88399999999999</v>
      </c>
      <c r="AY39" s="14">
        <f t="shared" si="5"/>
        <v>182.19823008849559</v>
      </c>
      <c r="AZ39" s="14">
        <f t="shared" si="4"/>
        <v>182.19823008849559</v>
      </c>
    </row>
    <row r="40" spans="1:52" ht="72" customHeight="1" x14ac:dyDescent="0.45">
      <c r="A40" s="6" t="e" vm="7">
        <v>#VALUE!</v>
      </c>
      <c r="B40" s="7" t="s">
        <v>213</v>
      </c>
      <c r="C40" s="6" t="s">
        <v>214</v>
      </c>
      <c r="D40" s="6" t="s">
        <v>67</v>
      </c>
      <c r="E40" s="6" t="s">
        <v>68</v>
      </c>
      <c r="F40" s="6">
        <v>2020</v>
      </c>
      <c r="G40" s="6" t="s">
        <v>69</v>
      </c>
      <c r="H40" s="6" t="s">
        <v>215</v>
      </c>
      <c r="I40" s="6" t="s">
        <v>71</v>
      </c>
      <c r="J40" s="6" t="s">
        <v>216</v>
      </c>
      <c r="K40" s="6" t="s">
        <v>217</v>
      </c>
      <c r="L40" s="6" t="s">
        <v>139</v>
      </c>
      <c r="M40" s="6" t="s">
        <v>140</v>
      </c>
      <c r="N40" s="6" t="s">
        <v>141</v>
      </c>
      <c r="O40" s="6" t="s">
        <v>77</v>
      </c>
      <c r="P40" s="6" t="s">
        <v>77</v>
      </c>
      <c r="Q40" s="6" t="s">
        <v>77</v>
      </c>
      <c r="R40" s="6" t="s">
        <v>77</v>
      </c>
      <c r="S40" s="6" t="s">
        <v>77</v>
      </c>
      <c r="T40" s="6" t="s">
        <v>77</v>
      </c>
      <c r="U40" s="6" t="s">
        <v>77</v>
      </c>
      <c r="V40" s="6"/>
      <c r="W40" s="6" t="s">
        <v>77</v>
      </c>
      <c r="X40" s="6" t="s">
        <v>77</v>
      </c>
      <c r="Y40" s="6" t="s">
        <v>77</v>
      </c>
      <c r="Z40" s="6" t="s">
        <v>77</v>
      </c>
      <c r="AA40" s="6" t="s">
        <v>77</v>
      </c>
      <c r="AB40" s="6" t="s">
        <v>77</v>
      </c>
      <c r="AC40" s="6">
        <v>1</v>
      </c>
      <c r="AD40" s="6" t="s">
        <v>77</v>
      </c>
      <c r="AE40" s="6" t="s">
        <v>77</v>
      </c>
      <c r="AF40" s="6" t="s">
        <v>77</v>
      </c>
      <c r="AG40" s="6" t="s">
        <v>77</v>
      </c>
      <c r="AH40" s="6" t="s">
        <v>77</v>
      </c>
      <c r="AI40" s="6" t="s">
        <v>77</v>
      </c>
      <c r="AJ40" s="6" t="s">
        <v>77</v>
      </c>
      <c r="AK40" s="6" t="s">
        <v>77</v>
      </c>
      <c r="AL40" s="6" t="s">
        <v>77</v>
      </c>
      <c r="AM40" s="6" t="s">
        <v>77</v>
      </c>
      <c r="AN40" s="6" t="s">
        <v>77</v>
      </c>
      <c r="AO40" s="6" t="s">
        <v>77</v>
      </c>
      <c r="AP40" s="6" t="s">
        <v>77</v>
      </c>
      <c r="AQ40" s="6" t="s">
        <v>77</v>
      </c>
      <c r="AR40" s="6" t="s">
        <v>77</v>
      </c>
      <c r="AS40" s="6" t="s">
        <v>77</v>
      </c>
      <c r="AT40" s="7">
        <f t="shared" si="0"/>
        <v>1</v>
      </c>
      <c r="AU40" s="13">
        <v>950</v>
      </c>
      <c r="AV40" s="13">
        <f t="shared" si="1"/>
        <v>950</v>
      </c>
      <c r="AW40" s="13">
        <f t="shared" si="2"/>
        <v>151.62</v>
      </c>
      <c r="AX40" s="13">
        <f t="shared" si="3"/>
        <v>151.62</v>
      </c>
      <c r="AY40" s="14">
        <f t="shared" si="5"/>
        <v>134.17699115044249</v>
      </c>
      <c r="AZ40" s="14">
        <f t="shared" si="4"/>
        <v>134.17699115044249</v>
      </c>
    </row>
    <row r="41" spans="1:52" ht="72" customHeight="1" x14ac:dyDescent="0.45">
      <c r="A41" s="6" t="e" vm="8">
        <v>#VALUE!</v>
      </c>
      <c r="B41" s="7" t="s">
        <v>218</v>
      </c>
      <c r="C41" s="6" t="s">
        <v>219</v>
      </c>
      <c r="D41" s="6" t="s">
        <v>67</v>
      </c>
      <c r="E41" s="6" t="s">
        <v>95</v>
      </c>
      <c r="F41" s="6">
        <v>2022</v>
      </c>
      <c r="G41" s="6" t="s">
        <v>69</v>
      </c>
      <c r="H41" s="6" t="s">
        <v>220</v>
      </c>
      <c r="I41" s="6" t="s">
        <v>71</v>
      </c>
      <c r="J41" s="6" t="s">
        <v>216</v>
      </c>
      <c r="K41" s="6" t="s">
        <v>221</v>
      </c>
      <c r="L41" s="6" t="s">
        <v>222</v>
      </c>
      <c r="M41" s="6" t="s">
        <v>83</v>
      </c>
      <c r="N41" s="6" t="s">
        <v>223</v>
      </c>
      <c r="O41" s="6" t="s">
        <v>77</v>
      </c>
      <c r="P41" s="6" t="s">
        <v>77</v>
      </c>
      <c r="Q41" s="6" t="s">
        <v>77</v>
      </c>
      <c r="R41" s="6" t="s">
        <v>77</v>
      </c>
      <c r="S41" s="6" t="s">
        <v>77</v>
      </c>
      <c r="T41" s="6" t="s">
        <v>77</v>
      </c>
      <c r="U41" s="6" t="s">
        <v>77</v>
      </c>
      <c r="V41" s="6"/>
      <c r="W41" s="6" t="s">
        <v>77</v>
      </c>
      <c r="X41" s="6" t="s">
        <v>77</v>
      </c>
      <c r="Y41" s="6" t="s">
        <v>77</v>
      </c>
      <c r="Z41" s="6" t="s">
        <v>77</v>
      </c>
      <c r="AA41" s="6" t="s">
        <v>77</v>
      </c>
      <c r="AB41" s="6" t="s">
        <v>77</v>
      </c>
      <c r="AC41" s="6" t="s">
        <v>77</v>
      </c>
      <c r="AD41" s="6" t="s">
        <v>77</v>
      </c>
      <c r="AE41" s="6" t="s">
        <v>77</v>
      </c>
      <c r="AF41" s="6" t="s">
        <v>77</v>
      </c>
      <c r="AG41" s="6" t="s">
        <v>77</v>
      </c>
      <c r="AH41" s="6" t="s">
        <v>77</v>
      </c>
      <c r="AI41" s="6" t="s">
        <v>77</v>
      </c>
      <c r="AJ41" s="6" t="s">
        <v>77</v>
      </c>
      <c r="AK41" s="6" t="s">
        <v>77</v>
      </c>
      <c r="AL41" s="6" t="s">
        <v>77</v>
      </c>
      <c r="AM41" s="6" t="s">
        <v>77</v>
      </c>
      <c r="AN41" s="6" t="s">
        <v>77</v>
      </c>
      <c r="AO41" s="6">
        <v>2</v>
      </c>
      <c r="AP41" s="6" t="s">
        <v>77</v>
      </c>
      <c r="AQ41" s="6" t="s">
        <v>77</v>
      </c>
      <c r="AR41" s="6" t="s">
        <v>77</v>
      </c>
      <c r="AS41" s="6" t="s">
        <v>77</v>
      </c>
      <c r="AT41" s="7">
        <f t="shared" si="0"/>
        <v>2</v>
      </c>
      <c r="AU41" s="13">
        <v>1090</v>
      </c>
      <c r="AV41" s="13">
        <f t="shared" si="1"/>
        <v>2180</v>
      </c>
      <c r="AW41" s="13">
        <f t="shared" si="2"/>
        <v>173.964</v>
      </c>
      <c r="AX41" s="13">
        <f t="shared" si="3"/>
        <v>347.928</v>
      </c>
      <c r="AY41" s="14">
        <f t="shared" si="5"/>
        <v>153.95044247787612</v>
      </c>
      <c r="AZ41" s="14">
        <f t="shared" si="4"/>
        <v>307.90088495575225</v>
      </c>
    </row>
    <row r="42" spans="1:52" ht="72" customHeight="1" x14ac:dyDescent="0.45">
      <c r="A42" s="6" t="e" vm="9">
        <v>#VALUE!</v>
      </c>
      <c r="B42" s="7" t="s">
        <v>224</v>
      </c>
      <c r="C42" s="6" t="s">
        <v>225</v>
      </c>
      <c r="D42" s="6" t="s">
        <v>67</v>
      </c>
      <c r="E42" s="6" t="s">
        <v>95</v>
      </c>
      <c r="F42" s="6">
        <v>2024</v>
      </c>
      <c r="G42" s="6" t="s">
        <v>69</v>
      </c>
      <c r="H42" s="6" t="s">
        <v>226</v>
      </c>
      <c r="I42" s="6" t="s">
        <v>71</v>
      </c>
      <c r="J42" s="6" t="s">
        <v>216</v>
      </c>
      <c r="K42" s="6" t="s">
        <v>227</v>
      </c>
      <c r="L42" s="6" t="s">
        <v>222</v>
      </c>
      <c r="M42" s="6" t="s">
        <v>140</v>
      </c>
      <c r="N42" s="6" t="s">
        <v>141</v>
      </c>
      <c r="O42" s="6" t="s">
        <v>77</v>
      </c>
      <c r="P42" s="6" t="s">
        <v>77</v>
      </c>
      <c r="Q42" s="6" t="s">
        <v>77</v>
      </c>
      <c r="R42" s="6" t="s">
        <v>77</v>
      </c>
      <c r="S42" s="6" t="s">
        <v>77</v>
      </c>
      <c r="T42" s="6" t="s">
        <v>77</v>
      </c>
      <c r="U42" s="6" t="s">
        <v>77</v>
      </c>
      <c r="V42" s="6"/>
      <c r="W42" s="6" t="s">
        <v>77</v>
      </c>
      <c r="X42" s="6" t="s">
        <v>77</v>
      </c>
      <c r="Y42" s="6" t="s">
        <v>77</v>
      </c>
      <c r="Z42" s="6" t="s">
        <v>77</v>
      </c>
      <c r="AA42" s="6" t="s">
        <v>77</v>
      </c>
      <c r="AB42" s="6" t="s">
        <v>77</v>
      </c>
      <c r="AC42" s="6" t="s">
        <v>77</v>
      </c>
      <c r="AD42" s="6" t="s">
        <v>77</v>
      </c>
      <c r="AE42" s="6" t="s">
        <v>77</v>
      </c>
      <c r="AF42" s="6" t="s">
        <v>77</v>
      </c>
      <c r="AG42" s="6" t="s">
        <v>77</v>
      </c>
      <c r="AH42" s="6" t="s">
        <v>77</v>
      </c>
      <c r="AI42" s="6" t="s">
        <v>77</v>
      </c>
      <c r="AJ42" s="6" t="s">
        <v>77</v>
      </c>
      <c r="AK42" s="6" t="s">
        <v>77</v>
      </c>
      <c r="AL42" s="6" t="s">
        <v>77</v>
      </c>
      <c r="AM42" s="6" t="s">
        <v>77</v>
      </c>
      <c r="AN42" s="6">
        <v>1</v>
      </c>
      <c r="AO42" s="6" t="s">
        <v>77</v>
      </c>
      <c r="AP42" s="6" t="s">
        <v>77</v>
      </c>
      <c r="AQ42" s="6" t="s">
        <v>77</v>
      </c>
      <c r="AR42" s="6" t="s">
        <v>77</v>
      </c>
      <c r="AS42" s="6" t="s">
        <v>77</v>
      </c>
      <c r="AT42" s="7">
        <f t="shared" si="0"/>
        <v>1</v>
      </c>
      <c r="AU42" s="13">
        <v>1190</v>
      </c>
      <c r="AV42" s="13">
        <f t="shared" si="1"/>
        <v>1190</v>
      </c>
      <c r="AW42" s="13">
        <f t="shared" si="2"/>
        <v>189.92399999999998</v>
      </c>
      <c r="AX42" s="13">
        <f t="shared" si="3"/>
        <v>189.92399999999998</v>
      </c>
      <c r="AY42" s="14">
        <f t="shared" si="5"/>
        <v>168.07433628318583</v>
      </c>
      <c r="AZ42" s="14">
        <f t="shared" si="4"/>
        <v>168.07433628318583</v>
      </c>
    </row>
    <row r="43" spans="1:52" ht="72" customHeight="1" x14ac:dyDescent="0.45">
      <c r="A43" s="6" t="e" vm="10">
        <v>#VALUE!</v>
      </c>
      <c r="B43" s="7" t="s">
        <v>228</v>
      </c>
      <c r="C43" s="6" t="s">
        <v>229</v>
      </c>
      <c r="D43" s="6" t="s">
        <v>67</v>
      </c>
      <c r="E43" s="6" t="s">
        <v>95</v>
      </c>
      <c r="F43" s="6">
        <v>2022</v>
      </c>
      <c r="G43" s="6" t="s">
        <v>69</v>
      </c>
      <c r="H43" s="6" t="s">
        <v>230</v>
      </c>
      <c r="I43" s="6" t="s">
        <v>71</v>
      </c>
      <c r="J43" s="6" t="s">
        <v>216</v>
      </c>
      <c r="K43" s="6" t="s">
        <v>231</v>
      </c>
      <c r="L43" s="6" t="s">
        <v>74</v>
      </c>
      <c r="M43" s="6" t="s">
        <v>168</v>
      </c>
      <c r="N43" s="6" t="s">
        <v>182</v>
      </c>
      <c r="O43" s="6" t="s">
        <v>77</v>
      </c>
      <c r="P43" s="6" t="s">
        <v>77</v>
      </c>
      <c r="Q43" s="6" t="s">
        <v>77</v>
      </c>
      <c r="R43" s="6" t="s">
        <v>77</v>
      </c>
      <c r="S43" s="6" t="s">
        <v>77</v>
      </c>
      <c r="T43" s="6" t="s">
        <v>77</v>
      </c>
      <c r="U43" s="6" t="s">
        <v>77</v>
      </c>
      <c r="V43" s="6"/>
      <c r="W43" s="6" t="s">
        <v>77</v>
      </c>
      <c r="X43" s="6" t="s">
        <v>77</v>
      </c>
      <c r="Y43" s="6" t="s">
        <v>77</v>
      </c>
      <c r="Z43" s="6" t="s">
        <v>77</v>
      </c>
      <c r="AA43" s="6" t="s">
        <v>77</v>
      </c>
      <c r="AB43" s="6">
        <v>1</v>
      </c>
      <c r="AC43" s="6">
        <v>1</v>
      </c>
      <c r="AD43" s="6">
        <v>1</v>
      </c>
      <c r="AE43" s="6" t="s">
        <v>77</v>
      </c>
      <c r="AF43" s="6" t="s">
        <v>77</v>
      </c>
      <c r="AG43" s="6" t="s">
        <v>77</v>
      </c>
      <c r="AH43" s="6" t="s">
        <v>77</v>
      </c>
      <c r="AI43" s="6" t="s">
        <v>77</v>
      </c>
      <c r="AJ43" s="6" t="s">
        <v>77</v>
      </c>
      <c r="AK43" s="6" t="s">
        <v>77</v>
      </c>
      <c r="AL43" s="6" t="s">
        <v>77</v>
      </c>
      <c r="AM43" s="6" t="s">
        <v>77</v>
      </c>
      <c r="AN43" s="6" t="s">
        <v>77</v>
      </c>
      <c r="AO43" s="6" t="s">
        <v>77</v>
      </c>
      <c r="AP43" s="6" t="s">
        <v>77</v>
      </c>
      <c r="AQ43" s="6" t="s">
        <v>77</v>
      </c>
      <c r="AR43" s="6" t="s">
        <v>77</v>
      </c>
      <c r="AS43" s="6" t="s">
        <v>77</v>
      </c>
      <c r="AT43" s="7">
        <f t="shared" si="0"/>
        <v>3</v>
      </c>
      <c r="AU43" s="13">
        <v>1290</v>
      </c>
      <c r="AV43" s="13">
        <f t="shared" si="1"/>
        <v>3870</v>
      </c>
      <c r="AW43" s="13">
        <f t="shared" si="2"/>
        <v>205.88399999999999</v>
      </c>
      <c r="AX43" s="13">
        <f t="shared" si="3"/>
        <v>617.65199999999993</v>
      </c>
      <c r="AY43" s="14">
        <f t="shared" si="5"/>
        <v>182.19823008849559</v>
      </c>
      <c r="AZ43" s="14">
        <f t="shared" si="4"/>
        <v>546.59469026548675</v>
      </c>
    </row>
    <row r="44" spans="1:52" ht="72" customHeight="1" x14ac:dyDescent="0.45">
      <c r="A44" s="6" t="e" vm="11">
        <v>#VALUE!</v>
      </c>
      <c r="B44" s="7" t="s">
        <v>232</v>
      </c>
      <c r="C44" s="6" t="s">
        <v>233</v>
      </c>
      <c r="D44" s="6" t="s">
        <v>67</v>
      </c>
      <c r="E44" s="6" t="s">
        <v>68</v>
      </c>
      <c r="F44" s="6">
        <v>2020</v>
      </c>
      <c r="G44" s="6" t="s">
        <v>69</v>
      </c>
      <c r="H44" s="6" t="s">
        <v>234</v>
      </c>
      <c r="I44" s="6" t="s">
        <v>71</v>
      </c>
      <c r="J44" s="6" t="s">
        <v>216</v>
      </c>
      <c r="K44" s="6" t="s">
        <v>235</v>
      </c>
      <c r="L44" s="6" t="s">
        <v>139</v>
      </c>
      <c r="M44" s="6" t="s">
        <v>156</v>
      </c>
      <c r="N44" s="6" t="s">
        <v>157</v>
      </c>
      <c r="O44" s="6" t="s">
        <v>77</v>
      </c>
      <c r="P44" s="6" t="s">
        <v>77</v>
      </c>
      <c r="Q44" s="6" t="s">
        <v>77</v>
      </c>
      <c r="R44" s="6" t="s">
        <v>77</v>
      </c>
      <c r="S44" s="6" t="s">
        <v>77</v>
      </c>
      <c r="T44" s="6" t="s">
        <v>77</v>
      </c>
      <c r="U44" s="6" t="s">
        <v>77</v>
      </c>
      <c r="V44" s="6"/>
      <c r="W44" s="6" t="s">
        <v>77</v>
      </c>
      <c r="X44" s="6" t="s">
        <v>77</v>
      </c>
      <c r="Y44" s="6" t="s">
        <v>77</v>
      </c>
      <c r="Z44" s="6" t="s">
        <v>77</v>
      </c>
      <c r="AA44" s="6" t="s">
        <v>77</v>
      </c>
      <c r="AB44" s="6">
        <v>1</v>
      </c>
      <c r="AC44" s="6">
        <v>1</v>
      </c>
      <c r="AD44" s="6" t="s">
        <v>77</v>
      </c>
      <c r="AE44" s="6" t="s">
        <v>77</v>
      </c>
      <c r="AF44" s="6" t="s">
        <v>77</v>
      </c>
      <c r="AG44" s="6" t="s">
        <v>77</v>
      </c>
      <c r="AH44" s="6" t="s">
        <v>77</v>
      </c>
      <c r="AI44" s="6" t="s">
        <v>77</v>
      </c>
      <c r="AJ44" s="6" t="s">
        <v>77</v>
      </c>
      <c r="AK44" s="6" t="s">
        <v>77</v>
      </c>
      <c r="AL44" s="6" t="s">
        <v>77</v>
      </c>
      <c r="AM44" s="6" t="s">
        <v>77</v>
      </c>
      <c r="AN44" s="6" t="s">
        <v>77</v>
      </c>
      <c r="AO44" s="6" t="s">
        <v>77</v>
      </c>
      <c r="AP44" s="6" t="s">
        <v>77</v>
      </c>
      <c r="AQ44" s="6" t="s">
        <v>77</v>
      </c>
      <c r="AR44" s="6" t="s">
        <v>77</v>
      </c>
      <c r="AS44" s="6" t="s">
        <v>77</v>
      </c>
      <c r="AT44" s="7">
        <f t="shared" si="0"/>
        <v>2</v>
      </c>
      <c r="AU44" s="13">
        <v>790</v>
      </c>
      <c r="AV44" s="13">
        <f t="shared" si="1"/>
        <v>1580</v>
      </c>
      <c r="AW44" s="13">
        <f t="shared" si="2"/>
        <v>126.08399999999999</v>
      </c>
      <c r="AX44" s="13">
        <f t="shared" si="3"/>
        <v>252.16799999999998</v>
      </c>
      <c r="AY44" s="14">
        <f t="shared" si="5"/>
        <v>111.57876106194691</v>
      </c>
      <c r="AZ44" s="14">
        <f t="shared" si="4"/>
        <v>223.15752212389381</v>
      </c>
    </row>
    <row r="45" spans="1:52" ht="72" customHeight="1" x14ac:dyDescent="0.45">
      <c r="A45" s="6" t="e" vm="12">
        <v>#VALUE!</v>
      </c>
      <c r="B45" s="7" t="s">
        <v>236</v>
      </c>
      <c r="C45" s="6" t="s">
        <v>237</v>
      </c>
      <c r="D45" s="6" t="s">
        <v>67</v>
      </c>
      <c r="E45" s="6" t="s">
        <v>68</v>
      </c>
      <c r="F45" s="6">
        <v>2022</v>
      </c>
      <c r="G45" s="6" t="s">
        <v>69</v>
      </c>
      <c r="H45" s="6" t="s">
        <v>238</v>
      </c>
      <c r="I45" s="6" t="s">
        <v>71</v>
      </c>
      <c r="J45" s="6" t="s">
        <v>216</v>
      </c>
      <c r="K45" s="6" t="s">
        <v>239</v>
      </c>
      <c r="L45" s="6" t="s">
        <v>74</v>
      </c>
      <c r="M45" s="6" t="s">
        <v>240</v>
      </c>
      <c r="N45" s="6" t="s">
        <v>241</v>
      </c>
      <c r="O45" s="6" t="s">
        <v>77</v>
      </c>
      <c r="P45" s="6" t="s">
        <v>77</v>
      </c>
      <c r="Q45" s="6">
        <v>1</v>
      </c>
      <c r="R45" s="6" t="s">
        <v>77</v>
      </c>
      <c r="S45" s="6" t="s">
        <v>77</v>
      </c>
      <c r="T45" s="6" t="s">
        <v>77</v>
      </c>
      <c r="U45" s="6" t="s">
        <v>77</v>
      </c>
      <c r="V45" s="6"/>
      <c r="W45" s="6" t="s">
        <v>77</v>
      </c>
      <c r="X45" s="6" t="s">
        <v>77</v>
      </c>
      <c r="Y45" s="6" t="s">
        <v>77</v>
      </c>
      <c r="Z45" s="6" t="s">
        <v>77</v>
      </c>
      <c r="AA45" s="6" t="s">
        <v>77</v>
      </c>
      <c r="AB45" s="6" t="s">
        <v>77</v>
      </c>
      <c r="AC45" s="6" t="s">
        <v>77</v>
      </c>
      <c r="AD45" s="6" t="s">
        <v>77</v>
      </c>
      <c r="AE45" s="6" t="s">
        <v>77</v>
      </c>
      <c r="AF45" s="6" t="s">
        <v>77</v>
      </c>
      <c r="AG45" s="6" t="s">
        <v>77</v>
      </c>
      <c r="AH45" s="6" t="s">
        <v>77</v>
      </c>
      <c r="AI45" s="6" t="s">
        <v>77</v>
      </c>
      <c r="AJ45" s="6" t="s">
        <v>77</v>
      </c>
      <c r="AK45" s="6" t="s">
        <v>77</v>
      </c>
      <c r="AL45" s="6" t="s">
        <v>77</v>
      </c>
      <c r="AM45" s="6" t="s">
        <v>77</v>
      </c>
      <c r="AN45" s="6" t="s">
        <v>77</v>
      </c>
      <c r="AO45" s="6" t="s">
        <v>77</v>
      </c>
      <c r="AP45" s="6" t="s">
        <v>77</v>
      </c>
      <c r="AQ45" s="6" t="s">
        <v>77</v>
      </c>
      <c r="AR45" s="6" t="s">
        <v>77</v>
      </c>
      <c r="AS45" s="6" t="s">
        <v>77</v>
      </c>
      <c r="AT45" s="7">
        <f t="shared" si="0"/>
        <v>1</v>
      </c>
      <c r="AU45" s="13">
        <v>890</v>
      </c>
      <c r="AV45" s="13">
        <f t="shared" si="1"/>
        <v>890</v>
      </c>
      <c r="AW45" s="13">
        <f t="shared" si="2"/>
        <v>142.04399999999998</v>
      </c>
      <c r="AX45" s="13">
        <f t="shared" si="3"/>
        <v>142.04399999999998</v>
      </c>
      <c r="AY45" s="14">
        <f t="shared" si="5"/>
        <v>125.70265486725664</v>
      </c>
      <c r="AZ45" s="14">
        <f t="shared" si="4"/>
        <v>125.70265486725664</v>
      </c>
    </row>
    <row r="46" spans="1:52" ht="72" customHeight="1" x14ac:dyDescent="0.45">
      <c r="A46" s="6" t="e" vm="13">
        <v>#VALUE!</v>
      </c>
      <c r="B46" s="7" t="s">
        <v>242</v>
      </c>
      <c r="C46" s="6" t="s">
        <v>243</v>
      </c>
      <c r="D46" s="6" t="s">
        <v>67</v>
      </c>
      <c r="E46" s="6" t="s">
        <v>95</v>
      </c>
      <c r="F46" s="6">
        <v>2020</v>
      </c>
      <c r="G46" s="6" t="s">
        <v>69</v>
      </c>
      <c r="H46" s="6" t="s">
        <v>244</v>
      </c>
      <c r="I46" s="6" t="s">
        <v>71</v>
      </c>
      <c r="J46" s="6" t="s">
        <v>216</v>
      </c>
      <c r="K46" s="6" t="s">
        <v>245</v>
      </c>
      <c r="L46" s="6" t="s">
        <v>74</v>
      </c>
      <c r="M46" s="6" t="s">
        <v>140</v>
      </c>
      <c r="N46" s="6" t="s">
        <v>141</v>
      </c>
      <c r="O46" s="6" t="s">
        <v>77</v>
      </c>
      <c r="P46" s="6" t="s">
        <v>77</v>
      </c>
      <c r="Q46" s="6" t="s">
        <v>77</v>
      </c>
      <c r="R46" s="6" t="s">
        <v>77</v>
      </c>
      <c r="S46" s="6" t="s">
        <v>77</v>
      </c>
      <c r="T46" s="6" t="s">
        <v>77</v>
      </c>
      <c r="U46" s="6" t="s">
        <v>77</v>
      </c>
      <c r="V46" s="6"/>
      <c r="W46" s="6" t="s">
        <v>77</v>
      </c>
      <c r="X46" s="6" t="s">
        <v>77</v>
      </c>
      <c r="Y46" s="6" t="s">
        <v>77</v>
      </c>
      <c r="Z46" s="6" t="s">
        <v>77</v>
      </c>
      <c r="AA46" s="6" t="s">
        <v>77</v>
      </c>
      <c r="AB46" s="6" t="s">
        <v>77</v>
      </c>
      <c r="AC46" s="6" t="s">
        <v>77</v>
      </c>
      <c r="AD46" s="6" t="s">
        <v>77</v>
      </c>
      <c r="AE46" s="6" t="s">
        <v>77</v>
      </c>
      <c r="AF46" s="6" t="s">
        <v>77</v>
      </c>
      <c r="AG46" s="6" t="s">
        <v>77</v>
      </c>
      <c r="AH46" s="6" t="s">
        <v>77</v>
      </c>
      <c r="AI46" s="6" t="s">
        <v>77</v>
      </c>
      <c r="AJ46" s="6" t="s">
        <v>77</v>
      </c>
      <c r="AK46" s="6" t="s">
        <v>77</v>
      </c>
      <c r="AL46" s="6" t="s">
        <v>77</v>
      </c>
      <c r="AM46" s="6" t="s">
        <v>77</v>
      </c>
      <c r="AN46" s="6" t="s">
        <v>77</v>
      </c>
      <c r="AO46" s="6">
        <v>1</v>
      </c>
      <c r="AP46" s="6" t="s">
        <v>77</v>
      </c>
      <c r="AQ46" s="6" t="s">
        <v>77</v>
      </c>
      <c r="AR46" s="6" t="s">
        <v>77</v>
      </c>
      <c r="AS46" s="6" t="s">
        <v>77</v>
      </c>
      <c r="AT46" s="7">
        <f t="shared" si="0"/>
        <v>1</v>
      </c>
      <c r="AU46" s="13">
        <v>690</v>
      </c>
      <c r="AV46" s="13">
        <f t="shared" si="1"/>
        <v>690</v>
      </c>
      <c r="AW46" s="13">
        <f t="shared" si="2"/>
        <v>110.124</v>
      </c>
      <c r="AX46" s="13">
        <f t="shared" si="3"/>
        <v>110.124</v>
      </c>
      <c r="AY46" s="14">
        <f t="shared" si="5"/>
        <v>97.454867256637172</v>
      </c>
      <c r="AZ46" s="14">
        <f t="shared" si="4"/>
        <v>97.454867256637172</v>
      </c>
    </row>
    <row r="47" spans="1:52" ht="72" customHeight="1" x14ac:dyDescent="0.45">
      <c r="A47" s="6" t="e" vm="14">
        <v>#VALUE!</v>
      </c>
      <c r="B47" s="7" t="s">
        <v>246</v>
      </c>
      <c r="C47" s="6" t="s">
        <v>247</v>
      </c>
      <c r="D47" s="6" t="s">
        <v>67</v>
      </c>
      <c r="E47" s="6" t="s">
        <v>95</v>
      </c>
      <c r="F47" s="6">
        <v>2022</v>
      </c>
      <c r="G47" s="6" t="s">
        <v>69</v>
      </c>
      <c r="H47" s="6" t="s">
        <v>248</v>
      </c>
      <c r="I47" s="6" t="s">
        <v>71</v>
      </c>
      <c r="J47" s="6" t="s">
        <v>216</v>
      </c>
      <c r="K47" s="6" t="s">
        <v>249</v>
      </c>
      <c r="L47" s="6" t="s">
        <v>99</v>
      </c>
      <c r="M47" s="6" t="s">
        <v>250</v>
      </c>
      <c r="N47" s="6" t="s">
        <v>251</v>
      </c>
      <c r="O47" s="6" t="s">
        <v>77</v>
      </c>
      <c r="P47" s="6" t="s">
        <v>77</v>
      </c>
      <c r="Q47" s="6" t="s">
        <v>77</v>
      </c>
      <c r="R47" s="6">
        <v>1</v>
      </c>
      <c r="S47" s="6" t="s">
        <v>77</v>
      </c>
      <c r="T47" s="6" t="s">
        <v>77</v>
      </c>
      <c r="U47" s="6" t="s">
        <v>77</v>
      </c>
      <c r="V47" s="6"/>
      <c r="W47" s="6" t="s">
        <v>77</v>
      </c>
      <c r="X47" s="6" t="s">
        <v>77</v>
      </c>
      <c r="Y47" s="6" t="s">
        <v>77</v>
      </c>
      <c r="Z47" s="6" t="s">
        <v>77</v>
      </c>
      <c r="AA47" s="6" t="s">
        <v>77</v>
      </c>
      <c r="AB47" s="6" t="s">
        <v>77</v>
      </c>
      <c r="AC47" s="6" t="s">
        <v>77</v>
      </c>
      <c r="AD47" s="6" t="s">
        <v>77</v>
      </c>
      <c r="AE47" s="6" t="s">
        <v>77</v>
      </c>
      <c r="AF47" s="6" t="s">
        <v>77</v>
      </c>
      <c r="AG47" s="6" t="s">
        <v>77</v>
      </c>
      <c r="AH47" s="6" t="s">
        <v>77</v>
      </c>
      <c r="AI47" s="6" t="s">
        <v>77</v>
      </c>
      <c r="AJ47" s="6" t="s">
        <v>77</v>
      </c>
      <c r="AK47" s="6" t="s">
        <v>77</v>
      </c>
      <c r="AL47" s="6" t="s">
        <v>77</v>
      </c>
      <c r="AM47" s="6" t="s">
        <v>77</v>
      </c>
      <c r="AN47" s="6" t="s">
        <v>77</v>
      </c>
      <c r="AO47" s="6" t="s">
        <v>77</v>
      </c>
      <c r="AP47" s="6" t="s">
        <v>77</v>
      </c>
      <c r="AQ47" s="6" t="s">
        <v>77</v>
      </c>
      <c r="AR47" s="6" t="s">
        <v>77</v>
      </c>
      <c r="AS47" s="6" t="s">
        <v>77</v>
      </c>
      <c r="AT47" s="7">
        <f t="shared" si="0"/>
        <v>1</v>
      </c>
      <c r="AU47" s="13">
        <v>750</v>
      </c>
      <c r="AV47" s="13">
        <f t="shared" si="1"/>
        <v>750</v>
      </c>
      <c r="AW47" s="13">
        <f t="shared" si="2"/>
        <v>119.69999999999999</v>
      </c>
      <c r="AX47" s="13">
        <f t="shared" si="3"/>
        <v>119.69999999999999</v>
      </c>
      <c r="AY47" s="14">
        <f t="shared" si="5"/>
        <v>105.92920353982301</v>
      </c>
      <c r="AZ47" s="14">
        <f t="shared" si="4"/>
        <v>105.92920353982301</v>
      </c>
    </row>
    <row r="48" spans="1:52" ht="72" customHeight="1" x14ac:dyDescent="0.45">
      <c r="A48" s="6" t="e" vm="15">
        <v>#VALUE!</v>
      </c>
      <c r="B48" s="7" t="s">
        <v>252</v>
      </c>
      <c r="C48" s="6" t="s">
        <v>253</v>
      </c>
      <c r="D48" s="6" t="s">
        <v>67</v>
      </c>
      <c r="E48" s="6" t="s">
        <v>68</v>
      </c>
      <c r="F48" s="6">
        <v>2020</v>
      </c>
      <c r="G48" s="6" t="s">
        <v>69</v>
      </c>
      <c r="H48" s="6" t="s">
        <v>254</v>
      </c>
      <c r="I48" s="6" t="s">
        <v>71</v>
      </c>
      <c r="J48" s="6" t="s">
        <v>216</v>
      </c>
      <c r="K48" s="6" t="s">
        <v>255</v>
      </c>
      <c r="L48" s="6" t="s">
        <v>222</v>
      </c>
      <c r="M48" s="6" t="s">
        <v>140</v>
      </c>
      <c r="N48" s="6" t="s">
        <v>141</v>
      </c>
      <c r="O48" s="6" t="s">
        <v>77</v>
      </c>
      <c r="P48" s="6" t="s">
        <v>77</v>
      </c>
      <c r="Q48" s="6" t="s">
        <v>77</v>
      </c>
      <c r="R48" s="6" t="s">
        <v>77</v>
      </c>
      <c r="S48" s="6" t="s">
        <v>77</v>
      </c>
      <c r="T48" s="6" t="s">
        <v>77</v>
      </c>
      <c r="U48" s="6" t="s">
        <v>77</v>
      </c>
      <c r="V48" s="6"/>
      <c r="W48" s="6" t="s">
        <v>77</v>
      </c>
      <c r="X48" s="6" t="s">
        <v>77</v>
      </c>
      <c r="Y48" s="6" t="s">
        <v>77</v>
      </c>
      <c r="Z48" s="6" t="s">
        <v>77</v>
      </c>
      <c r="AA48" s="6" t="s">
        <v>77</v>
      </c>
      <c r="AB48" s="6" t="s">
        <v>77</v>
      </c>
      <c r="AC48" s="6" t="s">
        <v>77</v>
      </c>
      <c r="AD48" s="6" t="s">
        <v>77</v>
      </c>
      <c r="AE48" s="6" t="s">
        <v>77</v>
      </c>
      <c r="AF48" s="6" t="s">
        <v>77</v>
      </c>
      <c r="AG48" s="6" t="s">
        <v>77</v>
      </c>
      <c r="AH48" s="6" t="s">
        <v>77</v>
      </c>
      <c r="AI48" s="6" t="s">
        <v>77</v>
      </c>
      <c r="AJ48" s="6" t="s">
        <v>77</v>
      </c>
      <c r="AK48" s="6" t="s">
        <v>77</v>
      </c>
      <c r="AL48" s="6" t="s">
        <v>77</v>
      </c>
      <c r="AM48" s="6" t="s">
        <v>77</v>
      </c>
      <c r="AN48" s="6" t="s">
        <v>77</v>
      </c>
      <c r="AO48" s="6" t="s">
        <v>77</v>
      </c>
      <c r="AP48" s="6" t="s">
        <v>77</v>
      </c>
      <c r="AQ48" s="6">
        <v>2</v>
      </c>
      <c r="AR48" s="6">
        <v>1</v>
      </c>
      <c r="AS48" s="6" t="s">
        <v>77</v>
      </c>
      <c r="AT48" s="7">
        <f t="shared" si="0"/>
        <v>3</v>
      </c>
      <c r="AU48" s="13">
        <v>890</v>
      </c>
      <c r="AV48" s="13">
        <f t="shared" si="1"/>
        <v>2670</v>
      </c>
      <c r="AW48" s="13">
        <f t="shared" si="2"/>
        <v>142.04399999999998</v>
      </c>
      <c r="AX48" s="13">
        <f t="shared" si="3"/>
        <v>426.13199999999995</v>
      </c>
      <c r="AY48" s="14">
        <f t="shared" si="5"/>
        <v>125.70265486725664</v>
      </c>
      <c r="AZ48" s="14">
        <f t="shared" si="4"/>
        <v>377.10796460176994</v>
      </c>
    </row>
    <row r="49" spans="1:52" ht="72" customHeight="1" x14ac:dyDescent="0.45">
      <c r="A49" s="6" t="e" vm="16">
        <v>#VALUE!</v>
      </c>
      <c r="B49" s="7" t="s">
        <v>256</v>
      </c>
      <c r="C49" s="6" t="s">
        <v>257</v>
      </c>
      <c r="D49" s="6" t="s">
        <v>67</v>
      </c>
      <c r="E49" s="6" t="s">
        <v>95</v>
      </c>
      <c r="F49" s="6">
        <v>2024</v>
      </c>
      <c r="G49" s="6" t="s">
        <v>69</v>
      </c>
      <c r="H49" s="6" t="s">
        <v>258</v>
      </c>
      <c r="I49" s="6" t="s">
        <v>71</v>
      </c>
      <c r="J49" s="6" t="s">
        <v>216</v>
      </c>
      <c r="K49" s="6" t="s">
        <v>259</v>
      </c>
      <c r="L49" s="6" t="s">
        <v>82</v>
      </c>
      <c r="M49" s="6" t="s">
        <v>75</v>
      </c>
      <c r="N49" s="6" t="s">
        <v>76</v>
      </c>
      <c r="O49" s="6" t="s">
        <v>77</v>
      </c>
      <c r="P49" s="6" t="s">
        <v>77</v>
      </c>
      <c r="Q49" s="6" t="s">
        <v>77</v>
      </c>
      <c r="R49" s="6" t="s">
        <v>77</v>
      </c>
      <c r="S49" s="6" t="s">
        <v>77</v>
      </c>
      <c r="T49" s="6" t="s">
        <v>77</v>
      </c>
      <c r="U49" s="6" t="s">
        <v>77</v>
      </c>
      <c r="V49" s="6"/>
      <c r="W49" s="6" t="s">
        <v>77</v>
      </c>
      <c r="X49" s="6" t="s">
        <v>77</v>
      </c>
      <c r="Y49" s="6" t="s">
        <v>77</v>
      </c>
      <c r="Z49" s="6" t="s">
        <v>77</v>
      </c>
      <c r="AA49" s="6" t="s">
        <v>77</v>
      </c>
      <c r="AB49" s="6" t="s">
        <v>77</v>
      </c>
      <c r="AC49" s="6" t="s">
        <v>77</v>
      </c>
      <c r="AD49" s="6" t="s">
        <v>77</v>
      </c>
      <c r="AE49" s="6" t="s">
        <v>77</v>
      </c>
      <c r="AF49" s="6" t="s">
        <v>77</v>
      </c>
      <c r="AG49" s="6" t="s">
        <v>77</v>
      </c>
      <c r="AH49" s="6" t="s">
        <v>77</v>
      </c>
      <c r="AI49" s="6" t="s">
        <v>77</v>
      </c>
      <c r="AJ49" s="6" t="s">
        <v>77</v>
      </c>
      <c r="AK49" s="6" t="s">
        <v>77</v>
      </c>
      <c r="AL49" s="6" t="s">
        <v>77</v>
      </c>
      <c r="AM49" s="6" t="s">
        <v>77</v>
      </c>
      <c r="AN49" s="6">
        <v>1</v>
      </c>
      <c r="AO49" s="6"/>
      <c r="AP49" s="6"/>
      <c r="AQ49" s="6"/>
      <c r="AR49" s="6" t="s">
        <v>77</v>
      </c>
      <c r="AS49" s="6" t="s">
        <v>77</v>
      </c>
      <c r="AT49" s="7">
        <f t="shared" si="0"/>
        <v>1</v>
      </c>
      <c r="AU49" s="13">
        <v>1290</v>
      </c>
      <c r="AV49" s="13">
        <f t="shared" si="1"/>
        <v>1290</v>
      </c>
      <c r="AW49" s="13">
        <f t="shared" si="2"/>
        <v>205.88399999999999</v>
      </c>
      <c r="AX49" s="13">
        <f t="shared" si="3"/>
        <v>205.88399999999999</v>
      </c>
      <c r="AY49" s="14">
        <f t="shared" si="5"/>
        <v>182.19823008849559</v>
      </c>
      <c r="AZ49" s="14">
        <f t="shared" si="4"/>
        <v>182.19823008849559</v>
      </c>
    </row>
    <row r="50" spans="1:52" ht="72" customHeight="1" x14ac:dyDescent="0.45">
      <c r="A50" s="6" t="e" vm="17">
        <v>#VALUE!</v>
      </c>
      <c r="B50" s="7" t="s">
        <v>260</v>
      </c>
      <c r="C50" s="6" t="s">
        <v>261</v>
      </c>
      <c r="D50" s="6" t="s">
        <v>67</v>
      </c>
      <c r="E50" s="6" t="s">
        <v>68</v>
      </c>
      <c r="F50" s="6">
        <v>2022</v>
      </c>
      <c r="G50" s="6" t="s">
        <v>69</v>
      </c>
      <c r="H50" s="6" t="s">
        <v>262</v>
      </c>
      <c r="I50" s="6" t="s">
        <v>71</v>
      </c>
      <c r="J50" s="6" t="s">
        <v>216</v>
      </c>
      <c r="K50" s="6" t="s">
        <v>263</v>
      </c>
      <c r="L50" s="6" t="s">
        <v>74</v>
      </c>
      <c r="M50" s="6" t="s">
        <v>140</v>
      </c>
      <c r="N50" s="6" t="s">
        <v>141</v>
      </c>
      <c r="O50" s="6" t="s">
        <v>77</v>
      </c>
      <c r="P50" s="6" t="s">
        <v>77</v>
      </c>
      <c r="Q50" s="6" t="s">
        <v>77</v>
      </c>
      <c r="R50" s="6" t="s">
        <v>77</v>
      </c>
      <c r="S50" s="6" t="s">
        <v>77</v>
      </c>
      <c r="T50" s="6" t="s">
        <v>77</v>
      </c>
      <c r="U50" s="6" t="s">
        <v>77</v>
      </c>
      <c r="V50" s="6"/>
      <c r="W50" s="6" t="s">
        <v>77</v>
      </c>
      <c r="X50" s="6" t="s">
        <v>77</v>
      </c>
      <c r="Y50" s="6" t="s">
        <v>77</v>
      </c>
      <c r="Z50" s="6" t="s">
        <v>77</v>
      </c>
      <c r="AA50" s="6" t="s">
        <v>77</v>
      </c>
      <c r="AB50" s="6" t="s">
        <v>77</v>
      </c>
      <c r="AC50" s="6" t="s">
        <v>77</v>
      </c>
      <c r="AD50" s="6" t="s">
        <v>77</v>
      </c>
      <c r="AE50" s="6" t="s">
        <v>77</v>
      </c>
      <c r="AF50" s="6" t="s">
        <v>77</v>
      </c>
      <c r="AG50" s="6" t="s">
        <v>77</v>
      </c>
      <c r="AH50" s="6" t="s">
        <v>77</v>
      </c>
      <c r="AI50" s="6" t="s">
        <v>77</v>
      </c>
      <c r="AJ50" s="6" t="s">
        <v>77</v>
      </c>
      <c r="AK50" s="6" t="s">
        <v>77</v>
      </c>
      <c r="AL50" s="6" t="s">
        <v>77</v>
      </c>
      <c r="AM50" s="6" t="s">
        <v>77</v>
      </c>
      <c r="AN50" s="6">
        <v>1</v>
      </c>
      <c r="AO50" s="6">
        <v>1</v>
      </c>
      <c r="AP50" s="6">
        <v>1</v>
      </c>
      <c r="AQ50" s="6" t="s">
        <v>77</v>
      </c>
      <c r="AR50" s="6" t="s">
        <v>77</v>
      </c>
      <c r="AS50" s="6" t="s">
        <v>77</v>
      </c>
      <c r="AT50" s="7">
        <f t="shared" si="0"/>
        <v>3</v>
      </c>
      <c r="AU50" s="13">
        <v>1190</v>
      </c>
      <c r="AV50" s="13">
        <f t="shared" si="1"/>
        <v>3570</v>
      </c>
      <c r="AW50" s="13">
        <f t="shared" si="2"/>
        <v>189.92399999999998</v>
      </c>
      <c r="AX50" s="13">
        <f t="shared" si="3"/>
        <v>569.77199999999993</v>
      </c>
      <c r="AY50" s="14">
        <f t="shared" si="5"/>
        <v>168.07433628318583</v>
      </c>
      <c r="AZ50" s="14">
        <f t="shared" si="4"/>
        <v>504.22300884955746</v>
      </c>
    </row>
    <row r="51" spans="1:52" ht="91.5" customHeight="1" x14ac:dyDescent="0.45">
      <c r="A51" s="6" t="e" vm="18">
        <v>#VALUE!</v>
      </c>
      <c r="B51" s="7" t="s">
        <v>264</v>
      </c>
      <c r="C51" s="6" t="s">
        <v>265</v>
      </c>
      <c r="D51" s="6" t="s">
        <v>67</v>
      </c>
      <c r="E51" s="6" t="s">
        <v>68</v>
      </c>
      <c r="F51" s="6">
        <v>2025</v>
      </c>
      <c r="G51" s="6" t="s">
        <v>69</v>
      </c>
      <c r="H51" s="6" t="s">
        <v>266</v>
      </c>
      <c r="I51" s="6" t="s">
        <v>71</v>
      </c>
      <c r="J51" s="6" t="s">
        <v>216</v>
      </c>
      <c r="K51" s="6" t="s">
        <v>267</v>
      </c>
      <c r="L51" s="6" t="s">
        <v>74</v>
      </c>
      <c r="M51" s="6" t="s">
        <v>268</v>
      </c>
      <c r="N51" s="6" t="s">
        <v>269</v>
      </c>
      <c r="O51" s="6" t="s">
        <v>77</v>
      </c>
      <c r="P51" s="6" t="s">
        <v>77</v>
      </c>
      <c r="Q51" s="6" t="s">
        <v>77</v>
      </c>
      <c r="R51" s="6" t="s">
        <v>77</v>
      </c>
      <c r="S51" s="6" t="s">
        <v>77</v>
      </c>
      <c r="T51" s="6" t="s">
        <v>77</v>
      </c>
      <c r="U51" s="6" t="s">
        <v>77</v>
      </c>
      <c r="V51" s="6"/>
      <c r="W51" s="6" t="s">
        <v>77</v>
      </c>
      <c r="X51" s="6" t="s">
        <v>77</v>
      </c>
      <c r="Y51" s="6" t="s">
        <v>77</v>
      </c>
      <c r="Z51" s="6" t="s">
        <v>77</v>
      </c>
      <c r="AA51" s="6" t="s">
        <v>77</v>
      </c>
      <c r="AB51" s="6" t="s">
        <v>77</v>
      </c>
      <c r="AC51" s="6" t="s">
        <v>77</v>
      </c>
      <c r="AD51" s="6" t="s">
        <v>77</v>
      </c>
      <c r="AE51" s="6" t="s">
        <v>77</v>
      </c>
      <c r="AF51" s="6" t="s">
        <v>77</v>
      </c>
      <c r="AG51" s="6" t="s">
        <v>77</v>
      </c>
      <c r="AH51" s="6" t="s">
        <v>77</v>
      </c>
      <c r="AI51" s="6" t="s">
        <v>77</v>
      </c>
      <c r="AJ51" s="6" t="s">
        <v>77</v>
      </c>
      <c r="AK51" s="6" t="s">
        <v>77</v>
      </c>
      <c r="AL51" s="6" t="s">
        <v>77</v>
      </c>
      <c r="AM51" s="6" t="s">
        <v>77</v>
      </c>
      <c r="AN51" s="6" t="s">
        <v>77</v>
      </c>
      <c r="AO51" s="6">
        <v>1</v>
      </c>
      <c r="AP51" s="6" t="s">
        <v>77</v>
      </c>
      <c r="AQ51" s="6" t="s">
        <v>77</v>
      </c>
      <c r="AR51" s="6" t="s">
        <v>77</v>
      </c>
      <c r="AS51" s="6" t="s">
        <v>77</v>
      </c>
      <c r="AT51" s="7">
        <f t="shared" si="0"/>
        <v>1</v>
      </c>
      <c r="AU51" s="13">
        <v>3700</v>
      </c>
      <c r="AV51" s="13">
        <f t="shared" si="1"/>
        <v>3700</v>
      </c>
      <c r="AW51" s="13">
        <f t="shared" si="2"/>
        <v>590.52</v>
      </c>
      <c r="AX51" s="13">
        <f t="shared" si="3"/>
        <v>590.52</v>
      </c>
      <c r="AY51" s="14">
        <f t="shared" si="5"/>
        <v>522.5840707964602</v>
      </c>
      <c r="AZ51" s="14">
        <f t="shared" si="4"/>
        <v>522.5840707964602</v>
      </c>
    </row>
    <row r="52" spans="1:52" ht="91.5" customHeight="1" x14ac:dyDescent="0.45">
      <c r="A52" s="6" t="e" vm="19">
        <v>#VALUE!</v>
      </c>
      <c r="B52" s="7" t="s">
        <v>270</v>
      </c>
      <c r="C52" s="6" t="s">
        <v>271</v>
      </c>
      <c r="D52" s="6" t="s">
        <v>67</v>
      </c>
      <c r="E52" s="6" t="s">
        <v>95</v>
      </c>
      <c r="F52" s="6">
        <v>2024</v>
      </c>
      <c r="G52" s="6" t="s">
        <v>69</v>
      </c>
      <c r="H52" s="6" t="s">
        <v>272</v>
      </c>
      <c r="I52" s="6" t="s">
        <v>71</v>
      </c>
      <c r="J52" s="6" t="s">
        <v>216</v>
      </c>
      <c r="K52" s="6" t="s">
        <v>273</v>
      </c>
      <c r="L52" s="6" t="s">
        <v>82</v>
      </c>
      <c r="M52" s="6" t="s">
        <v>140</v>
      </c>
      <c r="N52" s="6" t="s">
        <v>141</v>
      </c>
      <c r="O52" s="6" t="s">
        <v>77</v>
      </c>
      <c r="P52" s="6" t="s">
        <v>77</v>
      </c>
      <c r="Q52" s="6" t="s">
        <v>77</v>
      </c>
      <c r="R52" s="6" t="s">
        <v>77</v>
      </c>
      <c r="S52" s="6" t="s">
        <v>77</v>
      </c>
      <c r="T52" s="6" t="s">
        <v>77</v>
      </c>
      <c r="U52" s="6" t="s">
        <v>77</v>
      </c>
      <c r="V52" s="6"/>
      <c r="W52" s="6" t="s">
        <v>77</v>
      </c>
      <c r="X52" s="6" t="s">
        <v>77</v>
      </c>
      <c r="Y52" s="6" t="s">
        <v>77</v>
      </c>
      <c r="Z52" s="6" t="s">
        <v>77</v>
      </c>
      <c r="AA52" s="6" t="s">
        <v>77</v>
      </c>
      <c r="AB52" s="6" t="s">
        <v>77</v>
      </c>
      <c r="AC52" s="6" t="s">
        <v>77</v>
      </c>
      <c r="AD52" s="6" t="s">
        <v>77</v>
      </c>
      <c r="AE52" s="6" t="s">
        <v>77</v>
      </c>
      <c r="AF52" s="6" t="s">
        <v>77</v>
      </c>
      <c r="AG52" s="6" t="s">
        <v>77</v>
      </c>
      <c r="AH52" s="6" t="s">
        <v>77</v>
      </c>
      <c r="AI52" s="6" t="s">
        <v>77</v>
      </c>
      <c r="AJ52" s="6" t="s">
        <v>77</v>
      </c>
      <c r="AK52" s="6" t="s">
        <v>77</v>
      </c>
      <c r="AL52" s="6" t="s">
        <v>77</v>
      </c>
      <c r="AM52" s="6" t="s">
        <v>77</v>
      </c>
      <c r="AN52" s="6" t="s">
        <v>77</v>
      </c>
      <c r="AO52" s="6">
        <v>1</v>
      </c>
      <c r="AP52" s="6">
        <v>1</v>
      </c>
      <c r="AQ52" s="6" t="s">
        <v>77</v>
      </c>
      <c r="AR52" s="6" t="s">
        <v>77</v>
      </c>
      <c r="AS52" s="6" t="s">
        <v>77</v>
      </c>
      <c r="AT52" s="7">
        <f t="shared" si="0"/>
        <v>2</v>
      </c>
      <c r="AU52" s="13">
        <v>1490</v>
      </c>
      <c r="AV52" s="13">
        <f t="shared" si="1"/>
        <v>2980</v>
      </c>
      <c r="AW52" s="13">
        <f t="shared" si="2"/>
        <v>237.804</v>
      </c>
      <c r="AX52" s="13">
        <f t="shared" si="3"/>
        <v>475.608</v>
      </c>
      <c r="AY52" s="14">
        <f t="shared" si="5"/>
        <v>210.44601769911506</v>
      </c>
      <c r="AZ52" s="14">
        <f t="shared" si="4"/>
        <v>420.89203539823012</v>
      </c>
    </row>
    <row r="53" spans="1:52" ht="91.5" customHeight="1" x14ac:dyDescent="0.45">
      <c r="A53" s="6" t="e" vm="20">
        <v>#VALUE!</v>
      </c>
      <c r="B53" s="7" t="s">
        <v>274</v>
      </c>
      <c r="C53" s="6" t="s">
        <v>275</v>
      </c>
      <c r="D53" s="6" t="s">
        <v>67</v>
      </c>
      <c r="E53" s="6" t="s">
        <v>68</v>
      </c>
      <c r="F53" s="6">
        <v>2023</v>
      </c>
      <c r="G53" s="6" t="s">
        <v>69</v>
      </c>
      <c r="H53" s="6" t="s">
        <v>276</v>
      </c>
      <c r="I53" s="6" t="s">
        <v>71</v>
      </c>
      <c r="J53" s="6" t="s">
        <v>216</v>
      </c>
      <c r="K53" s="6" t="s">
        <v>249</v>
      </c>
      <c r="L53" s="6" t="s">
        <v>99</v>
      </c>
      <c r="M53" s="6" t="s">
        <v>277</v>
      </c>
      <c r="N53" s="6" t="s">
        <v>278</v>
      </c>
      <c r="O53" s="6" t="s">
        <v>77</v>
      </c>
      <c r="P53" s="6">
        <v>1</v>
      </c>
      <c r="Q53" s="6">
        <v>1</v>
      </c>
      <c r="R53" s="6" t="s">
        <v>77</v>
      </c>
      <c r="S53" s="6" t="s">
        <v>77</v>
      </c>
      <c r="T53" s="6" t="s">
        <v>77</v>
      </c>
      <c r="U53" s="6" t="s">
        <v>77</v>
      </c>
      <c r="V53" s="6"/>
      <c r="W53" s="6" t="s">
        <v>77</v>
      </c>
      <c r="X53" s="6" t="s">
        <v>77</v>
      </c>
      <c r="Y53" s="6" t="s">
        <v>77</v>
      </c>
      <c r="Z53" s="6" t="s">
        <v>77</v>
      </c>
      <c r="AA53" s="6" t="s">
        <v>77</v>
      </c>
      <c r="AB53" s="6" t="s">
        <v>77</v>
      </c>
      <c r="AC53" s="6" t="s">
        <v>77</v>
      </c>
      <c r="AD53" s="6" t="s">
        <v>77</v>
      </c>
      <c r="AE53" s="6" t="s">
        <v>77</v>
      </c>
      <c r="AF53" s="6" t="s">
        <v>77</v>
      </c>
      <c r="AG53" s="6" t="s">
        <v>77</v>
      </c>
      <c r="AH53" s="6" t="s">
        <v>77</v>
      </c>
      <c r="AI53" s="6" t="s">
        <v>77</v>
      </c>
      <c r="AJ53" s="6" t="s">
        <v>77</v>
      </c>
      <c r="AK53" s="6" t="s">
        <v>77</v>
      </c>
      <c r="AL53" s="6" t="s">
        <v>77</v>
      </c>
      <c r="AM53" s="6" t="s">
        <v>77</v>
      </c>
      <c r="AN53" s="6" t="s">
        <v>77</v>
      </c>
      <c r="AO53" s="6" t="s">
        <v>77</v>
      </c>
      <c r="AP53" s="6" t="s">
        <v>77</v>
      </c>
      <c r="AQ53" s="6" t="s">
        <v>77</v>
      </c>
      <c r="AR53" s="6" t="s">
        <v>77</v>
      </c>
      <c r="AS53" s="6" t="s">
        <v>77</v>
      </c>
      <c r="AT53" s="7">
        <f t="shared" si="0"/>
        <v>2</v>
      </c>
      <c r="AU53" s="13">
        <v>750</v>
      </c>
      <c r="AV53" s="13">
        <f t="shared" si="1"/>
        <v>1500</v>
      </c>
      <c r="AW53" s="13">
        <f t="shared" si="2"/>
        <v>119.69999999999999</v>
      </c>
      <c r="AX53" s="13">
        <f t="shared" si="3"/>
        <v>239.39999999999998</v>
      </c>
      <c r="AY53" s="14">
        <f t="shared" si="5"/>
        <v>105.92920353982301</v>
      </c>
      <c r="AZ53" s="14">
        <f t="shared" si="4"/>
        <v>211.85840707964601</v>
      </c>
    </row>
    <row r="54" spans="1:52" ht="91.5" customHeight="1" x14ac:dyDescent="0.45">
      <c r="A54" s="6" t="e" vm="21">
        <v>#VALUE!</v>
      </c>
      <c r="B54" s="7" t="s">
        <v>279</v>
      </c>
      <c r="C54" s="6" t="s">
        <v>280</v>
      </c>
      <c r="D54" s="6" t="s">
        <v>67</v>
      </c>
      <c r="E54" s="6" t="s">
        <v>68</v>
      </c>
      <c r="F54" s="6">
        <v>2022</v>
      </c>
      <c r="G54" s="6" t="s">
        <v>69</v>
      </c>
      <c r="H54" s="6" t="s">
        <v>281</v>
      </c>
      <c r="I54" s="6" t="s">
        <v>71</v>
      </c>
      <c r="J54" s="6" t="s">
        <v>216</v>
      </c>
      <c r="K54" s="6" t="s">
        <v>282</v>
      </c>
      <c r="L54" s="6" t="s">
        <v>99</v>
      </c>
      <c r="M54" s="6" t="s">
        <v>75</v>
      </c>
      <c r="N54" s="6" t="s">
        <v>76</v>
      </c>
      <c r="O54" s="6" t="s">
        <v>77</v>
      </c>
      <c r="P54" s="6" t="s">
        <v>77</v>
      </c>
      <c r="Q54" s="6" t="s">
        <v>77</v>
      </c>
      <c r="R54" s="6" t="s">
        <v>77</v>
      </c>
      <c r="S54" s="6" t="s">
        <v>77</v>
      </c>
      <c r="T54" s="6" t="s">
        <v>77</v>
      </c>
      <c r="U54" s="6"/>
      <c r="V54" s="6">
        <v>1</v>
      </c>
      <c r="W54" s="6" t="s">
        <v>77</v>
      </c>
      <c r="X54" s="6" t="s">
        <v>77</v>
      </c>
      <c r="Y54" s="6" t="s">
        <v>77</v>
      </c>
      <c r="Z54" s="6" t="s">
        <v>77</v>
      </c>
      <c r="AA54" s="6" t="s">
        <v>77</v>
      </c>
      <c r="AB54" s="6" t="s">
        <v>77</v>
      </c>
      <c r="AC54" s="6" t="s">
        <v>77</v>
      </c>
      <c r="AD54" s="6" t="s">
        <v>77</v>
      </c>
      <c r="AE54" s="6" t="s">
        <v>77</v>
      </c>
      <c r="AF54" s="6" t="s">
        <v>77</v>
      </c>
      <c r="AG54" s="6" t="s">
        <v>77</v>
      </c>
      <c r="AH54" s="6" t="s">
        <v>77</v>
      </c>
      <c r="AI54" s="6" t="s">
        <v>77</v>
      </c>
      <c r="AJ54" s="6" t="s">
        <v>77</v>
      </c>
      <c r="AK54" s="6" t="s">
        <v>77</v>
      </c>
      <c r="AL54" s="6" t="s">
        <v>77</v>
      </c>
      <c r="AM54" s="6" t="s">
        <v>77</v>
      </c>
      <c r="AN54" s="6" t="s">
        <v>77</v>
      </c>
      <c r="AO54" s="6" t="s">
        <v>77</v>
      </c>
      <c r="AP54" s="6" t="s">
        <v>77</v>
      </c>
      <c r="AQ54" s="6" t="s">
        <v>77</v>
      </c>
      <c r="AR54" s="6" t="s">
        <v>77</v>
      </c>
      <c r="AS54" s="6" t="s">
        <v>77</v>
      </c>
      <c r="AT54" s="7">
        <f t="shared" si="0"/>
        <v>1</v>
      </c>
      <c r="AU54" s="13">
        <v>690</v>
      </c>
      <c r="AV54" s="13">
        <f t="shared" si="1"/>
        <v>690</v>
      </c>
      <c r="AW54" s="13">
        <f t="shared" si="2"/>
        <v>110.124</v>
      </c>
      <c r="AX54" s="13">
        <f t="shared" si="3"/>
        <v>110.124</v>
      </c>
      <c r="AY54" s="14">
        <f t="shared" si="5"/>
        <v>97.454867256637172</v>
      </c>
      <c r="AZ54" s="14">
        <f t="shared" si="4"/>
        <v>97.454867256637172</v>
      </c>
    </row>
    <row r="55" spans="1:52" ht="91.5" customHeight="1" x14ac:dyDescent="0.45">
      <c r="A55" s="6" t="s">
        <v>64</v>
      </c>
      <c r="B55" s="7" t="s">
        <v>283</v>
      </c>
      <c r="C55" s="6" t="s">
        <v>284</v>
      </c>
      <c r="D55" s="6" t="s">
        <v>67</v>
      </c>
      <c r="E55" s="6" t="s">
        <v>68</v>
      </c>
      <c r="F55" s="6">
        <v>2023</v>
      </c>
      <c r="G55" s="6" t="s">
        <v>69</v>
      </c>
      <c r="H55" s="6" t="s">
        <v>285</v>
      </c>
      <c r="I55" s="6" t="s">
        <v>71</v>
      </c>
      <c r="J55" s="6" t="s">
        <v>216</v>
      </c>
      <c r="K55" s="6" t="s">
        <v>286</v>
      </c>
      <c r="L55" s="6" t="s">
        <v>74</v>
      </c>
      <c r="M55" s="6" t="s">
        <v>156</v>
      </c>
      <c r="N55" s="6" t="s">
        <v>157</v>
      </c>
      <c r="O55" s="6" t="s">
        <v>77</v>
      </c>
      <c r="P55" s="6" t="s">
        <v>77</v>
      </c>
      <c r="Q55" s="6" t="s">
        <v>77</v>
      </c>
      <c r="R55" s="6" t="s">
        <v>77</v>
      </c>
      <c r="S55" s="6" t="s">
        <v>77</v>
      </c>
      <c r="T55" s="6" t="s">
        <v>77</v>
      </c>
      <c r="U55" s="6" t="s">
        <v>77</v>
      </c>
      <c r="V55" s="6"/>
      <c r="W55" s="6" t="s">
        <v>77</v>
      </c>
      <c r="X55" s="6" t="s">
        <v>77</v>
      </c>
      <c r="Y55" s="6" t="s">
        <v>77</v>
      </c>
      <c r="Z55" s="6" t="s">
        <v>77</v>
      </c>
      <c r="AA55" s="6">
        <v>1</v>
      </c>
      <c r="AB55" s="6">
        <v>1</v>
      </c>
      <c r="AC55" s="6">
        <v>1</v>
      </c>
      <c r="AD55" s="6" t="s">
        <v>77</v>
      </c>
      <c r="AE55" s="6" t="s">
        <v>77</v>
      </c>
      <c r="AF55" s="6" t="s">
        <v>77</v>
      </c>
      <c r="AG55" s="6" t="s">
        <v>77</v>
      </c>
      <c r="AH55" s="6" t="s">
        <v>77</v>
      </c>
      <c r="AI55" s="6" t="s">
        <v>77</v>
      </c>
      <c r="AJ55" s="6" t="s">
        <v>77</v>
      </c>
      <c r="AK55" s="6" t="s">
        <v>77</v>
      </c>
      <c r="AL55" s="6" t="s">
        <v>77</v>
      </c>
      <c r="AM55" s="6" t="s">
        <v>77</v>
      </c>
      <c r="AN55" s="6" t="s">
        <v>77</v>
      </c>
      <c r="AO55" s="6" t="s">
        <v>77</v>
      </c>
      <c r="AP55" s="6" t="s">
        <v>77</v>
      </c>
      <c r="AQ55" s="6" t="s">
        <v>77</v>
      </c>
      <c r="AR55" s="6" t="s">
        <v>77</v>
      </c>
      <c r="AS55" s="6" t="s">
        <v>77</v>
      </c>
      <c r="AT55" s="7">
        <f t="shared" si="0"/>
        <v>3</v>
      </c>
      <c r="AU55" s="13">
        <v>990</v>
      </c>
      <c r="AV55" s="13">
        <f t="shared" si="1"/>
        <v>2970</v>
      </c>
      <c r="AW55" s="13">
        <f t="shared" si="2"/>
        <v>158.00399999999999</v>
      </c>
      <c r="AX55" s="13">
        <f t="shared" si="3"/>
        <v>474.01199999999994</v>
      </c>
      <c r="AY55" s="14">
        <f t="shared" si="5"/>
        <v>139.82654867256639</v>
      </c>
      <c r="AZ55" s="14">
        <f t="shared" si="4"/>
        <v>419.47964601769917</v>
      </c>
    </row>
    <row r="56" spans="1:52" ht="91.5" customHeight="1" x14ac:dyDescent="0.45">
      <c r="A56" s="6" t="s">
        <v>64</v>
      </c>
      <c r="B56" s="7" t="s">
        <v>287</v>
      </c>
      <c r="C56" s="6" t="s">
        <v>288</v>
      </c>
      <c r="D56" s="6" t="s">
        <v>67</v>
      </c>
      <c r="E56" s="6" t="s">
        <v>68</v>
      </c>
      <c r="F56" s="6">
        <v>2023</v>
      </c>
      <c r="G56" s="6" t="s">
        <v>69</v>
      </c>
      <c r="H56" s="6" t="s">
        <v>289</v>
      </c>
      <c r="I56" s="6" t="s">
        <v>71</v>
      </c>
      <c r="J56" s="6" t="s">
        <v>216</v>
      </c>
      <c r="K56" s="6" t="s">
        <v>290</v>
      </c>
      <c r="L56" s="6" t="s">
        <v>291</v>
      </c>
      <c r="M56" s="6" t="s">
        <v>292</v>
      </c>
      <c r="N56" s="6" t="s">
        <v>293</v>
      </c>
      <c r="O56" s="6" t="s">
        <v>77</v>
      </c>
      <c r="P56" s="6" t="s">
        <v>77</v>
      </c>
      <c r="Q56" s="6" t="s">
        <v>77</v>
      </c>
      <c r="R56" s="6" t="s">
        <v>77</v>
      </c>
      <c r="S56" s="6" t="s">
        <v>77</v>
      </c>
      <c r="T56" s="6" t="s">
        <v>77</v>
      </c>
      <c r="U56" s="6" t="s">
        <v>77</v>
      </c>
      <c r="V56" s="6"/>
      <c r="W56" s="6" t="s">
        <v>77</v>
      </c>
      <c r="X56" s="6" t="s">
        <v>77</v>
      </c>
      <c r="Y56" s="6" t="s">
        <v>77</v>
      </c>
      <c r="Z56" s="6" t="s">
        <v>77</v>
      </c>
      <c r="AA56" s="6" t="s">
        <v>77</v>
      </c>
      <c r="AB56" s="6" t="s">
        <v>77</v>
      </c>
      <c r="AC56" s="6" t="s">
        <v>77</v>
      </c>
      <c r="AD56" s="6" t="s">
        <v>77</v>
      </c>
      <c r="AE56" s="6" t="s">
        <v>77</v>
      </c>
      <c r="AF56" s="6" t="s">
        <v>77</v>
      </c>
      <c r="AG56" s="6" t="s">
        <v>77</v>
      </c>
      <c r="AH56" s="6" t="s">
        <v>77</v>
      </c>
      <c r="AI56" s="6" t="s">
        <v>77</v>
      </c>
      <c r="AJ56" s="6" t="s">
        <v>77</v>
      </c>
      <c r="AK56" s="6" t="s">
        <v>77</v>
      </c>
      <c r="AL56" s="6" t="s">
        <v>77</v>
      </c>
      <c r="AM56" s="6" t="s">
        <v>77</v>
      </c>
      <c r="AN56" s="6">
        <v>2</v>
      </c>
      <c r="AO56" s="6" t="s">
        <v>77</v>
      </c>
      <c r="AP56" s="6" t="s">
        <v>77</v>
      </c>
      <c r="AQ56" s="6">
        <v>1</v>
      </c>
      <c r="AR56" s="6" t="s">
        <v>77</v>
      </c>
      <c r="AS56" s="6" t="s">
        <v>77</v>
      </c>
      <c r="AT56" s="7">
        <f t="shared" si="0"/>
        <v>3</v>
      </c>
      <c r="AU56" s="13">
        <v>1090</v>
      </c>
      <c r="AV56" s="13">
        <f t="shared" si="1"/>
        <v>3270</v>
      </c>
      <c r="AW56" s="13">
        <f t="shared" si="2"/>
        <v>173.964</v>
      </c>
      <c r="AX56" s="13">
        <f t="shared" si="3"/>
        <v>521.89200000000005</v>
      </c>
      <c r="AY56" s="14">
        <f t="shared" si="5"/>
        <v>153.95044247787612</v>
      </c>
      <c r="AZ56" s="14">
        <f t="shared" si="4"/>
        <v>461.8513274336284</v>
      </c>
    </row>
    <row r="57" spans="1:52" ht="91.5" customHeight="1" x14ac:dyDescent="0.45">
      <c r="A57" s="6" t="s">
        <v>64</v>
      </c>
      <c r="B57" s="7" t="s">
        <v>294</v>
      </c>
      <c r="C57" s="6" t="s">
        <v>295</v>
      </c>
      <c r="D57" s="6" t="s">
        <v>67</v>
      </c>
      <c r="E57" s="6" t="s">
        <v>68</v>
      </c>
      <c r="F57" s="6">
        <v>2024</v>
      </c>
      <c r="G57" s="6" t="s">
        <v>69</v>
      </c>
      <c r="H57" s="6" t="s">
        <v>296</v>
      </c>
      <c r="I57" s="6" t="s">
        <v>71</v>
      </c>
      <c r="J57" s="6" t="s">
        <v>216</v>
      </c>
      <c r="K57" s="6" t="s">
        <v>297</v>
      </c>
      <c r="L57" s="6" t="s">
        <v>222</v>
      </c>
      <c r="M57" s="6" t="s">
        <v>140</v>
      </c>
      <c r="N57" s="6" t="s">
        <v>141</v>
      </c>
      <c r="O57" s="6" t="s">
        <v>77</v>
      </c>
      <c r="P57" s="6" t="s">
        <v>77</v>
      </c>
      <c r="Q57" s="6" t="s">
        <v>77</v>
      </c>
      <c r="R57" s="6" t="s">
        <v>77</v>
      </c>
      <c r="S57" s="6" t="s">
        <v>77</v>
      </c>
      <c r="T57" s="6" t="s">
        <v>77</v>
      </c>
      <c r="U57" s="6" t="s">
        <v>77</v>
      </c>
      <c r="V57" s="6"/>
      <c r="W57" s="6" t="s">
        <v>77</v>
      </c>
      <c r="X57" s="6" t="s">
        <v>77</v>
      </c>
      <c r="Y57" s="6" t="s">
        <v>77</v>
      </c>
      <c r="Z57" s="6" t="s">
        <v>77</v>
      </c>
      <c r="AA57" s="6" t="s">
        <v>77</v>
      </c>
      <c r="AB57" s="6" t="s">
        <v>77</v>
      </c>
      <c r="AC57" s="6" t="s">
        <v>77</v>
      </c>
      <c r="AD57" s="6" t="s">
        <v>77</v>
      </c>
      <c r="AE57" s="6" t="s">
        <v>77</v>
      </c>
      <c r="AF57" s="6" t="s">
        <v>77</v>
      </c>
      <c r="AG57" s="6" t="s">
        <v>77</v>
      </c>
      <c r="AH57" s="6" t="s">
        <v>77</v>
      </c>
      <c r="AI57" s="6" t="s">
        <v>77</v>
      </c>
      <c r="AJ57" s="6" t="s">
        <v>77</v>
      </c>
      <c r="AK57" s="6" t="s">
        <v>77</v>
      </c>
      <c r="AL57" s="6" t="s">
        <v>77</v>
      </c>
      <c r="AM57" s="6" t="s">
        <v>77</v>
      </c>
      <c r="AN57" s="6" t="s">
        <v>77</v>
      </c>
      <c r="AO57" s="6">
        <v>2</v>
      </c>
      <c r="AP57" s="6">
        <v>1</v>
      </c>
      <c r="AQ57" s="6" t="s">
        <v>77</v>
      </c>
      <c r="AR57" s="6" t="s">
        <v>77</v>
      </c>
      <c r="AS57" s="6" t="s">
        <v>77</v>
      </c>
      <c r="AT57" s="7">
        <f t="shared" si="0"/>
        <v>3</v>
      </c>
      <c r="AU57" s="13">
        <v>1190</v>
      </c>
      <c r="AV57" s="13">
        <f t="shared" si="1"/>
        <v>3570</v>
      </c>
      <c r="AW57" s="13">
        <f t="shared" si="2"/>
        <v>189.92399999999998</v>
      </c>
      <c r="AX57" s="13">
        <f t="shared" si="3"/>
        <v>569.77199999999993</v>
      </c>
      <c r="AY57" s="14">
        <f t="shared" si="5"/>
        <v>168.07433628318583</v>
      </c>
      <c r="AZ57" s="14">
        <f t="shared" si="4"/>
        <v>504.22300884955746</v>
      </c>
    </row>
    <row r="58" spans="1:52" ht="97.5" customHeight="1" x14ac:dyDescent="0.45">
      <c r="A58" s="6" t="s">
        <v>64</v>
      </c>
      <c r="B58" s="7" t="s">
        <v>298</v>
      </c>
      <c r="C58" s="6" t="s">
        <v>299</v>
      </c>
      <c r="D58" s="6" t="s">
        <v>67</v>
      </c>
      <c r="E58" s="6" t="s">
        <v>68</v>
      </c>
      <c r="F58" s="6">
        <v>2023</v>
      </c>
      <c r="G58" s="6" t="s">
        <v>69</v>
      </c>
      <c r="H58" s="6" t="s">
        <v>300</v>
      </c>
      <c r="I58" s="6" t="s">
        <v>71</v>
      </c>
      <c r="J58" s="6" t="s">
        <v>216</v>
      </c>
      <c r="K58" s="6" t="s">
        <v>301</v>
      </c>
      <c r="L58" s="6" t="s">
        <v>74</v>
      </c>
      <c r="M58" s="6" t="s">
        <v>140</v>
      </c>
      <c r="N58" s="6" t="s">
        <v>141</v>
      </c>
      <c r="O58" s="6" t="s">
        <v>77</v>
      </c>
      <c r="P58" s="6" t="s">
        <v>77</v>
      </c>
      <c r="Q58" s="6" t="s">
        <v>77</v>
      </c>
      <c r="R58" s="6" t="s">
        <v>77</v>
      </c>
      <c r="S58" s="6" t="s">
        <v>77</v>
      </c>
      <c r="T58" s="6" t="s">
        <v>77</v>
      </c>
      <c r="U58" s="6" t="s">
        <v>77</v>
      </c>
      <c r="V58" s="6"/>
      <c r="W58" s="6" t="s">
        <v>77</v>
      </c>
      <c r="X58" s="6" t="s">
        <v>77</v>
      </c>
      <c r="Y58" s="6" t="s">
        <v>77</v>
      </c>
      <c r="Z58" s="6" t="s">
        <v>77</v>
      </c>
      <c r="AA58" s="6">
        <v>2</v>
      </c>
      <c r="AB58" s="6">
        <v>2</v>
      </c>
      <c r="AC58" s="6">
        <v>2</v>
      </c>
      <c r="AD58" s="6">
        <v>1</v>
      </c>
      <c r="AE58" s="6">
        <v>1</v>
      </c>
      <c r="AF58" s="6" t="s">
        <v>77</v>
      </c>
      <c r="AG58" s="6" t="s">
        <v>77</v>
      </c>
      <c r="AH58" s="6" t="s">
        <v>77</v>
      </c>
      <c r="AI58" s="6" t="s">
        <v>77</v>
      </c>
      <c r="AJ58" s="6" t="s">
        <v>77</v>
      </c>
      <c r="AK58" s="6" t="s">
        <v>77</v>
      </c>
      <c r="AL58" s="6" t="s">
        <v>77</v>
      </c>
      <c r="AM58" s="6" t="s">
        <v>77</v>
      </c>
      <c r="AN58" s="6" t="s">
        <v>77</v>
      </c>
      <c r="AO58" s="6" t="s">
        <v>77</v>
      </c>
      <c r="AP58" s="6" t="s">
        <v>77</v>
      </c>
      <c r="AQ58" s="6" t="s">
        <v>77</v>
      </c>
      <c r="AR58" s="6" t="s">
        <v>77</v>
      </c>
      <c r="AS58" s="6" t="s">
        <v>77</v>
      </c>
      <c r="AT58" s="7">
        <f t="shared" si="0"/>
        <v>8</v>
      </c>
      <c r="AU58" s="13">
        <v>1190</v>
      </c>
      <c r="AV58" s="13">
        <f t="shared" si="1"/>
        <v>9520</v>
      </c>
      <c r="AW58" s="13">
        <f t="shared" si="2"/>
        <v>189.92399999999998</v>
      </c>
      <c r="AX58" s="13">
        <f t="shared" si="3"/>
        <v>1519.3919999999998</v>
      </c>
      <c r="AY58" s="14">
        <f t="shared" si="5"/>
        <v>168.07433628318583</v>
      </c>
      <c r="AZ58" s="14">
        <f t="shared" si="4"/>
        <v>1344.5946902654866</v>
      </c>
    </row>
    <row r="59" spans="1:52" ht="97.5" customHeight="1" x14ac:dyDescent="0.45">
      <c r="A59" s="6" t="s">
        <v>64</v>
      </c>
      <c r="B59" s="7" t="s">
        <v>302</v>
      </c>
      <c r="C59" s="6" t="s">
        <v>303</v>
      </c>
      <c r="D59" s="6" t="s">
        <v>67</v>
      </c>
      <c r="E59" s="6" t="s">
        <v>68</v>
      </c>
      <c r="F59" s="6">
        <v>2023</v>
      </c>
      <c r="G59" s="6" t="s">
        <v>69</v>
      </c>
      <c r="H59" s="6" t="s">
        <v>300</v>
      </c>
      <c r="I59" s="6" t="s">
        <v>71</v>
      </c>
      <c r="J59" s="6" t="s">
        <v>216</v>
      </c>
      <c r="K59" s="6" t="s">
        <v>301</v>
      </c>
      <c r="L59" s="6" t="s">
        <v>74</v>
      </c>
      <c r="M59" s="6" t="s">
        <v>304</v>
      </c>
      <c r="N59" s="6" t="s">
        <v>305</v>
      </c>
      <c r="O59" s="6" t="s">
        <v>77</v>
      </c>
      <c r="P59" s="6" t="s">
        <v>77</v>
      </c>
      <c r="Q59" s="6" t="s">
        <v>77</v>
      </c>
      <c r="R59" s="6" t="s">
        <v>77</v>
      </c>
      <c r="S59" s="6" t="s">
        <v>77</v>
      </c>
      <c r="T59" s="6" t="s">
        <v>77</v>
      </c>
      <c r="U59" s="6" t="s">
        <v>77</v>
      </c>
      <c r="V59" s="6"/>
      <c r="W59" s="6" t="s">
        <v>77</v>
      </c>
      <c r="X59" s="6" t="s">
        <v>77</v>
      </c>
      <c r="Y59" s="6" t="s">
        <v>77</v>
      </c>
      <c r="Z59" s="6" t="s">
        <v>77</v>
      </c>
      <c r="AA59" s="6">
        <v>1</v>
      </c>
      <c r="AB59" s="6">
        <v>1</v>
      </c>
      <c r="AC59" s="6">
        <v>1</v>
      </c>
      <c r="AD59" s="6">
        <v>1</v>
      </c>
      <c r="AE59" s="6">
        <v>1</v>
      </c>
      <c r="AF59" s="6" t="s">
        <v>77</v>
      </c>
      <c r="AG59" s="6" t="s">
        <v>77</v>
      </c>
      <c r="AH59" s="6" t="s">
        <v>77</v>
      </c>
      <c r="AI59" s="6" t="s">
        <v>77</v>
      </c>
      <c r="AJ59" s="6" t="s">
        <v>77</v>
      </c>
      <c r="AK59" s="6" t="s">
        <v>77</v>
      </c>
      <c r="AL59" s="6" t="s">
        <v>77</v>
      </c>
      <c r="AM59" s="6" t="s">
        <v>77</v>
      </c>
      <c r="AN59" s="6" t="s">
        <v>77</v>
      </c>
      <c r="AO59" s="6" t="s">
        <v>77</v>
      </c>
      <c r="AP59" s="6" t="s">
        <v>77</v>
      </c>
      <c r="AQ59" s="6" t="s">
        <v>77</v>
      </c>
      <c r="AR59" s="6" t="s">
        <v>77</v>
      </c>
      <c r="AS59" s="6" t="s">
        <v>77</v>
      </c>
      <c r="AT59" s="7">
        <f t="shared" si="0"/>
        <v>5</v>
      </c>
      <c r="AU59" s="13">
        <v>1190</v>
      </c>
      <c r="AV59" s="13">
        <f t="shared" si="1"/>
        <v>5950</v>
      </c>
      <c r="AW59" s="13">
        <f t="shared" si="2"/>
        <v>189.92399999999998</v>
      </c>
      <c r="AX59" s="13">
        <f t="shared" si="3"/>
        <v>949.61999999999989</v>
      </c>
      <c r="AY59" s="14">
        <f t="shared" si="5"/>
        <v>168.07433628318583</v>
      </c>
      <c r="AZ59" s="14">
        <f t="shared" si="4"/>
        <v>840.37168141592917</v>
      </c>
    </row>
    <row r="60" spans="1:52" ht="97.5" customHeight="1" x14ac:dyDescent="0.45">
      <c r="A60" s="6" t="s">
        <v>64</v>
      </c>
      <c r="B60" s="7" t="s">
        <v>306</v>
      </c>
      <c r="C60" s="6" t="s">
        <v>307</v>
      </c>
      <c r="D60" s="6" t="s">
        <v>67</v>
      </c>
      <c r="E60" s="6" t="s">
        <v>68</v>
      </c>
      <c r="F60" s="6">
        <v>2023</v>
      </c>
      <c r="G60" s="6" t="s">
        <v>69</v>
      </c>
      <c r="H60" s="6" t="s">
        <v>308</v>
      </c>
      <c r="I60" s="6" t="s">
        <v>71</v>
      </c>
      <c r="J60" s="6" t="s">
        <v>216</v>
      </c>
      <c r="K60" s="6" t="s">
        <v>309</v>
      </c>
      <c r="L60" s="6" t="s">
        <v>74</v>
      </c>
      <c r="M60" s="6" t="s">
        <v>292</v>
      </c>
      <c r="N60" s="6" t="s">
        <v>293</v>
      </c>
      <c r="O60" s="6" t="s">
        <v>77</v>
      </c>
      <c r="P60" s="6" t="s">
        <v>77</v>
      </c>
      <c r="Q60" s="6" t="s">
        <v>77</v>
      </c>
      <c r="R60" s="6" t="s">
        <v>77</v>
      </c>
      <c r="S60" s="6" t="s">
        <v>77</v>
      </c>
      <c r="T60" s="6" t="s">
        <v>77</v>
      </c>
      <c r="U60" s="6" t="s">
        <v>77</v>
      </c>
      <c r="V60" s="6"/>
      <c r="W60" s="6" t="s">
        <v>77</v>
      </c>
      <c r="X60" s="6" t="s">
        <v>77</v>
      </c>
      <c r="Y60" s="6" t="s">
        <v>77</v>
      </c>
      <c r="Z60" s="6" t="s">
        <v>77</v>
      </c>
      <c r="AA60" s="6" t="s">
        <v>77</v>
      </c>
      <c r="AB60" s="6">
        <v>1</v>
      </c>
      <c r="AC60" s="6">
        <v>2</v>
      </c>
      <c r="AD60" s="6">
        <v>1</v>
      </c>
      <c r="AE60" s="6">
        <v>1</v>
      </c>
      <c r="AF60" s="6" t="s">
        <v>77</v>
      </c>
      <c r="AG60" s="6" t="s">
        <v>77</v>
      </c>
      <c r="AH60" s="6" t="s">
        <v>77</v>
      </c>
      <c r="AI60" s="6" t="s">
        <v>77</v>
      </c>
      <c r="AJ60" s="6" t="s">
        <v>77</v>
      </c>
      <c r="AK60" s="6" t="s">
        <v>77</v>
      </c>
      <c r="AL60" s="6" t="s">
        <v>77</v>
      </c>
      <c r="AM60" s="6" t="s">
        <v>77</v>
      </c>
      <c r="AN60" s="6" t="s">
        <v>77</v>
      </c>
      <c r="AO60" s="6" t="s">
        <v>77</v>
      </c>
      <c r="AP60" s="6" t="s">
        <v>77</v>
      </c>
      <c r="AQ60" s="6" t="s">
        <v>77</v>
      </c>
      <c r="AR60" s="6" t="s">
        <v>77</v>
      </c>
      <c r="AS60" s="6" t="s">
        <v>77</v>
      </c>
      <c r="AT60" s="7">
        <f t="shared" si="0"/>
        <v>5</v>
      </c>
      <c r="AU60" s="13">
        <v>1250</v>
      </c>
      <c r="AV60" s="13">
        <f t="shared" si="1"/>
        <v>6250</v>
      </c>
      <c r="AW60" s="13">
        <f t="shared" si="2"/>
        <v>199.5</v>
      </c>
      <c r="AX60" s="13">
        <f t="shared" si="3"/>
        <v>997.5</v>
      </c>
      <c r="AY60" s="14">
        <f t="shared" si="5"/>
        <v>176.54867256637169</v>
      </c>
      <c r="AZ60" s="14">
        <f t="shared" si="4"/>
        <v>882.74336283185846</v>
      </c>
    </row>
    <row r="61" spans="1:52" ht="97.5" customHeight="1" x14ac:dyDescent="0.45">
      <c r="A61" s="6" t="s">
        <v>64</v>
      </c>
      <c r="B61" s="7" t="s">
        <v>310</v>
      </c>
      <c r="C61" s="6" t="s">
        <v>311</v>
      </c>
      <c r="D61" s="6" t="s">
        <v>67</v>
      </c>
      <c r="E61" s="6" t="s">
        <v>68</v>
      </c>
      <c r="F61" s="6">
        <v>2023</v>
      </c>
      <c r="G61" s="6" t="s">
        <v>69</v>
      </c>
      <c r="H61" s="6" t="s">
        <v>312</v>
      </c>
      <c r="I61" s="6" t="s">
        <v>71</v>
      </c>
      <c r="J61" s="6" t="s">
        <v>216</v>
      </c>
      <c r="K61" s="6" t="s">
        <v>313</v>
      </c>
      <c r="L61" s="6" t="s">
        <v>82</v>
      </c>
      <c r="M61" s="6" t="s">
        <v>314</v>
      </c>
      <c r="N61" s="6" t="s">
        <v>315</v>
      </c>
      <c r="O61" s="6" t="s">
        <v>77</v>
      </c>
      <c r="P61" s="6" t="s">
        <v>77</v>
      </c>
      <c r="Q61" s="6" t="s">
        <v>77</v>
      </c>
      <c r="R61" s="6" t="s">
        <v>77</v>
      </c>
      <c r="S61" s="6" t="s">
        <v>77</v>
      </c>
      <c r="T61" s="6" t="s">
        <v>77</v>
      </c>
      <c r="U61" s="6" t="s">
        <v>77</v>
      </c>
      <c r="V61" s="6"/>
      <c r="W61" s="6" t="s">
        <v>77</v>
      </c>
      <c r="X61" s="6" t="s">
        <v>77</v>
      </c>
      <c r="Y61" s="6" t="s">
        <v>77</v>
      </c>
      <c r="Z61" s="6" t="s">
        <v>77</v>
      </c>
      <c r="AA61" s="6" t="s">
        <v>77</v>
      </c>
      <c r="AB61" s="6" t="s">
        <v>77</v>
      </c>
      <c r="AC61" s="6" t="s">
        <v>77</v>
      </c>
      <c r="AD61" s="6" t="s">
        <v>77</v>
      </c>
      <c r="AE61" s="6" t="s">
        <v>77</v>
      </c>
      <c r="AF61" s="6" t="s">
        <v>77</v>
      </c>
      <c r="AG61" s="6" t="s">
        <v>77</v>
      </c>
      <c r="AH61" s="6" t="s">
        <v>77</v>
      </c>
      <c r="AI61" s="6" t="s">
        <v>77</v>
      </c>
      <c r="AJ61" s="6" t="s">
        <v>77</v>
      </c>
      <c r="AK61" s="6" t="s">
        <v>77</v>
      </c>
      <c r="AL61" s="6" t="s">
        <v>77</v>
      </c>
      <c r="AM61" s="6" t="s">
        <v>77</v>
      </c>
      <c r="AN61" s="6" t="s">
        <v>77</v>
      </c>
      <c r="AO61" s="6">
        <v>1</v>
      </c>
      <c r="AP61" s="6" t="s">
        <v>77</v>
      </c>
      <c r="AQ61" s="6" t="s">
        <v>77</v>
      </c>
      <c r="AR61" s="6" t="s">
        <v>77</v>
      </c>
      <c r="AS61" s="6" t="s">
        <v>77</v>
      </c>
      <c r="AT61" s="7">
        <f t="shared" si="0"/>
        <v>1</v>
      </c>
      <c r="AU61" s="13">
        <v>1250</v>
      </c>
      <c r="AV61" s="13">
        <f t="shared" si="1"/>
        <v>1250</v>
      </c>
      <c r="AW61" s="13">
        <f t="shared" si="2"/>
        <v>199.5</v>
      </c>
      <c r="AX61" s="13">
        <f t="shared" si="3"/>
        <v>199.5</v>
      </c>
      <c r="AY61" s="14">
        <f t="shared" si="5"/>
        <v>176.54867256637169</v>
      </c>
      <c r="AZ61" s="14">
        <f t="shared" si="4"/>
        <v>176.54867256637169</v>
      </c>
    </row>
    <row r="62" spans="1:52" ht="97.5" customHeight="1" x14ac:dyDescent="0.45">
      <c r="A62" s="6" t="s">
        <v>64</v>
      </c>
      <c r="B62" s="7" t="s">
        <v>316</v>
      </c>
      <c r="C62" s="6" t="s">
        <v>317</v>
      </c>
      <c r="D62" s="6" t="s">
        <v>67</v>
      </c>
      <c r="E62" s="6" t="s">
        <v>68</v>
      </c>
      <c r="F62" s="6">
        <v>2024</v>
      </c>
      <c r="G62" s="6" t="s">
        <v>69</v>
      </c>
      <c r="H62" s="6" t="s">
        <v>318</v>
      </c>
      <c r="I62" s="6" t="s">
        <v>71</v>
      </c>
      <c r="J62" s="6" t="s">
        <v>216</v>
      </c>
      <c r="K62" s="6" t="s">
        <v>319</v>
      </c>
      <c r="L62" s="6" t="s">
        <v>74</v>
      </c>
      <c r="M62" s="6" t="s">
        <v>320</v>
      </c>
      <c r="N62" s="6" t="s">
        <v>321</v>
      </c>
      <c r="O62" s="6" t="s">
        <v>77</v>
      </c>
      <c r="P62" s="6" t="s">
        <v>77</v>
      </c>
      <c r="Q62" s="6" t="s">
        <v>77</v>
      </c>
      <c r="R62" s="6" t="s">
        <v>77</v>
      </c>
      <c r="S62" s="6" t="s">
        <v>77</v>
      </c>
      <c r="T62" s="6" t="s">
        <v>77</v>
      </c>
      <c r="U62" s="6" t="s">
        <v>77</v>
      </c>
      <c r="V62" s="6"/>
      <c r="W62" s="6" t="s">
        <v>77</v>
      </c>
      <c r="X62" s="6" t="s">
        <v>77</v>
      </c>
      <c r="Y62" s="6" t="s">
        <v>77</v>
      </c>
      <c r="Z62" s="6" t="s">
        <v>77</v>
      </c>
      <c r="AA62" s="6" t="s">
        <v>77</v>
      </c>
      <c r="AB62" s="6" t="s">
        <v>77</v>
      </c>
      <c r="AC62" s="6" t="s">
        <v>77</v>
      </c>
      <c r="AD62" s="6" t="s">
        <v>77</v>
      </c>
      <c r="AE62" s="6" t="s">
        <v>77</v>
      </c>
      <c r="AF62" s="6" t="s">
        <v>77</v>
      </c>
      <c r="AG62" s="6" t="s">
        <v>77</v>
      </c>
      <c r="AH62" s="6" t="s">
        <v>77</v>
      </c>
      <c r="AI62" s="6" t="s">
        <v>77</v>
      </c>
      <c r="AJ62" s="6" t="s">
        <v>77</v>
      </c>
      <c r="AK62" s="6" t="s">
        <v>77</v>
      </c>
      <c r="AL62" s="6" t="s">
        <v>77</v>
      </c>
      <c r="AM62" s="6" t="s">
        <v>77</v>
      </c>
      <c r="AN62" s="6">
        <v>1</v>
      </c>
      <c r="AO62" s="6">
        <v>1</v>
      </c>
      <c r="AP62" s="6">
        <v>1</v>
      </c>
      <c r="AQ62" s="6" t="s">
        <v>77</v>
      </c>
      <c r="AR62" s="6" t="s">
        <v>77</v>
      </c>
      <c r="AS62" s="6" t="s">
        <v>77</v>
      </c>
      <c r="AT62" s="7">
        <f t="shared" si="0"/>
        <v>3</v>
      </c>
      <c r="AU62" s="13">
        <v>1290</v>
      </c>
      <c r="AV62" s="13">
        <f t="shared" si="1"/>
        <v>3870</v>
      </c>
      <c r="AW62" s="13">
        <f t="shared" si="2"/>
        <v>205.88399999999999</v>
      </c>
      <c r="AX62" s="13">
        <f t="shared" si="3"/>
        <v>617.65199999999993</v>
      </c>
      <c r="AY62" s="14">
        <f t="shared" si="5"/>
        <v>182.19823008849559</v>
      </c>
      <c r="AZ62" s="14">
        <f t="shared" si="4"/>
        <v>546.59469026548675</v>
      </c>
    </row>
    <row r="63" spans="1:52" ht="97.5" customHeight="1" x14ac:dyDescent="0.45">
      <c r="A63" s="6" t="s">
        <v>64</v>
      </c>
      <c r="B63" s="7" t="s">
        <v>322</v>
      </c>
      <c r="C63" s="6" t="s">
        <v>323</v>
      </c>
      <c r="D63" s="6" t="s">
        <v>67</v>
      </c>
      <c r="E63" s="6" t="s">
        <v>95</v>
      </c>
      <c r="F63" s="6">
        <v>2023</v>
      </c>
      <c r="G63" s="6" t="s">
        <v>69</v>
      </c>
      <c r="H63" s="6" t="s">
        <v>324</v>
      </c>
      <c r="I63" s="6" t="s">
        <v>71</v>
      </c>
      <c r="J63" s="6" t="s">
        <v>216</v>
      </c>
      <c r="K63" s="6" t="s">
        <v>325</v>
      </c>
      <c r="L63" s="6" t="s">
        <v>222</v>
      </c>
      <c r="M63" s="6" t="s">
        <v>326</v>
      </c>
      <c r="N63" s="6" t="s">
        <v>327</v>
      </c>
      <c r="O63" s="6" t="s">
        <v>77</v>
      </c>
      <c r="P63" s="6" t="s">
        <v>77</v>
      </c>
      <c r="Q63" s="6" t="s">
        <v>77</v>
      </c>
      <c r="R63" s="6" t="s">
        <v>77</v>
      </c>
      <c r="S63" s="6" t="s">
        <v>77</v>
      </c>
      <c r="T63" s="6" t="s">
        <v>77</v>
      </c>
      <c r="U63" s="6" t="s">
        <v>77</v>
      </c>
      <c r="V63" s="6"/>
      <c r="W63" s="6" t="s">
        <v>77</v>
      </c>
      <c r="X63" s="6" t="s">
        <v>77</v>
      </c>
      <c r="Y63" s="6" t="s">
        <v>77</v>
      </c>
      <c r="Z63" s="6" t="s">
        <v>77</v>
      </c>
      <c r="AA63" s="6" t="s">
        <v>77</v>
      </c>
      <c r="AB63" s="6" t="s">
        <v>77</v>
      </c>
      <c r="AC63" s="6" t="s">
        <v>77</v>
      </c>
      <c r="AD63" s="6" t="s">
        <v>77</v>
      </c>
      <c r="AE63" s="6" t="s">
        <v>77</v>
      </c>
      <c r="AF63" s="6" t="s">
        <v>77</v>
      </c>
      <c r="AG63" s="6" t="s">
        <v>77</v>
      </c>
      <c r="AH63" s="6" t="s">
        <v>77</v>
      </c>
      <c r="AI63" s="6" t="s">
        <v>77</v>
      </c>
      <c r="AJ63" s="6" t="s">
        <v>77</v>
      </c>
      <c r="AK63" s="6" t="s">
        <v>77</v>
      </c>
      <c r="AL63" s="6" t="s">
        <v>77</v>
      </c>
      <c r="AM63" s="6" t="s">
        <v>77</v>
      </c>
      <c r="AN63" s="6" t="s">
        <v>77</v>
      </c>
      <c r="AO63" s="6" t="s">
        <v>77</v>
      </c>
      <c r="AP63" s="6">
        <v>1</v>
      </c>
      <c r="AQ63" s="6">
        <v>1</v>
      </c>
      <c r="AR63" s="6" t="s">
        <v>77</v>
      </c>
      <c r="AS63" s="6" t="s">
        <v>77</v>
      </c>
      <c r="AT63" s="7">
        <f t="shared" si="0"/>
        <v>2</v>
      </c>
      <c r="AU63" s="13">
        <v>1350</v>
      </c>
      <c r="AV63" s="13">
        <f t="shared" si="1"/>
        <v>2700</v>
      </c>
      <c r="AW63" s="13">
        <f t="shared" si="2"/>
        <v>215.45999999999998</v>
      </c>
      <c r="AX63" s="13">
        <f t="shared" si="3"/>
        <v>430.91999999999996</v>
      </c>
      <c r="AY63" s="14">
        <f t="shared" si="5"/>
        <v>190.67256637168143</v>
      </c>
      <c r="AZ63" s="14">
        <f t="shared" si="4"/>
        <v>381.34513274336285</v>
      </c>
    </row>
    <row r="64" spans="1:52" ht="97.5" customHeight="1" x14ac:dyDescent="0.45">
      <c r="A64" s="6" t="s">
        <v>64</v>
      </c>
      <c r="B64" s="7" t="s">
        <v>328</v>
      </c>
      <c r="C64" s="6" t="s">
        <v>329</v>
      </c>
      <c r="D64" s="6" t="s">
        <v>67</v>
      </c>
      <c r="E64" s="6" t="s">
        <v>68</v>
      </c>
      <c r="F64" s="6">
        <v>2023</v>
      </c>
      <c r="G64" s="6" t="s">
        <v>69</v>
      </c>
      <c r="H64" s="6" t="s">
        <v>330</v>
      </c>
      <c r="I64" s="6" t="s">
        <v>71</v>
      </c>
      <c r="J64" s="6" t="s">
        <v>216</v>
      </c>
      <c r="K64" s="6" t="s">
        <v>331</v>
      </c>
      <c r="L64" s="6" t="s">
        <v>74</v>
      </c>
      <c r="M64" s="6" t="s">
        <v>140</v>
      </c>
      <c r="N64" s="6" t="s">
        <v>195</v>
      </c>
      <c r="O64" s="6" t="s">
        <v>77</v>
      </c>
      <c r="P64" s="6" t="s">
        <v>77</v>
      </c>
      <c r="Q64" s="6" t="s">
        <v>77</v>
      </c>
      <c r="R64" s="6" t="s">
        <v>77</v>
      </c>
      <c r="S64" s="6" t="s">
        <v>77</v>
      </c>
      <c r="T64" s="6" t="s">
        <v>77</v>
      </c>
      <c r="U64" s="6" t="s">
        <v>77</v>
      </c>
      <c r="V64" s="6"/>
      <c r="W64" s="6" t="s">
        <v>77</v>
      </c>
      <c r="X64" s="6" t="s">
        <v>77</v>
      </c>
      <c r="Y64" s="6" t="s">
        <v>77</v>
      </c>
      <c r="Z64" s="6" t="s">
        <v>77</v>
      </c>
      <c r="AA64" s="6" t="s">
        <v>77</v>
      </c>
      <c r="AB64" s="6">
        <v>1</v>
      </c>
      <c r="AC64" s="6">
        <v>1</v>
      </c>
      <c r="AD64" s="6">
        <v>2</v>
      </c>
      <c r="AE64" s="6" t="s">
        <v>77</v>
      </c>
      <c r="AF64" s="6" t="s">
        <v>77</v>
      </c>
      <c r="AG64" s="6" t="s">
        <v>77</v>
      </c>
      <c r="AH64" s="6" t="s">
        <v>77</v>
      </c>
      <c r="AI64" s="6" t="s">
        <v>77</v>
      </c>
      <c r="AJ64" s="6" t="s">
        <v>77</v>
      </c>
      <c r="AK64" s="6" t="s">
        <v>77</v>
      </c>
      <c r="AL64" s="6" t="s">
        <v>77</v>
      </c>
      <c r="AM64" s="6" t="s">
        <v>77</v>
      </c>
      <c r="AN64" s="6" t="s">
        <v>77</v>
      </c>
      <c r="AO64" s="6" t="s">
        <v>77</v>
      </c>
      <c r="AP64" s="6" t="s">
        <v>77</v>
      </c>
      <c r="AQ64" s="6" t="s">
        <v>77</v>
      </c>
      <c r="AR64" s="6" t="s">
        <v>77</v>
      </c>
      <c r="AS64" s="6" t="s">
        <v>77</v>
      </c>
      <c r="AT64" s="7">
        <f t="shared" si="0"/>
        <v>4</v>
      </c>
      <c r="AU64" s="13">
        <v>1390</v>
      </c>
      <c r="AV64" s="13">
        <f t="shared" si="1"/>
        <v>5560</v>
      </c>
      <c r="AW64" s="13">
        <f t="shared" si="2"/>
        <v>221.84399999999999</v>
      </c>
      <c r="AX64" s="13">
        <f t="shared" si="3"/>
        <v>887.37599999999998</v>
      </c>
      <c r="AY64" s="14">
        <f t="shared" si="5"/>
        <v>196.32212389380533</v>
      </c>
      <c r="AZ64" s="14">
        <f t="shared" si="4"/>
        <v>785.2884955752213</v>
      </c>
    </row>
    <row r="65" spans="1:52" ht="97.5" customHeight="1" x14ac:dyDescent="0.45">
      <c r="A65" s="6" t="s">
        <v>64</v>
      </c>
      <c r="B65" s="7" t="s">
        <v>332</v>
      </c>
      <c r="C65" s="6" t="s">
        <v>333</v>
      </c>
      <c r="D65" s="6" t="s">
        <v>67</v>
      </c>
      <c r="E65" s="6" t="s">
        <v>95</v>
      </c>
      <c r="F65" s="6">
        <v>2023</v>
      </c>
      <c r="G65" s="6" t="s">
        <v>69</v>
      </c>
      <c r="H65" s="6" t="s">
        <v>334</v>
      </c>
      <c r="I65" s="6" t="s">
        <v>71</v>
      </c>
      <c r="J65" s="6" t="s">
        <v>216</v>
      </c>
      <c r="K65" s="6" t="s">
        <v>335</v>
      </c>
      <c r="L65" s="6" t="s">
        <v>74</v>
      </c>
      <c r="M65" s="6" t="s">
        <v>336</v>
      </c>
      <c r="N65" s="6" t="s">
        <v>337</v>
      </c>
      <c r="O65" s="6" t="s">
        <v>77</v>
      </c>
      <c r="P65" s="6" t="s">
        <v>77</v>
      </c>
      <c r="Q65" s="6" t="s">
        <v>77</v>
      </c>
      <c r="R65" s="6" t="s">
        <v>77</v>
      </c>
      <c r="S65" s="6" t="s">
        <v>77</v>
      </c>
      <c r="T65" s="6" t="s">
        <v>77</v>
      </c>
      <c r="U65" s="6" t="s">
        <v>77</v>
      </c>
      <c r="V65" s="6"/>
      <c r="W65" s="6" t="s">
        <v>77</v>
      </c>
      <c r="X65" s="6" t="s">
        <v>77</v>
      </c>
      <c r="Y65" s="6" t="s">
        <v>77</v>
      </c>
      <c r="Z65" s="6" t="s">
        <v>77</v>
      </c>
      <c r="AA65" s="6" t="s">
        <v>77</v>
      </c>
      <c r="AB65" s="6" t="s">
        <v>77</v>
      </c>
      <c r="AC65" s="6" t="s">
        <v>77</v>
      </c>
      <c r="AD65" s="6" t="s">
        <v>77</v>
      </c>
      <c r="AE65" s="6" t="s">
        <v>77</v>
      </c>
      <c r="AF65" s="6" t="s">
        <v>77</v>
      </c>
      <c r="AG65" s="6" t="s">
        <v>77</v>
      </c>
      <c r="AH65" s="6" t="s">
        <v>77</v>
      </c>
      <c r="AI65" s="6" t="s">
        <v>77</v>
      </c>
      <c r="AJ65" s="6" t="s">
        <v>77</v>
      </c>
      <c r="AK65" s="6" t="s">
        <v>77</v>
      </c>
      <c r="AL65" s="6" t="s">
        <v>77</v>
      </c>
      <c r="AM65" s="6" t="s">
        <v>77</v>
      </c>
      <c r="AN65" s="6" t="s">
        <v>77</v>
      </c>
      <c r="AO65" s="6">
        <v>1</v>
      </c>
      <c r="AP65" s="6">
        <v>1</v>
      </c>
      <c r="AQ65" s="6" t="s">
        <v>77</v>
      </c>
      <c r="AR65" s="6" t="s">
        <v>77</v>
      </c>
      <c r="AS65" s="6" t="s">
        <v>77</v>
      </c>
      <c r="AT65" s="7">
        <f t="shared" si="0"/>
        <v>2</v>
      </c>
      <c r="AU65" s="13">
        <v>1390</v>
      </c>
      <c r="AV65" s="13">
        <f t="shared" si="1"/>
        <v>2780</v>
      </c>
      <c r="AW65" s="13">
        <f t="shared" si="2"/>
        <v>221.84399999999999</v>
      </c>
      <c r="AX65" s="13">
        <f t="shared" si="3"/>
        <v>443.68799999999999</v>
      </c>
      <c r="AY65" s="14">
        <f t="shared" si="5"/>
        <v>196.32212389380533</v>
      </c>
      <c r="AZ65" s="14">
        <f t="shared" si="4"/>
        <v>392.64424778761065</v>
      </c>
    </row>
    <row r="66" spans="1:52" ht="97.5" customHeight="1" x14ac:dyDescent="0.45">
      <c r="A66" s="6" t="s">
        <v>64</v>
      </c>
      <c r="B66" s="7" t="s">
        <v>338</v>
      </c>
      <c r="C66" s="6" t="s">
        <v>339</v>
      </c>
      <c r="D66" s="6" t="s">
        <v>67</v>
      </c>
      <c r="E66" s="6" t="s">
        <v>68</v>
      </c>
      <c r="F66" s="6">
        <v>2024</v>
      </c>
      <c r="G66" s="6" t="s">
        <v>69</v>
      </c>
      <c r="H66" s="6" t="s">
        <v>340</v>
      </c>
      <c r="I66" s="6" t="s">
        <v>71</v>
      </c>
      <c r="J66" s="6" t="s">
        <v>216</v>
      </c>
      <c r="K66" s="6" t="s">
        <v>341</v>
      </c>
      <c r="L66" s="6" t="s">
        <v>74</v>
      </c>
      <c r="M66" s="6" t="s">
        <v>342</v>
      </c>
      <c r="N66" s="6" t="s">
        <v>343</v>
      </c>
      <c r="O66" s="6" t="s">
        <v>77</v>
      </c>
      <c r="P66" s="6" t="s">
        <v>77</v>
      </c>
      <c r="Q66" s="6" t="s">
        <v>77</v>
      </c>
      <c r="R66" s="6" t="s">
        <v>77</v>
      </c>
      <c r="S66" s="6" t="s">
        <v>77</v>
      </c>
      <c r="T66" s="6" t="s">
        <v>77</v>
      </c>
      <c r="U66" s="6" t="s">
        <v>77</v>
      </c>
      <c r="V66" s="6"/>
      <c r="W66" s="6" t="s">
        <v>77</v>
      </c>
      <c r="X66" s="6" t="s">
        <v>77</v>
      </c>
      <c r="Y66" s="6" t="s">
        <v>77</v>
      </c>
      <c r="Z66" s="6" t="s">
        <v>77</v>
      </c>
      <c r="AA66" s="6">
        <v>1</v>
      </c>
      <c r="AB66" s="6">
        <v>1</v>
      </c>
      <c r="AC66" s="6">
        <v>2</v>
      </c>
      <c r="AD66" s="6">
        <v>1</v>
      </c>
      <c r="AE66" s="6">
        <v>1</v>
      </c>
      <c r="AF66" s="6" t="s">
        <v>77</v>
      </c>
      <c r="AG66" s="6" t="s">
        <v>77</v>
      </c>
      <c r="AH66" s="6" t="s">
        <v>77</v>
      </c>
      <c r="AI66" s="6" t="s">
        <v>77</v>
      </c>
      <c r="AJ66" s="6" t="s">
        <v>77</v>
      </c>
      <c r="AK66" s="6" t="s">
        <v>77</v>
      </c>
      <c r="AL66" s="6" t="s">
        <v>77</v>
      </c>
      <c r="AM66" s="6" t="s">
        <v>77</v>
      </c>
      <c r="AN66" s="6" t="s">
        <v>77</v>
      </c>
      <c r="AO66" s="6" t="s">
        <v>77</v>
      </c>
      <c r="AP66" s="6" t="s">
        <v>77</v>
      </c>
      <c r="AQ66" s="6" t="s">
        <v>77</v>
      </c>
      <c r="AR66" s="6" t="s">
        <v>77</v>
      </c>
      <c r="AS66" s="6" t="s">
        <v>77</v>
      </c>
      <c r="AT66" s="7">
        <f t="shared" si="0"/>
        <v>6</v>
      </c>
      <c r="AU66" s="13">
        <v>1390</v>
      </c>
      <c r="AV66" s="13">
        <f t="shared" si="1"/>
        <v>8340</v>
      </c>
      <c r="AW66" s="13">
        <f t="shared" si="2"/>
        <v>221.84399999999999</v>
      </c>
      <c r="AX66" s="13">
        <f t="shared" si="3"/>
        <v>1331.0639999999999</v>
      </c>
      <c r="AY66" s="14">
        <f t="shared" si="5"/>
        <v>196.32212389380533</v>
      </c>
      <c r="AZ66" s="14">
        <f t="shared" si="4"/>
        <v>1177.9327433628318</v>
      </c>
    </row>
    <row r="67" spans="1:52" ht="97.5" customHeight="1" x14ac:dyDescent="0.45">
      <c r="A67" s="6" t="s">
        <v>64</v>
      </c>
      <c r="B67" s="7" t="s">
        <v>344</v>
      </c>
      <c r="C67" s="6" t="s">
        <v>345</v>
      </c>
      <c r="D67" s="6" t="s">
        <v>67</v>
      </c>
      <c r="E67" s="6" t="s">
        <v>68</v>
      </c>
      <c r="F67" s="6">
        <v>2023</v>
      </c>
      <c r="G67" s="6" t="s">
        <v>69</v>
      </c>
      <c r="H67" s="6" t="s">
        <v>346</v>
      </c>
      <c r="I67" s="6" t="s">
        <v>71</v>
      </c>
      <c r="J67" s="6" t="s">
        <v>216</v>
      </c>
      <c r="K67" s="6" t="s">
        <v>347</v>
      </c>
      <c r="L67" s="6" t="s">
        <v>222</v>
      </c>
      <c r="M67" s="6" t="s">
        <v>140</v>
      </c>
      <c r="N67" s="6" t="s">
        <v>141</v>
      </c>
      <c r="O67" s="6" t="s">
        <v>77</v>
      </c>
      <c r="P67" s="6" t="s">
        <v>77</v>
      </c>
      <c r="Q67" s="6" t="s">
        <v>77</v>
      </c>
      <c r="R67" s="6" t="s">
        <v>77</v>
      </c>
      <c r="S67" s="6" t="s">
        <v>77</v>
      </c>
      <c r="T67" s="6" t="s">
        <v>77</v>
      </c>
      <c r="U67" s="6" t="s">
        <v>77</v>
      </c>
      <c r="V67" s="6"/>
      <c r="W67" s="6" t="s">
        <v>77</v>
      </c>
      <c r="X67" s="6" t="s">
        <v>77</v>
      </c>
      <c r="Y67" s="6" t="s">
        <v>77</v>
      </c>
      <c r="Z67" s="6" t="s">
        <v>77</v>
      </c>
      <c r="AA67" s="6" t="s">
        <v>77</v>
      </c>
      <c r="AB67" s="6" t="s">
        <v>77</v>
      </c>
      <c r="AC67" s="6" t="s">
        <v>77</v>
      </c>
      <c r="AD67" s="6" t="s">
        <v>77</v>
      </c>
      <c r="AE67" s="6" t="s">
        <v>77</v>
      </c>
      <c r="AF67" s="6" t="s">
        <v>77</v>
      </c>
      <c r="AG67" s="6" t="s">
        <v>77</v>
      </c>
      <c r="AH67" s="6" t="s">
        <v>77</v>
      </c>
      <c r="AI67" s="6" t="s">
        <v>77</v>
      </c>
      <c r="AJ67" s="6" t="s">
        <v>77</v>
      </c>
      <c r="AK67" s="6" t="s">
        <v>77</v>
      </c>
      <c r="AL67" s="6" t="s">
        <v>77</v>
      </c>
      <c r="AM67" s="6" t="s">
        <v>77</v>
      </c>
      <c r="AN67" s="6">
        <v>1</v>
      </c>
      <c r="AO67" s="6">
        <v>1</v>
      </c>
      <c r="AP67" s="6" t="s">
        <v>77</v>
      </c>
      <c r="AQ67" s="6" t="s">
        <v>77</v>
      </c>
      <c r="AR67" s="6" t="s">
        <v>77</v>
      </c>
      <c r="AS67" s="6" t="s">
        <v>77</v>
      </c>
      <c r="AT67" s="7">
        <f t="shared" si="0"/>
        <v>2</v>
      </c>
      <c r="AU67" s="13">
        <v>1390</v>
      </c>
      <c r="AV67" s="13">
        <f t="shared" si="1"/>
        <v>2780</v>
      </c>
      <c r="AW67" s="13">
        <f t="shared" si="2"/>
        <v>221.84399999999999</v>
      </c>
      <c r="AX67" s="13">
        <f t="shared" si="3"/>
        <v>443.68799999999999</v>
      </c>
      <c r="AY67" s="14">
        <f t="shared" si="5"/>
        <v>196.32212389380533</v>
      </c>
      <c r="AZ67" s="14">
        <f t="shared" si="4"/>
        <v>392.64424778761065</v>
      </c>
    </row>
    <row r="68" spans="1:52" ht="97.5" customHeight="1" x14ac:dyDescent="0.45">
      <c r="A68" s="6" t="s">
        <v>64</v>
      </c>
      <c r="B68" s="7" t="s">
        <v>348</v>
      </c>
      <c r="C68" s="6" t="s">
        <v>349</v>
      </c>
      <c r="D68" s="6" t="s">
        <v>67</v>
      </c>
      <c r="E68" s="6" t="s">
        <v>68</v>
      </c>
      <c r="F68" s="6">
        <v>2023</v>
      </c>
      <c r="G68" s="6" t="s">
        <v>69</v>
      </c>
      <c r="H68" s="6" t="s">
        <v>350</v>
      </c>
      <c r="I68" s="6" t="s">
        <v>71</v>
      </c>
      <c r="J68" s="6" t="s">
        <v>216</v>
      </c>
      <c r="K68" s="6" t="s">
        <v>351</v>
      </c>
      <c r="L68" s="6" t="s">
        <v>74</v>
      </c>
      <c r="M68" s="6" t="s">
        <v>352</v>
      </c>
      <c r="N68" s="6" t="s">
        <v>353</v>
      </c>
      <c r="O68" s="6" t="s">
        <v>77</v>
      </c>
      <c r="P68" s="6" t="s">
        <v>77</v>
      </c>
      <c r="Q68" s="6" t="s">
        <v>77</v>
      </c>
      <c r="R68" s="6" t="s">
        <v>77</v>
      </c>
      <c r="S68" s="6" t="s">
        <v>77</v>
      </c>
      <c r="T68" s="6" t="s">
        <v>77</v>
      </c>
      <c r="U68" s="6" t="s">
        <v>77</v>
      </c>
      <c r="V68" s="6"/>
      <c r="W68" s="6" t="s">
        <v>77</v>
      </c>
      <c r="X68" s="6" t="s">
        <v>77</v>
      </c>
      <c r="Y68" s="6" t="s">
        <v>77</v>
      </c>
      <c r="Z68" s="6" t="s">
        <v>77</v>
      </c>
      <c r="AA68" s="6" t="s">
        <v>77</v>
      </c>
      <c r="AB68" s="6" t="s">
        <v>77</v>
      </c>
      <c r="AC68" s="6">
        <v>1</v>
      </c>
      <c r="AD68" s="6">
        <v>1</v>
      </c>
      <c r="AE68" s="6" t="s">
        <v>77</v>
      </c>
      <c r="AF68" s="6" t="s">
        <v>77</v>
      </c>
      <c r="AG68" s="6" t="s">
        <v>77</v>
      </c>
      <c r="AH68" s="6" t="s">
        <v>77</v>
      </c>
      <c r="AI68" s="6" t="s">
        <v>77</v>
      </c>
      <c r="AJ68" s="6" t="s">
        <v>77</v>
      </c>
      <c r="AK68" s="6" t="s">
        <v>77</v>
      </c>
      <c r="AL68" s="6" t="s">
        <v>77</v>
      </c>
      <c r="AM68" s="6" t="s">
        <v>77</v>
      </c>
      <c r="AN68" s="6" t="s">
        <v>77</v>
      </c>
      <c r="AO68" s="6" t="s">
        <v>77</v>
      </c>
      <c r="AP68" s="6" t="s">
        <v>77</v>
      </c>
      <c r="AQ68" s="6" t="s">
        <v>77</v>
      </c>
      <c r="AR68" s="6" t="s">
        <v>77</v>
      </c>
      <c r="AS68" s="6" t="s">
        <v>77</v>
      </c>
      <c r="AT68" s="7">
        <f t="shared" si="0"/>
        <v>2</v>
      </c>
      <c r="AU68" s="13">
        <v>1490</v>
      </c>
      <c r="AV68" s="13">
        <f t="shared" si="1"/>
        <v>2980</v>
      </c>
      <c r="AW68" s="13">
        <f t="shared" si="2"/>
        <v>237.804</v>
      </c>
      <c r="AX68" s="13">
        <f t="shared" si="3"/>
        <v>475.608</v>
      </c>
      <c r="AY68" s="14">
        <f t="shared" si="5"/>
        <v>210.44601769911506</v>
      </c>
      <c r="AZ68" s="14">
        <f t="shared" si="4"/>
        <v>420.89203539823012</v>
      </c>
    </row>
    <row r="69" spans="1:52" ht="97.5" customHeight="1" x14ac:dyDescent="0.45">
      <c r="A69" s="6" t="s">
        <v>64</v>
      </c>
      <c r="B69" s="7" t="s">
        <v>354</v>
      </c>
      <c r="C69" s="6" t="s">
        <v>355</v>
      </c>
      <c r="D69" s="6" t="s">
        <v>67</v>
      </c>
      <c r="E69" s="6" t="s">
        <v>68</v>
      </c>
      <c r="F69" s="6">
        <v>2023</v>
      </c>
      <c r="G69" s="6" t="s">
        <v>69</v>
      </c>
      <c r="H69" s="6" t="s">
        <v>356</v>
      </c>
      <c r="I69" s="6" t="s">
        <v>71</v>
      </c>
      <c r="J69" s="6" t="s">
        <v>216</v>
      </c>
      <c r="K69" s="6" t="s">
        <v>357</v>
      </c>
      <c r="L69" s="6" t="s">
        <v>99</v>
      </c>
      <c r="M69" s="6" t="s">
        <v>358</v>
      </c>
      <c r="N69" s="6" t="s">
        <v>359</v>
      </c>
      <c r="O69" s="6" t="s">
        <v>77</v>
      </c>
      <c r="P69" s="6" t="s">
        <v>77</v>
      </c>
      <c r="Q69" s="6" t="s">
        <v>77</v>
      </c>
      <c r="R69" s="6">
        <v>1</v>
      </c>
      <c r="S69" s="6">
        <v>1</v>
      </c>
      <c r="T69" s="6" t="s">
        <v>77</v>
      </c>
      <c r="U69" s="6" t="s">
        <v>77</v>
      </c>
      <c r="V69" s="6"/>
      <c r="W69" s="6" t="s">
        <v>77</v>
      </c>
      <c r="X69" s="6" t="s">
        <v>77</v>
      </c>
      <c r="Y69" s="6" t="s">
        <v>77</v>
      </c>
      <c r="Z69" s="6" t="s">
        <v>77</v>
      </c>
      <c r="AA69" s="6" t="s">
        <v>77</v>
      </c>
      <c r="AB69" s="6" t="s">
        <v>77</v>
      </c>
      <c r="AC69" s="6" t="s">
        <v>77</v>
      </c>
      <c r="AD69" s="6" t="s">
        <v>77</v>
      </c>
      <c r="AE69" s="6" t="s">
        <v>77</v>
      </c>
      <c r="AF69" s="6" t="s">
        <v>77</v>
      </c>
      <c r="AG69" s="6" t="s">
        <v>77</v>
      </c>
      <c r="AH69" s="6" t="s">
        <v>77</v>
      </c>
      <c r="AI69" s="6" t="s">
        <v>77</v>
      </c>
      <c r="AJ69" s="6" t="s">
        <v>77</v>
      </c>
      <c r="AK69" s="6" t="s">
        <v>77</v>
      </c>
      <c r="AL69" s="6" t="s">
        <v>77</v>
      </c>
      <c r="AM69" s="6" t="s">
        <v>77</v>
      </c>
      <c r="AN69" s="6" t="s">
        <v>77</v>
      </c>
      <c r="AO69" s="6" t="s">
        <v>77</v>
      </c>
      <c r="AP69" s="6" t="s">
        <v>77</v>
      </c>
      <c r="AQ69" s="6" t="s">
        <v>77</v>
      </c>
      <c r="AR69" s="6" t="s">
        <v>77</v>
      </c>
      <c r="AS69" s="6" t="s">
        <v>77</v>
      </c>
      <c r="AT69" s="7">
        <f t="shared" si="0"/>
        <v>2</v>
      </c>
      <c r="AU69" s="13">
        <v>1490</v>
      </c>
      <c r="AV69" s="13">
        <f t="shared" si="1"/>
        <v>2980</v>
      </c>
      <c r="AW69" s="13">
        <f t="shared" si="2"/>
        <v>237.804</v>
      </c>
      <c r="AX69" s="13">
        <f t="shared" si="3"/>
        <v>475.608</v>
      </c>
      <c r="AY69" s="14">
        <f t="shared" si="5"/>
        <v>210.44601769911506</v>
      </c>
      <c r="AZ69" s="14">
        <f t="shared" si="4"/>
        <v>420.89203539823012</v>
      </c>
    </row>
    <row r="70" spans="1:52" ht="97.5" customHeight="1" x14ac:dyDescent="0.45">
      <c r="A70" s="6" t="s">
        <v>64</v>
      </c>
      <c r="B70" s="7" t="s">
        <v>360</v>
      </c>
      <c r="C70" s="6" t="s">
        <v>361</v>
      </c>
      <c r="D70" s="6" t="s">
        <v>67</v>
      </c>
      <c r="E70" s="6" t="s">
        <v>95</v>
      </c>
      <c r="F70" s="6">
        <v>2023</v>
      </c>
      <c r="G70" s="6" t="s">
        <v>69</v>
      </c>
      <c r="H70" s="6" t="s">
        <v>362</v>
      </c>
      <c r="I70" s="6" t="s">
        <v>71</v>
      </c>
      <c r="J70" s="6" t="s">
        <v>216</v>
      </c>
      <c r="K70" s="6" t="s">
        <v>363</v>
      </c>
      <c r="L70" s="6" t="s">
        <v>364</v>
      </c>
      <c r="M70" s="6" t="s">
        <v>140</v>
      </c>
      <c r="N70" s="6" t="s">
        <v>141</v>
      </c>
      <c r="O70" s="6" t="s">
        <v>77</v>
      </c>
      <c r="P70" s="6" t="s">
        <v>77</v>
      </c>
      <c r="Q70" s="6" t="s">
        <v>77</v>
      </c>
      <c r="R70" s="6" t="s">
        <v>77</v>
      </c>
      <c r="S70" s="6" t="s">
        <v>77</v>
      </c>
      <c r="T70" s="6" t="s">
        <v>77</v>
      </c>
      <c r="U70" s="6" t="s">
        <v>77</v>
      </c>
      <c r="V70" s="6"/>
      <c r="W70" s="6" t="s">
        <v>77</v>
      </c>
      <c r="X70" s="6" t="s">
        <v>77</v>
      </c>
      <c r="Y70" s="6" t="s">
        <v>77</v>
      </c>
      <c r="Z70" s="6" t="s">
        <v>77</v>
      </c>
      <c r="AA70" s="6" t="s">
        <v>77</v>
      </c>
      <c r="AB70" s="6" t="s">
        <v>77</v>
      </c>
      <c r="AC70" s="6" t="s">
        <v>77</v>
      </c>
      <c r="AD70" s="6" t="s">
        <v>77</v>
      </c>
      <c r="AE70" s="6" t="s">
        <v>77</v>
      </c>
      <c r="AF70" s="6" t="s">
        <v>77</v>
      </c>
      <c r="AG70" s="6" t="s">
        <v>77</v>
      </c>
      <c r="AH70" s="6" t="s">
        <v>77</v>
      </c>
      <c r="AI70" s="6" t="s">
        <v>77</v>
      </c>
      <c r="AJ70" s="6" t="s">
        <v>77</v>
      </c>
      <c r="AK70" s="6" t="s">
        <v>77</v>
      </c>
      <c r="AL70" s="6" t="s">
        <v>77</v>
      </c>
      <c r="AM70" s="6" t="s">
        <v>77</v>
      </c>
      <c r="AN70" s="6">
        <v>1</v>
      </c>
      <c r="AO70" s="6">
        <v>1</v>
      </c>
      <c r="AP70" s="6" t="s">
        <v>77</v>
      </c>
      <c r="AQ70" s="6" t="s">
        <v>77</v>
      </c>
      <c r="AR70" s="6" t="s">
        <v>77</v>
      </c>
      <c r="AS70" s="6" t="s">
        <v>77</v>
      </c>
      <c r="AT70" s="7">
        <f t="shared" si="0"/>
        <v>2</v>
      </c>
      <c r="AU70" s="13">
        <v>2890</v>
      </c>
      <c r="AV70" s="13">
        <f t="shared" si="1"/>
        <v>5780</v>
      </c>
      <c r="AW70" s="13">
        <f t="shared" si="2"/>
        <v>461.24399999999997</v>
      </c>
      <c r="AX70" s="13">
        <f t="shared" si="3"/>
        <v>922.48799999999994</v>
      </c>
      <c r="AY70" s="14">
        <f t="shared" si="5"/>
        <v>408.18053097345137</v>
      </c>
      <c r="AZ70" s="14">
        <f t="shared" si="4"/>
        <v>816.36106194690274</v>
      </c>
    </row>
    <row r="71" spans="1:52" ht="97.5" customHeight="1" x14ac:dyDescent="0.45">
      <c r="A71" s="6" t="s">
        <v>64</v>
      </c>
      <c r="B71" s="7" t="s">
        <v>365</v>
      </c>
      <c r="C71" s="6" t="s">
        <v>366</v>
      </c>
      <c r="D71" s="6" t="s">
        <v>67</v>
      </c>
      <c r="E71" s="6" t="s">
        <v>68</v>
      </c>
      <c r="F71" s="6">
        <v>2024</v>
      </c>
      <c r="G71" s="6" t="s">
        <v>69</v>
      </c>
      <c r="H71" s="6" t="s">
        <v>367</v>
      </c>
      <c r="I71" s="6" t="s">
        <v>71</v>
      </c>
      <c r="J71" s="6" t="s">
        <v>216</v>
      </c>
      <c r="K71" s="6" t="s">
        <v>368</v>
      </c>
      <c r="L71" s="6" t="s">
        <v>364</v>
      </c>
      <c r="M71" s="6" t="s">
        <v>140</v>
      </c>
      <c r="N71" s="6" t="s">
        <v>141</v>
      </c>
      <c r="O71" s="6" t="s">
        <v>77</v>
      </c>
      <c r="P71" s="6" t="s">
        <v>77</v>
      </c>
      <c r="Q71" s="6" t="s">
        <v>77</v>
      </c>
      <c r="R71" s="6" t="s">
        <v>77</v>
      </c>
      <c r="S71" s="6" t="s">
        <v>77</v>
      </c>
      <c r="T71" s="6" t="s">
        <v>77</v>
      </c>
      <c r="U71" s="6" t="s">
        <v>77</v>
      </c>
      <c r="V71" s="6"/>
      <c r="W71" s="6" t="s">
        <v>77</v>
      </c>
      <c r="X71" s="6" t="s">
        <v>77</v>
      </c>
      <c r="Y71" s="6" t="s">
        <v>77</v>
      </c>
      <c r="Z71" s="6" t="s">
        <v>77</v>
      </c>
      <c r="AA71" s="6" t="s">
        <v>77</v>
      </c>
      <c r="AB71" s="6" t="s">
        <v>77</v>
      </c>
      <c r="AC71" s="6" t="s">
        <v>77</v>
      </c>
      <c r="AD71" s="6" t="s">
        <v>77</v>
      </c>
      <c r="AE71" s="6" t="s">
        <v>77</v>
      </c>
      <c r="AF71" s="6" t="s">
        <v>77</v>
      </c>
      <c r="AG71" s="6" t="s">
        <v>77</v>
      </c>
      <c r="AH71" s="6" t="s">
        <v>77</v>
      </c>
      <c r="AI71" s="6" t="s">
        <v>77</v>
      </c>
      <c r="AJ71" s="6" t="s">
        <v>77</v>
      </c>
      <c r="AK71" s="6" t="s">
        <v>77</v>
      </c>
      <c r="AL71" s="6" t="s">
        <v>77</v>
      </c>
      <c r="AM71" s="6" t="s">
        <v>77</v>
      </c>
      <c r="AN71" s="6" t="s">
        <v>77</v>
      </c>
      <c r="AO71" s="6">
        <v>1</v>
      </c>
      <c r="AP71" s="6">
        <v>1</v>
      </c>
      <c r="AQ71" s="6" t="s">
        <v>77</v>
      </c>
      <c r="AR71" s="6" t="s">
        <v>77</v>
      </c>
      <c r="AS71" s="6" t="s">
        <v>77</v>
      </c>
      <c r="AT71" s="7">
        <f t="shared" si="0"/>
        <v>2</v>
      </c>
      <c r="AU71" s="13">
        <v>2890</v>
      </c>
      <c r="AV71" s="13">
        <f t="shared" si="1"/>
        <v>5780</v>
      </c>
      <c r="AW71" s="13">
        <f t="shared" si="2"/>
        <v>461.24399999999997</v>
      </c>
      <c r="AX71" s="13">
        <f t="shared" si="3"/>
        <v>922.48799999999994</v>
      </c>
      <c r="AY71" s="14">
        <f t="shared" si="5"/>
        <v>408.18053097345137</v>
      </c>
      <c r="AZ71" s="14">
        <f t="shared" si="4"/>
        <v>816.36106194690274</v>
      </c>
    </row>
    <row r="72" spans="1:52" ht="72" customHeight="1" x14ac:dyDescent="0.45">
      <c r="A72" s="6" t="s">
        <v>64</v>
      </c>
      <c r="B72" s="7" t="s">
        <v>369</v>
      </c>
      <c r="C72" s="6" t="s">
        <v>370</v>
      </c>
      <c r="D72" s="6" t="s">
        <v>67</v>
      </c>
      <c r="E72" s="6" t="s">
        <v>95</v>
      </c>
      <c r="F72" s="6">
        <v>2021</v>
      </c>
      <c r="G72" s="6" t="s">
        <v>69</v>
      </c>
      <c r="H72" s="6" t="s">
        <v>371</v>
      </c>
      <c r="I72" s="6" t="s">
        <v>71</v>
      </c>
      <c r="J72" s="6" t="s">
        <v>216</v>
      </c>
      <c r="K72" s="6" t="s">
        <v>282</v>
      </c>
      <c r="L72" s="6" t="s">
        <v>99</v>
      </c>
      <c r="M72" s="6" t="s">
        <v>75</v>
      </c>
      <c r="N72" s="6" t="s">
        <v>76</v>
      </c>
      <c r="O72" s="6" t="s">
        <v>77</v>
      </c>
      <c r="P72" s="6" t="s">
        <v>77</v>
      </c>
      <c r="Q72" s="6" t="s">
        <v>77</v>
      </c>
      <c r="R72" s="6" t="s">
        <v>77</v>
      </c>
      <c r="S72" s="6" t="s">
        <v>77</v>
      </c>
      <c r="T72" s="6" t="s">
        <v>77</v>
      </c>
      <c r="U72" s="6"/>
      <c r="V72" s="6">
        <v>1</v>
      </c>
      <c r="W72" s="6" t="s">
        <v>77</v>
      </c>
      <c r="X72" s="6" t="s">
        <v>77</v>
      </c>
      <c r="Y72" s="6" t="s">
        <v>77</v>
      </c>
      <c r="Z72" s="6" t="s">
        <v>77</v>
      </c>
      <c r="AA72" s="6" t="s">
        <v>77</v>
      </c>
      <c r="AB72" s="6" t="s">
        <v>77</v>
      </c>
      <c r="AC72" s="6" t="s">
        <v>77</v>
      </c>
      <c r="AD72" s="6" t="s">
        <v>77</v>
      </c>
      <c r="AE72" s="6" t="s">
        <v>77</v>
      </c>
      <c r="AF72" s="6" t="s">
        <v>77</v>
      </c>
      <c r="AG72" s="6" t="s">
        <v>77</v>
      </c>
      <c r="AH72" s="6" t="s">
        <v>77</v>
      </c>
      <c r="AI72" s="6" t="s">
        <v>77</v>
      </c>
      <c r="AJ72" s="6" t="s">
        <v>77</v>
      </c>
      <c r="AK72" s="6" t="s">
        <v>77</v>
      </c>
      <c r="AL72" s="6" t="s">
        <v>77</v>
      </c>
      <c r="AM72" s="6" t="s">
        <v>77</v>
      </c>
      <c r="AN72" s="6" t="s">
        <v>77</v>
      </c>
      <c r="AO72" s="6" t="s">
        <v>77</v>
      </c>
      <c r="AP72" s="6" t="s">
        <v>77</v>
      </c>
      <c r="AQ72" s="6" t="s">
        <v>77</v>
      </c>
      <c r="AR72" s="6" t="s">
        <v>77</v>
      </c>
      <c r="AS72" s="6" t="s">
        <v>77</v>
      </c>
      <c r="AT72" s="7">
        <f t="shared" si="0"/>
        <v>1</v>
      </c>
      <c r="AU72" s="13">
        <v>690</v>
      </c>
      <c r="AV72" s="13">
        <f t="shared" si="1"/>
        <v>690</v>
      </c>
      <c r="AW72" s="13">
        <f t="shared" si="2"/>
        <v>110.124</v>
      </c>
      <c r="AX72" s="13">
        <f t="shared" si="3"/>
        <v>110.124</v>
      </c>
      <c r="AY72" s="14">
        <f t="shared" si="5"/>
        <v>97.454867256637172</v>
      </c>
      <c r="AZ72" s="14">
        <f t="shared" si="4"/>
        <v>97.454867256637172</v>
      </c>
    </row>
    <row r="73" spans="1:52" ht="72" customHeight="1" x14ac:dyDescent="0.45">
      <c r="A73" s="6" t="s">
        <v>64</v>
      </c>
      <c r="B73" s="7" t="s">
        <v>372</v>
      </c>
      <c r="C73" s="6" t="s">
        <v>373</v>
      </c>
      <c r="D73" s="6" t="s">
        <v>67</v>
      </c>
      <c r="E73" s="6" t="s">
        <v>68</v>
      </c>
      <c r="F73" s="6">
        <v>2021</v>
      </c>
      <c r="G73" s="6" t="s">
        <v>69</v>
      </c>
      <c r="H73" s="6" t="s">
        <v>374</v>
      </c>
      <c r="I73" s="6" t="s">
        <v>71</v>
      </c>
      <c r="J73" s="6" t="s">
        <v>216</v>
      </c>
      <c r="K73" s="6" t="s">
        <v>375</v>
      </c>
      <c r="L73" s="6" t="s">
        <v>74</v>
      </c>
      <c r="M73" s="6" t="s">
        <v>376</v>
      </c>
      <c r="N73" s="6" t="s">
        <v>377</v>
      </c>
      <c r="O73" s="6" t="s">
        <v>77</v>
      </c>
      <c r="P73" s="6" t="s">
        <v>77</v>
      </c>
      <c r="Q73" s="6" t="s">
        <v>77</v>
      </c>
      <c r="R73" s="6" t="s">
        <v>77</v>
      </c>
      <c r="S73" s="6" t="s">
        <v>77</v>
      </c>
      <c r="T73" s="6" t="s">
        <v>77</v>
      </c>
      <c r="U73" s="6" t="s">
        <v>77</v>
      </c>
      <c r="V73" s="6"/>
      <c r="W73" s="6" t="s">
        <v>77</v>
      </c>
      <c r="X73" s="6" t="s">
        <v>77</v>
      </c>
      <c r="Y73" s="6" t="s">
        <v>77</v>
      </c>
      <c r="Z73" s="6" t="s">
        <v>77</v>
      </c>
      <c r="AA73" s="6" t="s">
        <v>77</v>
      </c>
      <c r="AB73" s="6" t="s">
        <v>77</v>
      </c>
      <c r="AC73" s="6" t="s">
        <v>77</v>
      </c>
      <c r="AD73" s="6" t="s">
        <v>77</v>
      </c>
      <c r="AE73" s="6" t="s">
        <v>77</v>
      </c>
      <c r="AF73" s="6" t="s">
        <v>77</v>
      </c>
      <c r="AG73" s="6" t="s">
        <v>77</v>
      </c>
      <c r="AH73" s="6" t="s">
        <v>77</v>
      </c>
      <c r="AI73" s="6" t="s">
        <v>77</v>
      </c>
      <c r="AJ73" s="6" t="s">
        <v>77</v>
      </c>
      <c r="AK73" s="6" t="s">
        <v>77</v>
      </c>
      <c r="AL73" s="6" t="s">
        <v>77</v>
      </c>
      <c r="AM73" s="6" t="s">
        <v>77</v>
      </c>
      <c r="AN73" s="6" t="s">
        <v>77</v>
      </c>
      <c r="AO73" s="6" t="s">
        <v>77</v>
      </c>
      <c r="AP73" s="6">
        <v>1</v>
      </c>
      <c r="AQ73" s="6" t="s">
        <v>77</v>
      </c>
      <c r="AR73" s="6" t="s">
        <v>77</v>
      </c>
      <c r="AS73" s="6" t="s">
        <v>77</v>
      </c>
      <c r="AT73" s="7">
        <f t="shared" si="0"/>
        <v>1</v>
      </c>
      <c r="AU73" s="13">
        <v>790</v>
      </c>
      <c r="AV73" s="13">
        <f t="shared" si="1"/>
        <v>790</v>
      </c>
      <c r="AW73" s="13">
        <f t="shared" si="2"/>
        <v>126.08399999999999</v>
      </c>
      <c r="AX73" s="13">
        <f t="shared" si="3"/>
        <v>126.08399999999999</v>
      </c>
      <c r="AY73" s="14">
        <f t="shared" si="5"/>
        <v>111.57876106194691</v>
      </c>
      <c r="AZ73" s="14">
        <f t="shared" si="4"/>
        <v>111.57876106194691</v>
      </c>
    </row>
    <row r="74" spans="1:52" ht="72" customHeight="1" x14ac:dyDescent="0.45">
      <c r="A74" s="6" t="s">
        <v>64</v>
      </c>
      <c r="B74" s="7" t="s">
        <v>378</v>
      </c>
      <c r="C74" s="6" t="s">
        <v>379</v>
      </c>
      <c r="D74" s="6" t="s">
        <v>67</v>
      </c>
      <c r="E74" s="6" t="s">
        <v>68</v>
      </c>
      <c r="F74" s="6">
        <v>2022</v>
      </c>
      <c r="G74" s="6" t="s">
        <v>69</v>
      </c>
      <c r="H74" s="6" t="s">
        <v>380</v>
      </c>
      <c r="I74" s="6" t="s">
        <v>71</v>
      </c>
      <c r="J74" s="6" t="s">
        <v>216</v>
      </c>
      <c r="K74" s="6" t="s">
        <v>381</v>
      </c>
      <c r="L74" s="6" t="s">
        <v>74</v>
      </c>
      <c r="M74" s="6" t="s">
        <v>156</v>
      </c>
      <c r="N74" s="6" t="s">
        <v>157</v>
      </c>
      <c r="O74" s="6" t="s">
        <v>77</v>
      </c>
      <c r="P74" s="6" t="s">
        <v>77</v>
      </c>
      <c r="Q74" s="6" t="s">
        <v>77</v>
      </c>
      <c r="R74" s="6" t="s">
        <v>77</v>
      </c>
      <c r="S74" s="6" t="s">
        <v>77</v>
      </c>
      <c r="T74" s="6" t="s">
        <v>77</v>
      </c>
      <c r="U74" s="6" t="s">
        <v>77</v>
      </c>
      <c r="V74" s="6"/>
      <c r="W74" s="6" t="s">
        <v>77</v>
      </c>
      <c r="X74" s="6" t="s">
        <v>77</v>
      </c>
      <c r="Y74" s="6" t="s">
        <v>77</v>
      </c>
      <c r="Z74" s="6" t="s">
        <v>77</v>
      </c>
      <c r="AA74" s="6">
        <v>1</v>
      </c>
      <c r="AB74" s="6" t="s">
        <v>77</v>
      </c>
      <c r="AC74" s="6" t="s">
        <v>77</v>
      </c>
      <c r="AD74" s="6" t="s">
        <v>77</v>
      </c>
      <c r="AE74" s="6" t="s">
        <v>77</v>
      </c>
      <c r="AF74" s="6" t="s">
        <v>77</v>
      </c>
      <c r="AG74" s="6" t="s">
        <v>77</v>
      </c>
      <c r="AH74" s="6" t="s">
        <v>77</v>
      </c>
      <c r="AI74" s="6" t="s">
        <v>77</v>
      </c>
      <c r="AJ74" s="6" t="s">
        <v>77</v>
      </c>
      <c r="AK74" s="6" t="s">
        <v>77</v>
      </c>
      <c r="AL74" s="6" t="s">
        <v>77</v>
      </c>
      <c r="AM74" s="6" t="s">
        <v>77</v>
      </c>
      <c r="AN74" s="6" t="s">
        <v>77</v>
      </c>
      <c r="AO74" s="6" t="s">
        <v>77</v>
      </c>
      <c r="AP74" s="6" t="s">
        <v>77</v>
      </c>
      <c r="AQ74" s="6" t="s">
        <v>77</v>
      </c>
      <c r="AR74" s="6" t="s">
        <v>77</v>
      </c>
      <c r="AS74" s="6" t="s">
        <v>77</v>
      </c>
      <c r="AT74" s="7">
        <f t="shared" si="0"/>
        <v>1</v>
      </c>
      <c r="AU74" s="13">
        <v>850</v>
      </c>
      <c r="AV74" s="13">
        <f t="shared" si="1"/>
        <v>850</v>
      </c>
      <c r="AW74" s="13">
        <f t="shared" si="2"/>
        <v>135.66</v>
      </c>
      <c r="AX74" s="13">
        <f t="shared" si="3"/>
        <v>135.66</v>
      </c>
      <c r="AY74" s="14">
        <f t="shared" si="5"/>
        <v>120.05309734513276</v>
      </c>
      <c r="AZ74" s="14">
        <f t="shared" si="4"/>
        <v>120.05309734513276</v>
      </c>
    </row>
    <row r="75" spans="1:52" ht="72" customHeight="1" x14ac:dyDescent="0.45">
      <c r="A75" s="6" t="s">
        <v>64</v>
      </c>
      <c r="B75" s="7" t="s">
        <v>382</v>
      </c>
      <c r="C75" s="6" t="s">
        <v>383</v>
      </c>
      <c r="D75" s="6" t="s">
        <v>67</v>
      </c>
      <c r="E75" s="6" t="s">
        <v>68</v>
      </c>
      <c r="F75" s="6">
        <v>2022</v>
      </c>
      <c r="G75" s="6" t="s">
        <v>69</v>
      </c>
      <c r="H75" s="6" t="s">
        <v>384</v>
      </c>
      <c r="I75" s="6" t="s">
        <v>71</v>
      </c>
      <c r="J75" s="6" t="s">
        <v>216</v>
      </c>
      <c r="K75" s="6" t="s">
        <v>385</v>
      </c>
      <c r="L75" s="6" t="s">
        <v>74</v>
      </c>
      <c r="M75" s="6" t="s">
        <v>75</v>
      </c>
      <c r="N75" s="6" t="s">
        <v>76</v>
      </c>
      <c r="O75" s="6" t="s">
        <v>77</v>
      </c>
      <c r="P75" s="6" t="s">
        <v>77</v>
      </c>
      <c r="Q75" s="6" t="s">
        <v>77</v>
      </c>
      <c r="R75" s="6" t="s">
        <v>77</v>
      </c>
      <c r="S75" s="6" t="s">
        <v>77</v>
      </c>
      <c r="T75" s="6" t="s">
        <v>77</v>
      </c>
      <c r="U75" s="6" t="s">
        <v>77</v>
      </c>
      <c r="V75" s="6"/>
      <c r="W75" s="6" t="s">
        <v>77</v>
      </c>
      <c r="X75" s="6" t="s">
        <v>77</v>
      </c>
      <c r="Y75" s="6" t="s">
        <v>77</v>
      </c>
      <c r="Z75" s="6" t="s">
        <v>77</v>
      </c>
      <c r="AA75" s="6" t="s">
        <v>77</v>
      </c>
      <c r="AB75" s="6" t="s">
        <v>77</v>
      </c>
      <c r="AC75" s="6" t="s">
        <v>77</v>
      </c>
      <c r="AD75" s="6" t="s">
        <v>77</v>
      </c>
      <c r="AE75" s="6" t="s">
        <v>77</v>
      </c>
      <c r="AF75" s="6" t="s">
        <v>77</v>
      </c>
      <c r="AG75" s="6" t="s">
        <v>77</v>
      </c>
      <c r="AH75" s="6" t="s">
        <v>77</v>
      </c>
      <c r="AI75" s="6" t="s">
        <v>77</v>
      </c>
      <c r="AJ75" s="6" t="s">
        <v>77</v>
      </c>
      <c r="AK75" s="6" t="s">
        <v>77</v>
      </c>
      <c r="AL75" s="6" t="s">
        <v>77</v>
      </c>
      <c r="AM75" s="6" t="s">
        <v>77</v>
      </c>
      <c r="AN75" s="6">
        <v>1</v>
      </c>
      <c r="AO75" s="6" t="s">
        <v>77</v>
      </c>
      <c r="AP75" s="6">
        <v>1</v>
      </c>
      <c r="AQ75" s="6">
        <v>1</v>
      </c>
      <c r="AR75" s="6" t="s">
        <v>77</v>
      </c>
      <c r="AS75" s="6" t="s">
        <v>77</v>
      </c>
      <c r="AT75" s="7">
        <f t="shared" si="0"/>
        <v>3</v>
      </c>
      <c r="AU75" s="13">
        <v>990</v>
      </c>
      <c r="AV75" s="13">
        <f t="shared" si="1"/>
        <v>2970</v>
      </c>
      <c r="AW75" s="13">
        <f t="shared" si="2"/>
        <v>158.00399999999999</v>
      </c>
      <c r="AX75" s="13">
        <f t="shared" si="3"/>
        <v>474.01199999999994</v>
      </c>
      <c r="AY75" s="14">
        <f t="shared" si="5"/>
        <v>139.82654867256639</v>
      </c>
      <c r="AZ75" s="14">
        <f t="shared" si="4"/>
        <v>419.47964601769917</v>
      </c>
    </row>
    <row r="76" spans="1:52" ht="72" customHeight="1" x14ac:dyDescent="0.45">
      <c r="A76" s="6" t="s">
        <v>64</v>
      </c>
      <c r="B76" s="7" t="s">
        <v>386</v>
      </c>
      <c r="C76" s="6" t="s">
        <v>387</v>
      </c>
      <c r="D76" s="6" t="s">
        <v>67</v>
      </c>
      <c r="E76" s="6" t="s">
        <v>68</v>
      </c>
      <c r="F76" s="6">
        <v>2022</v>
      </c>
      <c r="G76" s="6" t="s">
        <v>69</v>
      </c>
      <c r="H76" s="6" t="s">
        <v>388</v>
      </c>
      <c r="I76" s="6" t="s">
        <v>71</v>
      </c>
      <c r="J76" s="6" t="s">
        <v>216</v>
      </c>
      <c r="K76" s="6" t="s">
        <v>389</v>
      </c>
      <c r="L76" s="6" t="s">
        <v>74</v>
      </c>
      <c r="M76" s="6" t="s">
        <v>168</v>
      </c>
      <c r="N76" s="6" t="s">
        <v>182</v>
      </c>
      <c r="O76" s="6" t="s">
        <v>77</v>
      </c>
      <c r="P76" s="6" t="s">
        <v>77</v>
      </c>
      <c r="Q76" s="6" t="s">
        <v>77</v>
      </c>
      <c r="R76" s="6" t="s">
        <v>77</v>
      </c>
      <c r="S76" s="6" t="s">
        <v>77</v>
      </c>
      <c r="T76" s="6" t="s">
        <v>77</v>
      </c>
      <c r="U76" s="6" t="s">
        <v>77</v>
      </c>
      <c r="V76" s="6"/>
      <c r="W76" s="6" t="s">
        <v>77</v>
      </c>
      <c r="X76" s="6" t="s">
        <v>77</v>
      </c>
      <c r="Y76" s="6" t="s">
        <v>77</v>
      </c>
      <c r="Z76" s="6" t="s">
        <v>77</v>
      </c>
      <c r="AA76" s="6" t="s">
        <v>77</v>
      </c>
      <c r="AB76" s="6" t="s">
        <v>77</v>
      </c>
      <c r="AC76" s="6" t="s">
        <v>77</v>
      </c>
      <c r="AD76" s="6">
        <v>1</v>
      </c>
      <c r="AE76" s="6" t="s">
        <v>77</v>
      </c>
      <c r="AF76" s="6" t="s">
        <v>77</v>
      </c>
      <c r="AG76" s="6" t="s">
        <v>77</v>
      </c>
      <c r="AH76" s="6" t="s">
        <v>77</v>
      </c>
      <c r="AI76" s="6" t="s">
        <v>77</v>
      </c>
      <c r="AJ76" s="6" t="s">
        <v>77</v>
      </c>
      <c r="AK76" s="6" t="s">
        <v>77</v>
      </c>
      <c r="AL76" s="6" t="s">
        <v>77</v>
      </c>
      <c r="AM76" s="6" t="s">
        <v>77</v>
      </c>
      <c r="AN76" s="6" t="s">
        <v>77</v>
      </c>
      <c r="AO76" s="6" t="s">
        <v>77</v>
      </c>
      <c r="AP76" s="6" t="s">
        <v>77</v>
      </c>
      <c r="AQ76" s="6" t="s">
        <v>77</v>
      </c>
      <c r="AR76" s="6" t="s">
        <v>77</v>
      </c>
      <c r="AS76" s="6" t="s">
        <v>77</v>
      </c>
      <c r="AT76" s="7">
        <f t="shared" si="0"/>
        <v>1</v>
      </c>
      <c r="AU76" s="13">
        <v>990</v>
      </c>
      <c r="AV76" s="13">
        <f t="shared" si="1"/>
        <v>990</v>
      </c>
      <c r="AW76" s="13">
        <f t="shared" si="2"/>
        <v>158.00399999999999</v>
      </c>
      <c r="AX76" s="13">
        <f t="shared" si="3"/>
        <v>158.00399999999999</v>
      </c>
      <c r="AY76" s="14">
        <f t="shared" si="5"/>
        <v>139.82654867256639</v>
      </c>
      <c r="AZ76" s="14">
        <f t="shared" si="4"/>
        <v>139.82654867256639</v>
      </c>
    </row>
    <row r="77" spans="1:52" ht="72" customHeight="1" x14ac:dyDescent="0.45">
      <c r="A77" s="6" t="s">
        <v>64</v>
      </c>
      <c r="B77" s="7" t="s">
        <v>390</v>
      </c>
      <c r="C77" s="6" t="s">
        <v>391</v>
      </c>
      <c r="D77" s="6" t="s">
        <v>67</v>
      </c>
      <c r="E77" s="6" t="s">
        <v>68</v>
      </c>
      <c r="F77" s="6">
        <v>2022</v>
      </c>
      <c r="G77" s="6" t="s">
        <v>69</v>
      </c>
      <c r="H77" s="6" t="s">
        <v>392</v>
      </c>
      <c r="I77" s="6" t="s">
        <v>71</v>
      </c>
      <c r="J77" s="6" t="s">
        <v>216</v>
      </c>
      <c r="K77" s="6" t="s">
        <v>393</v>
      </c>
      <c r="L77" s="6" t="s">
        <v>394</v>
      </c>
      <c r="M77" s="6" t="s">
        <v>395</v>
      </c>
      <c r="N77" s="6" t="s">
        <v>396</v>
      </c>
      <c r="O77" s="6" t="s">
        <v>77</v>
      </c>
      <c r="P77" s="6" t="s">
        <v>77</v>
      </c>
      <c r="Q77" s="6" t="s">
        <v>77</v>
      </c>
      <c r="R77" s="6" t="s">
        <v>77</v>
      </c>
      <c r="S77" s="6" t="s">
        <v>77</v>
      </c>
      <c r="T77" s="6" t="s">
        <v>77</v>
      </c>
      <c r="U77" s="6" t="s">
        <v>77</v>
      </c>
      <c r="V77" s="6"/>
      <c r="W77" s="6" t="s">
        <v>77</v>
      </c>
      <c r="X77" s="6" t="s">
        <v>77</v>
      </c>
      <c r="Y77" s="6" t="s">
        <v>77</v>
      </c>
      <c r="Z77" s="6" t="s">
        <v>77</v>
      </c>
      <c r="AA77" s="6" t="s">
        <v>77</v>
      </c>
      <c r="AB77" s="6" t="s">
        <v>77</v>
      </c>
      <c r="AC77" s="6" t="s">
        <v>77</v>
      </c>
      <c r="AD77" s="6" t="s">
        <v>77</v>
      </c>
      <c r="AE77" s="6" t="s">
        <v>77</v>
      </c>
      <c r="AF77" s="6" t="s">
        <v>77</v>
      </c>
      <c r="AG77" s="6" t="s">
        <v>77</v>
      </c>
      <c r="AH77" s="6" t="s">
        <v>77</v>
      </c>
      <c r="AI77" s="6" t="s">
        <v>77</v>
      </c>
      <c r="AJ77" s="6" t="s">
        <v>77</v>
      </c>
      <c r="AK77" s="6" t="s">
        <v>77</v>
      </c>
      <c r="AL77" s="6" t="s">
        <v>77</v>
      </c>
      <c r="AM77" s="6" t="s">
        <v>77</v>
      </c>
      <c r="AN77" s="6">
        <v>1</v>
      </c>
      <c r="AO77" s="6" t="s">
        <v>77</v>
      </c>
      <c r="AP77" s="6" t="s">
        <v>77</v>
      </c>
      <c r="AQ77" s="6" t="s">
        <v>77</v>
      </c>
      <c r="AR77" s="6" t="s">
        <v>77</v>
      </c>
      <c r="AS77" s="6" t="s">
        <v>77</v>
      </c>
      <c r="AT77" s="7">
        <f t="shared" si="0"/>
        <v>1</v>
      </c>
      <c r="AU77" s="13">
        <v>1090</v>
      </c>
      <c r="AV77" s="13">
        <f t="shared" si="1"/>
        <v>1090</v>
      </c>
      <c r="AW77" s="13">
        <f t="shared" si="2"/>
        <v>173.964</v>
      </c>
      <c r="AX77" s="13">
        <f t="shared" si="3"/>
        <v>173.964</v>
      </c>
      <c r="AY77" s="14">
        <f t="shared" si="5"/>
        <v>153.95044247787612</v>
      </c>
      <c r="AZ77" s="14">
        <f t="shared" si="4"/>
        <v>153.95044247787612</v>
      </c>
    </row>
    <row r="78" spans="1:52" ht="72" customHeight="1" x14ac:dyDescent="0.45">
      <c r="A78" s="6" t="s">
        <v>64</v>
      </c>
      <c r="B78" s="7" t="s">
        <v>397</v>
      </c>
      <c r="C78" s="6" t="s">
        <v>398</v>
      </c>
      <c r="D78" s="6" t="s">
        <v>67</v>
      </c>
      <c r="E78" s="6" t="s">
        <v>95</v>
      </c>
      <c r="F78" s="6">
        <v>2021</v>
      </c>
      <c r="G78" s="6" t="s">
        <v>69</v>
      </c>
      <c r="H78" s="6" t="s">
        <v>399</v>
      </c>
      <c r="I78" s="6" t="s">
        <v>71</v>
      </c>
      <c r="J78" s="6" t="s">
        <v>216</v>
      </c>
      <c r="K78" s="6" t="s">
        <v>400</v>
      </c>
      <c r="L78" s="6" t="s">
        <v>291</v>
      </c>
      <c r="M78" s="6" t="s">
        <v>401</v>
      </c>
      <c r="N78" s="6" t="s">
        <v>402</v>
      </c>
      <c r="O78" s="6" t="s">
        <v>77</v>
      </c>
      <c r="P78" s="6" t="s">
        <v>77</v>
      </c>
      <c r="Q78" s="6" t="s">
        <v>77</v>
      </c>
      <c r="R78" s="6" t="s">
        <v>77</v>
      </c>
      <c r="S78" s="6" t="s">
        <v>77</v>
      </c>
      <c r="T78" s="6" t="s">
        <v>77</v>
      </c>
      <c r="U78" s="6" t="s">
        <v>77</v>
      </c>
      <c r="V78" s="6"/>
      <c r="W78" s="6" t="s">
        <v>77</v>
      </c>
      <c r="X78" s="6" t="s">
        <v>77</v>
      </c>
      <c r="Y78" s="6" t="s">
        <v>77</v>
      </c>
      <c r="Z78" s="6" t="s">
        <v>77</v>
      </c>
      <c r="AA78" s="6" t="s">
        <v>77</v>
      </c>
      <c r="AB78" s="6" t="s">
        <v>77</v>
      </c>
      <c r="AC78" s="6" t="s">
        <v>77</v>
      </c>
      <c r="AD78" s="6" t="s">
        <v>77</v>
      </c>
      <c r="AE78" s="6" t="s">
        <v>77</v>
      </c>
      <c r="AF78" s="6" t="s">
        <v>77</v>
      </c>
      <c r="AG78" s="6" t="s">
        <v>77</v>
      </c>
      <c r="AH78" s="6" t="s">
        <v>77</v>
      </c>
      <c r="AI78" s="6" t="s">
        <v>77</v>
      </c>
      <c r="AJ78" s="6" t="s">
        <v>77</v>
      </c>
      <c r="AK78" s="6" t="s">
        <v>77</v>
      </c>
      <c r="AL78" s="6" t="s">
        <v>77</v>
      </c>
      <c r="AM78" s="6" t="s">
        <v>77</v>
      </c>
      <c r="AN78" s="6" t="s">
        <v>77</v>
      </c>
      <c r="AO78" s="6" t="s">
        <v>77</v>
      </c>
      <c r="AP78" s="6">
        <v>1</v>
      </c>
      <c r="AQ78" s="6" t="s">
        <v>77</v>
      </c>
      <c r="AR78" s="6" t="s">
        <v>77</v>
      </c>
      <c r="AS78" s="6" t="s">
        <v>77</v>
      </c>
      <c r="AT78" s="7">
        <f t="shared" si="0"/>
        <v>1</v>
      </c>
      <c r="AU78" s="13">
        <v>1190</v>
      </c>
      <c r="AV78" s="13">
        <f t="shared" si="1"/>
        <v>1190</v>
      </c>
      <c r="AW78" s="13">
        <f t="shared" si="2"/>
        <v>189.92399999999998</v>
      </c>
      <c r="AX78" s="13">
        <f t="shared" si="3"/>
        <v>189.92399999999998</v>
      </c>
      <c r="AY78" s="14">
        <f t="shared" si="5"/>
        <v>168.07433628318583</v>
      </c>
      <c r="AZ78" s="14">
        <f t="shared" si="4"/>
        <v>168.07433628318583</v>
      </c>
    </row>
    <row r="79" spans="1:52" ht="72" customHeight="1" x14ac:dyDescent="0.45">
      <c r="A79" s="6" t="s">
        <v>64</v>
      </c>
      <c r="B79" s="7" t="s">
        <v>403</v>
      </c>
      <c r="C79" s="6" t="s">
        <v>404</v>
      </c>
      <c r="D79" s="6" t="s">
        <v>67</v>
      </c>
      <c r="E79" s="6" t="s">
        <v>68</v>
      </c>
      <c r="F79" s="6">
        <v>2022</v>
      </c>
      <c r="G79" s="6" t="s">
        <v>69</v>
      </c>
      <c r="H79" s="6" t="s">
        <v>405</v>
      </c>
      <c r="I79" s="6" t="s">
        <v>71</v>
      </c>
      <c r="J79" s="6" t="s">
        <v>216</v>
      </c>
      <c r="K79" s="6" t="s">
        <v>406</v>
      </c>
      <c r="L79" s="6" t="s">
        <v>99</v>
      </c>
      <c r="M79" s="6" t="s">
        <v>113</v>
      </c>
      <c r="N79" s="6" t="s">
        <v>114</v>
      </c>
      <c r="O79" s="6" t="s">
        <v>77</v>
      </c>
      <c r="P79" s="6" t="s">
        <v>77</v>
      </c>
      <c r="Q79" s="6" t="s">
        <v>77</v>
      </c>
      <c r="R79" s="6" t="s">
        <v>77</v>
      </c>
      <c r="S79" s="6" t="s">
        <v>77</v>
      </c>
      <c r="T79" s="6" t="s">
        <v>77</v>
      </c>
      <c r="U79" s="6" t="s">
        <v>77</v>
      </c>
      <c r="V79" s="6"/>
      <c r="W79" s="6" t="s">
        <v>77</v>
      </c>
      <c r="X79" s="6" t="s">
        <v>77</v>
      </c>
      <c r="Y79" s="6" t="s">
        <v>77</v>
      </c>
      <c r="Z79" s="6" t="s">
        <v>77</v>
      </c>
      <c r="AA79" s="6" t="s">
        <v>77</v>
      </c>
      <c r="AB79" s="6" t="s">
        <v>77</v>
      </c>
      <c r="AC79" s="6" t="s">
        <v>77</v>
      </c>
      <c r="AD79" s="6" t="s">
        <v>77</v>
      </c>
      <c r="AE79" s="6" t="s">
        <v>77</v>
      </c>
      <c r="AF79" s="6" t="s">
        <v>77</v>
      </c>
      <c r="AG79" s="6" t="s">
        <v>77</v>
      </c>
      <c r="AH79" s="6" t="s">
        <v>77</v>
      </c>
      <c r="AI79" s="6" t="s">
        <v>77</v>
      </c>
      <c r="AJ79" s="6" t="s">
        <v>77</v>
      </c>
      <c r="AK79" s="6" t="s">
        <v>77</v>
      </c>
      <c r="AL79" s="6" t="s">
        <v>77</v>
      </c>
      <c r="AM79" s="6" t="s">
        <v>77</v>
      </c>
      <c r="AN79" s="6">
        <v>1</v>
      </c>
      <c r="AO79" s="6" t="s">
        <v>77</v>
      </c>
      <c r="AP79" s="6">
        <v>1</v>
      </c>
      <c r="AQ79" s="6" t="s">
        <v>77</v>
      </c>
      <c r="AR79" s="6" t="s">
        <v>77</v>
      </c>
      <c r="AS79" s="6" t="s">
        <v>77</v>
      </c>
      <c r="AT79" s="7">
        <f t="shared" ref="AT79:AT142" si="6">SUM(O79:AS79)</f>
        <v>2</v>
      </c>
      <c r="AU79" s="13">
        <v>1290</v>
      </c>
      <c r="AV79" s="13">
        <f t="shared" ref="AV79:AV142" si="7">SUM(AU79*AT79)</f>
        <v>2580</v>
      </c>
      <c r="AW79" s="13">
        <f t="shared" ref="AW79:AW142" si="8">SUM(AU79*0.1596)</f>
        <v>205.88399999999999</v>
      </c>
      <c r="AX79" s="13">
        <f t="shared" ref="AX79:AX142" si="9">SUM(AW79*AT79)</f>
        <v>411.76799999999997</v>
      </c>
      <c r="AY79" s="14">
        <f t="shared" si="5"/>
        <v>182.19823008849559</v>
      </c>
      <c r="AZ79" s="14">
        <f t="shared" ref="AZ79:AZ142" si="10">SUM(AY79*AT79)</f>
        <v>364.39646017699118</v>
      </c>
    </row>
    <row r="80" spans="1:52" ht="72" customHeight="1" x14ac:dyDescent="0.45">
      <c r="A80" s="6" t="s">
        <v>64</v>
      </c>
      <c r="B80" s="7" t="s">
        <v>407</v>
      </c>
      <c r="C80" s="6" t="s">
        <v>408</v>
      </c>
      <c r="D80" s="6" t="s">
        <v>67</v>
      </c>
      <c r="E80" s="6" t="s">
        <v>95</v>
      </c>
      <c r="F80" s="6">
        <v>2022</v>
      </c>
      <c r="G80" s="6" t="s">
        <v>69</v>
      </c>
      <c r="H80" s="6" t="s">
        <v>409</v>
      </c>
      <c r="I80" s="6" t="s">
        <v>71</v>
      </c>
      <c r="J80" s="6" t="s">
        <v>216</v>
      </c>
      <c r="K80" s="6" t="s">
        <v>410</v>
      </c>
      <c r="L80" s="6" t="s">
        <v>74</v>
      </c>
      <c r="M80" s="6" t="s">
        <v>168</v>
      </c>
      <c r="N80" s="6" t="s">
        <v>182</v>
      </c>
      <c r="O80" s="6" t="s">
        <v>77</v>
      </c>
      <c r="P80" s="6" t="s">
        <v>77</v>
      </c>
      <c r="Q80" s="6" t="s">
        <v>77</v>
      </c>
      <c r="R80" s="6" t="s">
        <v>77</v>
      </c>
      <c r="S80" s="6" t="s">
        <v>77</v>
      </c>
      <c r="T80" s="6" t="s">
        <v>77</v>
      </c>
      <c r="U80" s="6" t="s">
        <v>77</v>
      </c>
      <c r="V80" s="6"/>
      <c r="W80" s="6" t="s">
        <v>77</v>
      </c>
      <c r="X80" s="6" t="s">
        <v>77</v>
      </c>
      <c r="Y80" s="6" t="s">
        <v>77</v>
      </c>
      <c r="Z80" s="6" t="s">
        <v>77</v>
      </c>
      <c r="AA80" s="6" t="s">
        <v>77</v>
      </c>
      <c r="AB80" s="6" t="s">
        <v>77</v>
      </c>
      <c r="AC80" s="6" t="s">
        <v>77</v>
      </c>
      <c r="AD80" s="6" t="s">
        <v>77</v>
      </c>
      <c r="AE80" s="6">
        <v>1</v>
      </c>
      <c r="AF80" s="6" t="s">
        <v>77</v>
      </c>
      <c r="AG80" s="6" t="s">
        <v>77</v>
      </c>
      <c r="AH80" s="6" t="s">
        <v>77</v>
      </c>
      <c r="AI80" s="6" t="s">
        <v>77</v>
      </c>
      <c r="AJ80" s="6" t="s">
        <v>77</v>
      </c>
      <c r="AK80" s="6" t="s">
        <v>77</v>
      </c>
      <c r="AL80" s="6" t="s">
        <v>77</v>
      </c>
      <c r="AM80" s="6" t="s">
        <v>77</v>
      </c>
      <c r="AN80" s="6" t="s">
        <v>77</v>
      </c>
      <c r="AO80" s="6" t="s">
        <v>77</v>
      </c>
      <c r="AP80" s="6" t="s">
        <v>77</v>
      </c>
      <c r="AQ80" s="6" t="s">
        <v>77</v>
      </c>
      <c r="AR80" s="6" t="s">
        <v>77</v>
      </c>
      <c r="AS80" s="6" t="s">
        <v>77</v>
      </c>
      <c r="AT80" s="7">
        <f t="shared" si="6"/>
        <v>1</v>
      </c>
      <c r="AU80" s="13">
        <v>1390</v>
      </c>
      <c r="AV80" s="13">
        <f t="shared" si="7"/>
        <v>1390</v>
      </c>
      <c r="AW80" s="13">
        <f t="shared" si="8"/>
        <v>221.84399999999999</v>
      </c>
      <c r="AX80" s="13">
        <f t="shared" si="9"/>
        <v>221.84399999999999</v>
      </c>
      <c r="AY80" s="14">
        <f t="shared" ref="AY80:AY143" si="11">SUM(AW80/1.13)</f>
        <v>196.32212389380533</v>
      </c>
      <c r="AZ80" s="14">
        <f t="shared" si="10"/>
        <v>196.32212389380533</v>
      </c>
    </row>
    <row r="81" spans="1:52" ht="72" customHeight="1" x14ac:dyDescent="0.45">
      <c r="A81" s="6" t="s">
        <v>64</v>
      </c>
      <c r="B81" s="7" t="s">
        <v>411</v>
      </c>
      <c r="C81" s="6" t="s">
        <v>412</v>
      </c>
      <c r="D81" s="6" t="s">
        <v>67</v>
      </c>
      <c r="E81" s="6" t="s">
        <v>68</v>
      </c>
      <c r="F81" s="6">
        <v>2022</v>
      </c>
      <c r="G81" s="6" t="s">
        <v>69</v>
      </c>
      <c r="H81" s="6" t="s">
        <v>413</v>
      </c>
      <c r="I81" s="6" t="s">
        <v>71</v>
      </c>
      <c r="J81" s="6" t="s">
        <v>216</v>
      </c>
      <c r="K81" s="6" t="s">
        <v>414</v>
      </c>
      <c r="L81" s="6" t="s">
        <v>82</v>
      </c>
      <c r="M81" s="6" t="s">
        <v>140</v>
      </c>
      <c r="N81" s="6" t="s">
        <v>141</v>
      </c>
      <c r="O81" s="6" t="s">
        <v>77</v>
      </c>
      <c r="P81" s="6" t="s">
        <v>77</v>
      </c>
      <c r="Q81" s="6" t="s">
        <v>77</v>
      </c>
      <c r="R81" s="6" t="s">
        <v>77</v>
      </c>
      <c r="S81" s="6" t="s">
        <v>77</v>
      </c>
      <c r="T81" s="6" t="s">
        <v>77</v>
      </c>
      <c r="U81" s="6" t="s">
        <v>77</v>
      </c>
      <c r="V81" s="6"/>
      <c r="W81" s="6" t="s">
        <v>77</v>
      </c>
      <c r="X81" s="6" t="s">
        <v>77</v>
      </c>
      <c r="Y81" s="6" t="s">
        <v>77</v>
      </c>
      <c r="Z81" s="6" t="s">
        <v>77</v>
      </c>
      <c r="AA81" s="6" t="s">
        <v>77</v>
      </c>
      <c r="AB81" s="6" t="s">
        <v>77</v>
      </c>
      <c r="AC81" s="6" t="s">
        <v>77</v>
      </c>
      <c r="AD81" s="6" t="s">
        <v>77</v>
      </c>
      <c r="AE81" s="6" t="s">
        <v>77</v>
      </c>
      <c r="AF81" s="6" t="s">
        <v>77</v>
      </c>
      <c r="AG81" s="6" t="s">
        <v>77</v>
      </c>
      <c r="AH81" s="6" t="s">
        <v>77</v>
      </c>
      <c r="AI81" s="6" t="s">
        <v>77</v>
      </c>
      <c r="AJ81" s="6" t="s">
        <v>77</v>
      </c>
      <c r="AK81" s="6" t="s">
        <v>77</v>
      </c>
      <c r="AL81" s="6" t="s">
        <v>77</v>
      </c>
      <c r="AM81" s="6" t="s">
        <v>77</v>
      </c>
      <c r="AN81" s="6">
        <v>1</v>
      </c>
      <c r="AO81" s="6" t="s">
        <v>77</v>
      </c>
      <c r="AP81" s="6">
        <v>1</v>
      </c>
      <c r="AQ81" s="6" t="s">
        <v>77</v>
      </c>
      <c r="AR81" s="6" t="s">
        <v>77</v>
      </c>
      <c r="AS81" s="6" t="s">
        <v>77</v>
      </c>
      <c r="AT81" s="7">
        <f t="shared" si="6"/>
        <v>2</v>
      </c>
      <c r="AU81" s="13">
        <v>2490</v>
      </c>
      <c r="AV81" s="13">
        <f t="shared" si="7"/>
        <v>4980</v>
      </c>
      <c r="AW81" s="13">
        <f t="shared" si="8"/>
        <v>397.404</v>
      </c>
      <c r="AX81" s="13">
        <f t="shared" si="9"/>
        <v>794.80799999999999</v>
      </c>
      <c r="AY81" s="14">
        <f t="shared" si="11"/>
        <v>351.68495575221243</v>
      </c>
      <c r="AZ81" s="14">
        <f t="shared" si="10"/>
        <v>703.36991150442486</v>
      </c>
    </row>
    <row r="82" spans="1:52" ht="72" customHeight="1" x14ac:dyDescent="0.45">
      <c r="A82" s="6" t="s">
        <v>64</v>
      </c>
      <c r="B82" s="7" t="s">
        <v>415</v>
      </c>
      <c r="C82" s="6" t="s">
        <v>416</v>
      </c>
      <c r="D82" s="6" t="s">
        <v>67</v>
      </c>
      <c r="E82" s="6" t="s">
        <v>95</v>
      </c>
      <c r="F82" s="6">
        <v>2022</v>
      </c>
      <c r="G82" s="6" t="s">
        <v>69</v>
      </c>
      <c r="H82" s="6" t="s">
        <v>417</v>
      </c>
      <c r="I82" s="6" t="s">
        <v>71</v>
      </c>
      <c r="J82" s="6" t="s">
        <v>216</v>
      </c>
      <c r="K82" s="6" t="s">
        <v>418</v>
      </c>
      <c r="L82" s="6" t="s">
        <v>364</v>
      </c>
      <c r="M82" s="6" t="s">
        <v>140</v>
      </c>
      <c r="N82" s="6" t="s">
        <v>141</v>
      </c>
      <c r="O82" s="6" t="s">
        <v>77</v>
      </c>
      <c r="P82" s="6" t="s">
        <v>77</v>
      </c>
      <c r="Q82" s="6" t="s">
        <v>77</v>
      </c>
      <c r="R82" s="6" t="s">
        <v>77</v>
      </c>
      <c r="S82" s="6" t="s">
        <v>77</v>
      </c>
      <c r="T82" s="6" t="s">
        <v>77</v>
      </c>
      <c r="U82" s="6" t="s">
        <v>77</v>
      </c>
      <c r="V82" s="6"/>
      <c r="W82" s="6" t="s">
        <v>77</v>
      </c>
      <c r="X82" s="6" t="s">
        <v>77</v>
      </c>
      <c r="Y82" s="6" t="s">
        <v>77</v>
      </c>
      <c r="Z82" s="6" t="s">
        <v>77</v>
      </c>
      <c r="AA82" s="6" t="s">
        <v>77</v>
      </c>
      <c r="AB82" s="6" t="s">
        <v>77</v>
      </c>
      <c r="AC82" s="6" t="s">
        <v>77</v>
      </c>
      <c r="AD82" s="6" t="s">
        <v>77</v>
      </c>
      <c r="AE82" s="6" t="s">
        <v>77</v>
      </c>
      <c r="AF82" s="6" t="s">
        <v>77</v>
      </c>
      <c r="AG82" s="6" t="s">
        <v>77</v>
      </c>
      <c r="AH82" s="6" t="s">
        <v>77</v>
      </c>
      <c r="AI82" s="6" t="s">
        <v>77</v>
      </c>
      <c r="AJ82" s="6" t="s">
        <v>77</v>
      </c>
      <c r="AK82" s="6" t="s">
        <v>77</v>
      </c>
      <c r="AL82" s="6" t="s">
        <v>77</v>
      </c>
      <c r="AM82" s="6" t="s">
        <v>77</v>
      </c>
      <c r="AN82" s="6" t="s">
        <v>77</v>
      </c>
      <c r="AO82" s="6">
        <v>1</v>
      </c>
      <c r="AP82" s="6">
        <v>1</v>
      </c>
      <c r="AQ82" s="6" t="s">
        <v>77</v>
      </c>
      <c r="AR82" s="6" t="s">
        <v>77</v>
      </c>
      <c r="AS82" s="6" t="s">
        <v>77</v>
      </c>
      <c r="AT82" s="7">
        <f t="shared" si="6"/>
        <v>2</v>
      </c>
      <c r="AU82" s="13">
        <v>2990</v>
      </c>
      <c r="AV82" s="13">
        <f t="shared" si="7"/>
        <v>5980</v>
      </c>
      <c r="AW82" s="13">
        <f t="shared" si="8"/>
        <v>477.20399999999995</v>
      </c>
      <c r="AX82" s="13">
        <f t="shared" si="9"/>
        <v>954.4079999999999</v>
      </c>
      <c r="AY82" s="14">
        <f t="shared" si="11"/>
        <v>422.30442477876107</v>
      </c>
      <c r="AZ82" s="14">
        <f t="shared" si="10"/>
        <v>844.60884955752215</v>
      </c>
    </row>
    <row r="83" spans="1:52" ht="72" customHeight="1" x14ac:dyDescent="0.45">
      <c r="A83" s="6" t="s">
        <v>121</v>
      </c>
      <c r="B83" s="7" t="s">
        <v>419</v>
      </c>
      <c r="C83" s="6" t="s">
        <v>420</v>
      </c>
      <c r="D83" s="6" t="s">
        <v>67</v>
      </c>
      <c r="E83" s="6" t="s">
        <v>95</v>
      </c>
      <c r="F83" s="6">
        <v>2022</v>
      </c>
      <c r="G83" s="6" t="s">
        <v>69</v>
      </c>
      <c r="H83" s="6" t="s">
        <v>421</v>
      </c>
      <c r="I83" s="6" t="s">
        <v>71</v>
      </c>
      <c r="J83" s="6" t="s">
        <v>216</v>
      </c>
      <c r="K83" s="6" t="s">
        <v>422</v>
      </c>
      <c r="L83" s="6" t="s">
        <v>74</v>
      </c>
      <c r="M83" s="6" t="s">
        <v>168</v>
      </c>
      <c r="N83" s="6" t="s">
        <v>182</v>
      </c>
      <c r="O83" s="6" t="s">
        <v>77</v>
      </c>
      <c r="P83" s="6" t="s">
        <v>77</v>
      </c>
      <c r="Q83" s="6" t="s">
        <v>77</v>
      </c>
      <c r="R83" s="6" t="s">
        <v>77</v>
      </c>
      <c r="S83" s="6" t="s">
        <v>77</v>
      </c>
      <c r="T83" s="6" t="s">
        <v>77</v>
      </c>
      <c r="U83" s="6" t="s">
        <v>77</v>
      </c>
      <c r="V83" s="6"/>
      <c r="W83" s="6" t="s">
        <v>77</v>
      </c>
      <c r="X83" s="6" t="s">
        <v>77</v>
      </c>
      <c r="Y83" s="6" t="s">
        <v>77</v>
      </c>
      <c r="Z83" s="6" t="s">
        <v>77</v>
      </c>
      <c r="AA83" s="6" t="s">
        <v>77</v>
      </c>
      <c r="AB83" s="6" t="s">
        <v>77</v>
      </c>
      <c r="AC83" s="6" t="s">
        <v>77</v>
      </c>
      <c r="AD83" s="6">
        <v>2</v>
      </c>
      <c r="AE83" s="6" t="s">
        <v>77</v>
      </c>
      <c r="AF83" s="6" t="s">
        <v>77</v>
      </c>
      <c r="AG83" s="6" t="s">
        <v>77</v>
      </c>
      <c r="AH83" s="6" t="s">
        <v>77</v>
      </c>
      <c r="AI83" s="6" t="s">
        <v>77</v>
      </c>
      <c r="AJ83" s="6" t="s">
        <v>77</v>
      </c>
      <c r="AK83" s="6" t="s">
        <v>77</v>
      </c>
      <c r="AL83" s="6" t="s">
        <v>77</v>
      </c>
      <c r="AM83" s="6" t="s">
        <v>77</v>
      </c>
      <c r="AN83" s="6" t="s">
        <v>77</v>
      </c>
      <c r="AO83" s="6" t="s">
        <v>77</v>
      </c>
      <c r="AP83" s="6" t="s">
        <v>77</v>
      </c>
      <c r="AQ83" s="6" t="s">
        <v>77</v>
      </c>
      <c r="AR83" s="6" t="s">
        <v>77</v>
      </c>
      <c r="AS83" s="6" t="s">
        <v>77</v>
      </c>
      <c r="AT83" s="7">
        <f t="shared" si="6"/>
        <v>2</v>
      </c>
      <c r="AU83" s="13">
        <v>990</v>
      </c>
      <c r="AV83" s="13">
        <f t="shared" si="7"/>
        <v>1980</v>
      </c>
      <c r="AW83" s="13">
        <f t="shared" si="8"/>
        <v>158.00399999999999</v>
      </c>
      <c r="AX83" s="13">
        <f t="shared" si="9"/>
        <v>316.00799999999998</v>
      </c>
      <c r="AY83" s="14">
        <f t="shared" si="11"/>
        <v>139.82654867256639</v>
      </c>
      <c r="AZ83" s="14">
        <f t="shared" si="10"/>
        <v>279.65309734513278</v>
      </c>
    </row>
    <row r="84" spans="1:52" ht="72" customHeight="1" x14ac:dyDescent="0.45">
      <c r="A84" s="6" t="s">
        <v>121</v>
      </c>
      <c r="B84" s="7" t="s">
        <v>423</v>
      </c>
      <c r="C84" s="6" t="s">
        <v>424</v>
      </c>
      <c r="D84" s="6" t="s">
        <v>67</v>
      </c>
      <c r="E84" s="6" t="s">
        <v>68</v>
      </c>
      <c r="F84" s="6">
        <v>2020</v>
      </c>
      <c r="G84" s="6" t="s">
        <v>69</v>
      </c>
      <c r="H84" s="6" t="s">
        <v>425</v>
      </c>
      <c r="I84" s="6" t="s">
        <v>71</v>
      </c>
      <c r="J84" s="6" t="s">
        <v>216</v>
      </c>
      <c r="K84" s="6" t="s">
        <v>426</v>
      </c>
      <c r="L84" s="6" t="s">
        <v>74</v>
      </c>
      <c r="M84" s="6" t="s">
        <v>427</v>
      </c>
      <c r="N84" s="6" t="s">
        <v>428</v>
      </c>
      <c r="O84" s="6" t="s">
        <v>77</v>
      </c>
      <c r="P84" s="6" t="s">
        <v>77</v>
      </c>
      <c r="Q84" s="6" t="s">
        <v>77</v>
      </c>
      <c r="R84" s="6" t="s">
        <v>77</v>
      </c>
      <c r="S84" s="6" t="s">
        <v>77</v>
      </c>
      <c r="T84" s="6" t="s">
        <v>77</v>
      </c>
      <c r="U84" s="6" t="s">
        <v>77</v>
      </c>
      <c r="V84" s="6"/>
      <c r="W84" s="6" t="s">
        <v>77</v>
      </c>
      <c r="X84" s="6" t="s">
        <v>77</v>
      </c>
      <c r="Y84" s="6" t="s">
        <v>77</v>
      </c>
      <c r="Z84" s="6" t="s">
        <v>77</v>
      </c>
      <c r="AA84" s="6" t="s">
        <v>77</v>
      </c>
      <c r="AB84" s="6" t="s">
        <v>77</v>
      </c>
      <c r="AC84" s="6" t="s">
        <v>77</v>
      </c>
      <c r="AD84" s="6" t="s">
        <v>77</v>
      </c>
      <c r="AE84" s="6" t="s">
        <v>77</v>
      </c>
      <c r="AF84" s="6" t="s">
        <v>77</v>
      </c>
      <c r="AG84" s="6" t="s">
        <v>77</v>
      </c>
      <c r="AH84" s="6" t="s">
        <v>77</v>
      </c>
      <c r="AI84" s="6" t="s">
        <v>77</v>
      </c>
      <c r="AJ84" s="6" t="s">
        <v>77</v>
      </c>
      <c r="AK84" s="6" t="s">
        <v>77</v>
      </c>
      <c r="AL84" s="6" t="s">
        <v>77</v>
      </c>
      <c r="AM84" s="6" t="s">
        <v>77</v>
      </c>
      <c r="AN84" s="6">
        <v>1</v>
      </c>
      <c r="AO84" s="6">
        <v>2</v>
      </c>
      <c r="AP84" s="6">
        <v>2</v>
      </c>
      <c r="AQ84" s="6" t="s">
        <v>77</v>
      </c>
      <c r="AR84" s="6" t="s">
        <v>77</v>
      </c>
      <c r="AS84" s="6" t="s">
        <v>77</v>
      </c>
      <c r="AT84" s="7">
        <f t="shared" si="6"/>
        <v>5</v>
      </c>
      <c r="AU84" s="13">
        <v>990</v>
      </c>
      <c r="AV84" s="13">
        <f t="shared" si="7"/>
        <v>4950</v>
      </c>
      <c r="AW84" s="13">
        <f t="shared" si="8"/>
        <v>158.00399999999999</v>
      </c>
      <c r="AX84" s="13">
        <f t="shared" si="9"/>
        <v>790.02</v>
      </c>
      <c r="AY84" s="14">
        <f t="shared" si="11"/>
        <v>139.82654867256639</v>
      </c>
      <c r="AZ84" s="14">
        <f t="shared" si="10"/>
        <v>699.13274336283189</v>
      </c>
    </row>
    <row r="85" spans="1:52" ht="72" customHeight="1" x14ac:dyDescent="0.45">
      <c r="A85" s="6" t="s">
        <v>121</v>
      </c>
      <c r="B85" s="7" t="s">
        <v>429</v>
      </c>
      <c r="C85" s="6" t="s">
        <v>430</v>
      </c>
      <c r="D85" s="6" t="s">
        <v>67</v>
      </c>
      <c r="E85" s="6" t="s">
        <v>95</v>
      </c>
      <c r="F85" s="6">
        <v>2022</v>
      </c>
      <c r="G85" s="6" t="s">
        <v>69</v>
      </c>
      <c r="H85" s="6" t="s">
        <v>431</v>
      </c>
      <c r="I85" s="6" t="s">
        <v>71</v>
      </c>
      <c r="J85" s="6" t="s">
        <v>216</v>
      </c>
      <c r="K85" s="6" t="s">
        <v>432</v>
      </c>
      <c r="L85" s="6" t="s">
        <v>74</v>
      </c>
      <c r="M85" s="6" t="s">
        <v>376</v>
      </c>
      <c r="N85" s="6" t="s">
        <v>433</v>
      </c>
      <c r="O85" s="6" t="s">
        <v>77</v>
      </c>
      <c r="P85" s="6" t="s">
        <v>77</v>
      </c>
      <c r="Q85" s="6" t="s">
        <v>77</v>
      </c>
      <c r="R85" s="6" t="s">
        <v>77</v>
      </c>
      <c r="S85" s="6" t="s">
        <v>77</v>
      </c>
      <c r="T85" s="6" t="s">
        <v>77</v>
      </c>
      <c r="U85" s="6" t="s">
        <v>77</v>
      </c>
      <c r="V85" s="6"/>
      <c r="W85" s="6" t="s">
        <v>77</v>
      </c>
      <c r="X85" s="6" t="s">
        <v>77</v>
      </c>
      <c r="Y85" s="6" t="s">
        <v>77</v>
      </c>
      <c r="Z85" s="6" t="s">
        <v>77</v>
      </c>
      <c r="AA85" s="6">
        <v>1</v>
      </c>
      <c r="AB85" s="6" t="s">
        <v>77</v>
      </c>
      <c r="AC85" s="6" t="s">
        <v>77</v>
      </c>
      <c r="AD85" s="6" t="s">
        <v>77</v>
      </c>
      <c r="AE85" s="6" t="s">
        <v>77</v>
      </c>
      <c r="AF85" s="6" t="s">
        <v>77</v>
      </c>
      <c r="AG85" s="6" t="s">
        <v>77</v>
      </c>
      <c r="AH85" s="6" t="s">
        <v>77</v>
      </c>
      <c r="AI85" s="6" t="s">
        <v>77</v>
      </c>
      <c r="AJ85" s="6" t="s">
        <v>77</v>
      </c>
      <c r="AK85" s="6" t="s">
        <v>77</v>
      </c>
      <c r="AL85" s="6" t="s">
        <v>77</v>
      </c>
      <c r="AM85" s="6" t="s">
        <v>77</v>
      </c>
      <c r="AN85" s="6" t="s">
        <v>77</v>
      </c>
      <c r="AO85" s="6" t="s">
        <v>77</v>
      </c>
      <c r="AP85" s="6" t="s">
        <v>77</v>
      </c>
      <c r="AQ85" s="6" t="s">
        <v>77</v>
      </c>
      <c r="AR85" s="6" t="s">
        <v>77</v>
      </c>
      <c r="AS85" s="6" t="s">
        <v>77</v>
      </c>
      <c r="AT85" s="7">
        <f t="shared" si="6"/>
        <v>1</v>
      </c>
      <c r="AU85" s="13">
        <v>1190</v>
      </c>
      <c r="AV85" s="13">
        <f t="shared" si="7"/>
        <v>1190</v>
      </c>
      <c r="AW85" s="13">
        <f t="shared" si="8"/>
        <v>189.92399999999998</v>
      </c>
      <c r="AX85" s="13">
        <f t="shared" si="9"/>
        <v>189.92399999999998</v>
      </c>
      <c r="AY85" s="14">
        <f t="shared" si="11"/>
        <v>168.07433628318583</v>
      </c>
      <c r="AZ85" s="14">
        <f t="shared" si="10"/>
        <v>168.07433628318583</v>
      </c>
    </row>
    <row r="86" spans="1:52" ht="72" customHeight="1" x14ac:dyDescent="0.45">
      <c r="A86" s="6" t="s">
        <v>121</v>
      </c>
      <c r="B86" s="7" t="s">
        <v>434</v>
      </c>
      <c r="C86" s="6" t="s">
        <v>435</v>
      </c>
      <c r="D86" s="6" t="s">
        <v>67</v>
      </c>
      <c r="E86" s="6" t="s">
        <v>95</v>
      </c>
      <c r="F86" s="6">
        <v>2020</v>
      </c>
      <c r="G86" s="6" t="s">
        <v>69</v>
      </c>
      <c r="H86" s="6" t="s">
        <v>436</v>
      </c>
      <c r="I86" s="6" t="s">
        <v>71</v>
      </c>
      <c r="J86" s="6" t="s">
        <v>216</v>
      </c>
      <c r="K86" s="6" t="s">
        <v>437</v>
      </c>
      <c r="L86" s="6" t="s">
        <v>99</v>
      </c>
      <c r="M86" s="6" t="s">
        <v>140</v>
      </c>
      <c r="N86" s="6" t="s">
        <v>141</v>
      </c>
      <c r="O86" s="6" t="s">
        <v>77</v>
      </c>
      <c r="P86" s="6" t="s">
        <v>77</v>
      </c>
      <c r="Q86" s="6" t="s">
        <v>77</v>
      </c>
      <c r="R86" s="6">
        <v>1</v>
      </c>
      <c r="S86" s="6" t="s">
        <v>77</v>
      </c>
      <c r="T86" s="6" t="s">
        <v>77</v>
      </c>
      <c r="U86" s="6">
        <v>1</v>
      </c>
      <c r="V86" s="6"/>
      <c r="W86" s="6" t="s">
        <v>77</v>
      </c>
      <c r="X86" s="6" t="s">
        <v>77</v>
      </c>
      <c r="Y86" s="6" t="s">
        <v>77</v>
      </c>
      <c r="Z86" s="6" t="s">
        <v>77</v>
      </c>
      <c r="AA86" s="6" t="s">
        <v>77</v>
      </c>
      <c r="AB86" s="6" t="s">
        <v>77</v>
      </c>
      <c r="AC86" s="6" t="s">
        <v>77</v>
      </c>
      <c r="AD86" s="6" t="s">
        <v>77</v>
      </c>
      <c r="AE86" s="6" t="s">
        <v>77</v>
      </c>
      <c r="AF86" s="6" t="s">
        <v>77</v>
      </c>
      <c r="AG86" s="6" t="s">
        <v>77</v>
      </c>
      <c r="AH86" s="6" t="s">
        <v>77</v>
      </c>
      <c r="AI86" s="6" t="s">
        <v>77</v>
      </c>
      <c r="AJ86" s="6" t="s">
        <v>77</v>
      </c>
      <c r="AK86" s="6" t="s">
        <v>77</v>
      </c>
      <c r="AL86" s="6" t="s">
        <v>77</v>
      </c>
      <c r="AM86" s="6" t="s">
        <v>77</v>
      </c>
      <c r="AN86" s="6" t="s">
        <v>77</v>
      </c>
      <c r="AO86" s="6" t="s">
        <v>77</v>
      </c>
      <c r="AP86" s="6" t="s">
        <v>77</v>
      </c>
      <c r="AQ86" s="6" t="s">
        <v>77</v>
      </c>
      <c r="AR86" s="6" t="s">
        <v>77</v>
      </c>
      <c r="AS86" s="6" t="s">
        <v>77</v>
      </c>
      <c r="AT86" s="7">
        <f t="shared" si="6"/>
        <v>2</v>
      </c>
      <c r="AU86" s="13">
        <v>1290</v>
      </c>
      <c r="AV86" s="13">
        <f t="shared" si="7"/>
        <v>2580</v>
      </c>
      <c r="AW86" s="13">
        <f t="shared" si="8"/>
        <v>205.88399999999999</v>
      </c>
      <c r="AX86" s="13">
        <f t="shared" si="9"/>
        <v>411.76799999999997</v>
      </c>
      <c r="AY86" s="14">
        <f t="shared" si="11"/>
        <v>182.19823008849559</v>
      </c>
      <c r="AZ86" s="14">
        <f t="shared" si="10"/>
        <v>364.39646017699118</v>
      </c>
    </row>
    <row r="87" spans="1:52" ht="72" customHeight="1" x14ac:dyDescent="0.45">
      <c r="A87" s="6" t="s">
        <v>121</v>
      </c>
      <c r="B87" s="7" t="s">
        <v>438</v>
      </c>
      <c r="C87" s="6" t="s">
        <v>439</v>
      </c>
      <c r="D87" s="6" t="s">
        <v>67</v>
      </c>
      <c r="E87" s="6" t="s">
        <v>95</v>
      </c>
      <c r="F87" s="6">
        <v>2021</v>
      </c>
      <c r="G87" s="6" t="s">
        <v>69</v>
      </c>
      <c r="H87" s="6" t="s">
        <v>440</v>
      </c>
      <c r="I87" s="6" t="s">
        <v>71</v>
      </c>
      <c r="J87" s="6" t="s">
        <v>216</v>
      </c>
      <c r="K87" s="6" t="s">
        <v>441</v>
      </c>
      <c r="L87" s="6" t="s">
        <v>99</v>
      </c>
      <c r="M87" s="6" t="s">
        <v>342</v>
      </c>
      <c r="N87" s="6" t="s">
        <v>343</v>
      </c>
      <c r="O87" s="6" t="s">
        <v>77</v>
      </c>
      <c r="P87" s="6" t="s">
        <v>77</v>
      </c>
      <c r="Q87" s="6" t="s">
        <v>77</v>
      </c>
      <c r="R87" s="6" t="s">
        <v>77</v>
      </c>
      <c r="S87" s="6" t="s">
        <v>77</v>
      </c>
      <c r="T87" s="6">
        <v>2</v>
      </c>
      <c r="U87" s="6" t="s">
        <v>77</v>
      </c>
      <c r="V87" s="6"/>
      <c r="W87" s="6" t="s">
        <v>77</v>
      </c>
      <c r="X87" s="6" t="s">
        <v>77</v>
      </c>
      <c r="Y87" s="6" t="s">
        <v>77</v>
      </c>
      <c r="Z87" s="6" t="s">
        <v>77</v>
      </c>
      <c r="AA87" s="6" t="s">
        <v>77</v>
      </c>
      <c r="AB87" s="6" t="s">
        <v>77</v>
      </c>
      <c r="AC87" s="6" t="s">
        <v>77</v>
      </c>
      <c r="AD87" s="6" t="s">
        <v>77</v>
      </c>
      <c r="AE87" s="6" t="s">
        <v>77</v>
      </c>
      <c r="AF87" s="6" t="s">
        <v>77</v>
      </c>
      <c r="AG87" s="6" t="s">
        <v>77</v>
      </c>
      <c r="AH87" s="6" t="s">
        <v>77</v>
      </c>
      <c r="AI87" s="6" t="s">
        <v>77</v>
      </c>
      <c r="AJ87" s="6" t="s">
        <v>77</v>
      </c>
      <c r="AK87" s="6" t="s">
        <v>77</v>
      </c>
      <c r="AL87" s="6" t="s">
        <v>77</v>
      </c>
      <c r="AM87" s="6" t="s">
        <v>77</v>
      </c>
      <c r="AN87" s="6" t="s">
        <v>77</v>
      </c>
      <c r="AO87" s="6" t="s">
        <v>77</v>
      </c>
      <c r="AP87" s="6" t="s">
        <v>77</v>
      </c>
      <c r="AQ87" s="6" t="s">
        <v>77</v>
      </c>
      <c r="AR87" s="6" t="s">
        <v>77</v>
      </c>
      <c r="AS87" s="6" t="s">
        <v>77</v>
      </c>
      <c r="AT87" s="7">
        <f t="shared" si="6"/>
        <v>2</v>
      </c>
      <c r="AU87" s="13">
        <v>1290</v>
      </c>
      <c r="AV87" s="13">
        <f t="shared" si="7"/>
        <v>2580</v>
      </c>
      <c r="AW87" s="13">
        <f t="shared" si="8"/>
        <v>205.88399999999999</v>
      </c>
      <c r="AX87" s="13">
        <f t="shared" si="9"/>
        <v>411.76799999999997</v>
      </c>
      <c r="AY87" s="14">
        <f t="shared" si="11"/>
        <v>182.19823008849559</v>
      </c>
      <c r="AZ87" s="14">
        <f t="shared" si="10"/>
        <v>364.39646017699118</v>
      </c>
    </row>
    <row r="88" spans="1:52" ht="72" customHeight="1" x14ac:dyDescent="0.45">
      <c r="A88" s="6" t="s">
        <v>121</v>
      </c>
      <c r="B88" s="7" t="s">
        <v>442</v>
      </c>
      <c r="C88" s="6" t="s">
        <v>443</v>
      </c>
      <c r="D88" s="6" t="s">
        <v>67</v>
      </c>
      <c r="E88" s="6" t="s">
        <v>68</v>
      </c>
      <c r="F88" s="6">
        <v>2022</v>
      </c>
      <c r="G88" s="6" t="s">
        <v>69</v>
      </c>
      <c r="H88" s="6" t="s">
        <v>444</v>
      </c>
      <c r="I88" s="6" t="s">
        <v>71</v>
      </c>
      <c r="J88" s="6" t="s">
        <v>216</v>
      </c>
      <c r="K88" s="6" t="s">
        <v>445</v>
      </c>
      <c r="L88" s="6" t="s">
        <v>74</v>
      </c>
      <c r="M88" s="6" t="s">
        <v>140</v>
      </c>
      <c r="N88" s="6" t="s">
        <v>141</v>
      </c>
      <c r="O88" s="6" t="s">
        <v>77</v>
      </c>
      <c r="P88" s="6" t="s">
        <v>77</v>
      </c>
      <c r="Q88" s="6" t="s">
        <v>77</v>
      </c>
      <c r="R88" s="6" t="s">
        <v>77</v>
      </c>
      <c r="S88" s="6" t="s">
        <v>77</v>
      </c>
      <c r="T88" s="6" t="s">
        <v>77</v>
      </c>
      <c r="U88" s="6" t="s">
        <v>77</v>
      </c>
      <c r="V88" s="6"/>
      <c r="W88" s="6" t="s">
        <v>77</v>
      </c>
      <c r="X88" s="6" t="s">
        <v>77</v>
      </c>
      <c r="Y88" s="6" t="s">
        <v>77</v>
      </c>
      <c r="Z88" s="6" t="s">
        <v>77</v>
      </c>
      <c r="AA88" s="6" t="s">
        <v>77</v>
      </c>
      <c r="AB88" s="6" t="s">
        <v>77</v>
      </c>
      <c r="AC88" s="6" t="s">
        <v>77</v>
      </c>
      <c r="AD88" s="6" t="s">
        <v>77</v>
      </c>
      <c r="AE88" s="6" t="s">
        <v>77</v>
      </c>
      <c r="AF88" s="6" t="s">
        <v>77</v>
      </c>
      <c r="AG88" s="6" t="s">
        <v>77</v>
      </c>
      <c r="AH88" s="6" t="s">
        <v>77</v>
      </c>
      <c r="AI88" s="6" t="s">
        <v>77</v>
      </c>
      <c r="AJ88" s="6" t="s">
        <v>77</v>
      </c>
      <c r="AK88" s="6" t="s">
        <v>77</v>
      </c>
      <c r="AL88" s="6" t="s">
        <v>77</v>
      </c>
      <c r="AM88" s="6" t="s">
        <v>77</v>
      </c>
      <c r="AN88" s="6" t="s">
        <v>77</v>
      </c>
      <c r="AO88" s="6">
        <v>1</v>
      </c>
      <c r="AP88" s="6">
        <v>1</v>
      </c>
      <c r="AQ88" s="6" t="s">
        <v>77</v>
      </c>
      <c r="AR88" s="6" t="s">
        <v>77</v>
      </c>
      <c r="AS88" s="6" t="s">
        <v>77</v>
      </c>
      <c r="AT88" s="7">
        <f t="shared" si="6"/>
        <v>2</v>
      </c>
      <c r="AU88" s="13">
        <v>1290</v>
      </c>
      <c r="AV88" s="13">
        <f t="shared" si="7"/>
        <v>2580</v>
      </c>
      <c r="AW88" s="13">
        <f t="shared" si="8"/>
        <v>205.88399999999999</v>
      </c>
      <c r="AX88" s="13">
        <f t="shared" si="9"/>
        <v>411.76799999999997</v>
      </c>
      <c r="AY88" s="14">
        <f t="shared" si="11"/>
        <v>182.19823008849559</v>
      </c>
      <c r="AZ88" s="14">
        <f t="shared" si="10"/>
        <v>364.39646017699118</v>
      </c>
    </row>
    <row r="89" spans="1:52" ht="72" customHeight="1" x14ac:dyDescent="0.45">
      <c r="A89" s="6" t="s">
        <v>121</v>
      </c>
      <c r="B89" s="7" t="s">
        <v>446</v>
      </c>
      <c r="C89" s="6" t="s">
        <v>447</v>
      </c>
      <c r="D89" s="6" t="s">
        <v>67</v>
      </c>
      <c r="E89" s="6" t="s">
        <v>95</v>
      </c>
      <c r="F89" s="6">
        <v>2021</v>
      </c>
      <c r="G89" s="6" t="s">
        <v>69</v>
      </c>
      <c r="H89" s="6" t="s">
        <v>448</v>
      </c>
      <c r="I89" s="6" t="s">
        <v>71</v>
      </c>
      <c r="J89" s="6" t="s">
        <v>216</v>
      </c>
      <c r="K89" s="6" t="s">
        <v>449</v>
      </c>
      <c r="L89" s="6" t="s">
        <v>74</v>
      </c>
      <c r="M89" s="6" t="s">
        <v>140</v>
      </c>
      <c r="N89" s="6" t="s">
        <v>141</v>
      </c>
      <c r="O89" s="6" t="s">
        <v>77</v>
      </c>
      <c r="P89" s="6" t="s">
        <v>77</v>
      </c>
      <c r="Q89" s="6" t="s">
        <v>77</v>
      </c>
      <c r="R89" s="6" t="s">
        <v>77</v>
      </c>
      <c r="S89" s="6" t="s">
        <v>77</v>
      </c>
      <c r="T89" s="6" t="s">
        <v>77</v>
      </c>
      <c r="U89" s="6" t="s">
        <v>77</v>
      </c>
      <c r="V89" s="6"/>
      <c r="W89" s="6" t="s">
        <v>77</v>
      </c>
      <c r="X89" s="6" t="s">
        <v>77</v>
      </c>
      <c r="Y89" s="6" t="s">
        <v>77</v>
      </c>
      <c r="Z89" s="6" t="s">
        <v>77</v>
      </c>
      <c r="AA89" s="6" t="s">
        <v>77</v>
      </c>
      <c r="AB89" s="6" t="s">
        <v>77</v>
      </c>
      <c r="AC89" s="6" t="s">
        <v>77</v>
      </c>
      <c r="AD89" s="6" t="s">
        <v>77</v>
      </c>
      <c r="AE89" s="6" t="s">
        <v>77</v>
      </c>
      <c r="AF89" s="6" t="s">
        <v>77</v>
      </c>
      <c r="AG89" s="6" t="s">
        <v>77</v>
      </c>
      <c r="AH89" s="6" t="s">
        <v>77</v>
      </c>
      <c r="AI89" s="6" t="s">
        <v>77</v>
      </c>
      <c r="AJ89" s="6" t="s">
        <v>77</v>
      </c>
      <c r="AK89" s="6" t="s">
        <v>77</v>
      </c>
      <c r="AL89" s="6" t="s">
        <v>77</v>
      </c>
      <c r="AM89" s="6" t="s">
        <v>77</v>
      </c>
      <c r="AN89" s="6" t="s">
        <v>77</v>
      </c>
      <c r="AO89" s="6" t="s">
        <v>77</v>
      </c>
      <c r="AP89" s="6">
        <v>1</v>
      </c>
      <c r="AQ89" s="6" t="s">
        <v>77</v>
      </c>
      <c r="AR89" s="6" t="s">
        <v>77</v>
      </c>
      <c r="AS89" s="6" t="s">
        <v>77</v>
      </c>
      <c r="AT89" s="7">
        <f t="shared" si="6"/>
        <v>1</v>
      </c>
      <c r="AU89" s="13">
        <v>1390</v>
      </c>
      <c r="AV89" s="13">
        <f t="shared" si="7"/>
        <v>1390</v>
      </c>
      <c r="AW89" s="13">
        <f t="shared" si="8"/>
        <v>221.84399999999999</v>
      </c>
      <c r="AX89" s="13">
        <f t="shared" si="9"/>
        <v>221.84399999999999</v>
      </c>
      <c r="AY89" s="14">
        <f t="shared" si="11"/>
        <v>196.32212389380533</v>
      </c>
      <c r="AZ89" s="14">
        <f t="shared" si="10"/>
        <v>196.32212389380533</v>
      </c>
    </row>
    <row r="90" spans="1:52" ht="72" customHeight="1" x14ac:dyDescent="0.45">
      <c r="A90" s="6" t="s">
        <v>121</v>
      </c>
      <c r="B90" s="7" t="s">
        <v>450</v>
      </c>
      <c r="C90" s="6" t="s">
        <v>451</v>
      </c>
      <c r="D90" s="6" t="s">
        <v>67</v>
      </c>
      <c r="E90" s="6" t="s">
        <v>95</v>
      </c>
      <c r="F90" s="6">
        <v>2024</v>
      </c>
      <c r="G90" s="6" t="s">
        <v>69</v>
      </c>
      <c r="H90" s="6" t="s">
        <v>452</v>
      </c>
      <c r="I90" s="6" t="s">
        <v>71</v>
      </c>
      <c r="J90" s="6" t="s">
        <v>216</v>
      </c>
      <c r="K90" s="6" t="s">
        <v>453</v>
      </c>
      <c r="L90" s="6" t="s">
        <v>291</v>
      </c>
      <c r="M90" s="6" t="s">
        <v>140</v>
      </c>
      <c r="N90" s="6" t="s">
        <v>141</v>
      </c>
      <c r="O90" s="6" t="s">
        <v>77</v>
      </c>
      <c r="P90" s="6" t="s">
        <v>77</v>
      </c>
      <c r="Q90" s="6" t="s">
        <v>77</v>
      </c>
      <c r="R90" s="6" t="s">
        <v>77</v>
      </c>
      <c r="S90" s="6" t="s">
        <v>77</v>
      </c>
      <c r="T90" s="6" t="s">
        <v>77</v>
      </c>
      <c r="U90" s="6" t="s">
        <v>77</v>
      </c>
      <c r="V90" s="6"/>
      <c r="W90" s="6" t="s">
        <v>77</v>
      </c>
      <c r="X90" s="6" t="s">
        <v>77</v>
      </c>
      <c r="Y90" s="6" t="s">
        <v>77</v>
      </c>
      <c r="Z90" s="6" t="s">
        <v>77</v>
      </c>
      <c r="AA90" s="6" t="s">
        <v>77</v>
      </c>
      <c r="AB90" s="6" t="s">
        <v>77</v>
      </c>
      <c r="AC90" s="6" t="s">
        <v>77</v>
      </c>
      <c r="AD90" s="6" t="s">
        <v>77</v>
      </c>
      <c r="AE90" s="6" t="s">
        <v>77</v>
      </c>
      <c r="AF90" s="6" t="s">
        <v>77</v>
      </c>
      <c r="AG90" s="6" t="s">
        <v>77</v>
      </c>
      <c r="AH90" s="6" t="s">
        <v>77</v>
      </c>
      <c r="AI90" s="6" t="s">
        <v>77</v>
      </c>
      <c r="AJ90" s="6" t="s">
        <v>77</v>
      </c>
      <c r="AK90" s="6" t="s">
        <v>77</v>
      </c>
      <c r="AL90" s="6" t="s">
        <v>77</v>
      </c>
      <c r="AM90" s="6" t="s">
        <v>77</v>
      </c>
      <c r="AN90" s="6">
        <v>2</v>
      </c>
      <c r="AO90" s="6">
        <v>1</v>
      </c>
      <c r="AP90" s="6">
        <v>2</v>
      </c>
      <c r="AQ90" s="6">
        <v>1</v>
      </c>
      <c r="AR90" s="6" t="s">
        <v>77</v>
      </c>
      <c r="AS90" s="6" t="s">
        <v>77</v>
      </c>
      <c r="AT90" s="7">
        <f t="shared" si="6"/>
        <v>6</v>
      </c>
      <c r="AU90" s="13">
        <v>1490</v>
      </c>
      <c r="AV90" s="13">
        <f t="shared" si="7"/>
        <v>8940</v>
      </c>
      <c r="AW90" s="13">
        <f t="shared" si="8"/>
        <v>237.804</v>
      </c>
      <c r="AX90" s="13">
        <f t="shared" si="9"/>
        <v>1426.8240000000001</v>
      </c>
      <c r="AY90" s="14">
        <f t="shared" si="11"/>
        <v>210.44601769911506</v>
      </c>
      <c r="AZ90" s="14">
        <f t="shared" si="10"/>
        <v>1262.6761061946904</v>
      </c>
    </row>
    <row r="91" spans="1:52" ht="72" customHeight="1" x14ac:dyDescent="0.45">
      <c r="A91" s="6" t="s">
        <v>121</v>
      </c>
      <c r="B91" s="7" t="s">
        <v>454</v>
      </c>
      <c r="C91" s="6" t="s">
        <v>455</v>
      </c>
      <c r="D91" s="6" t="s">
        <v>67</v>
      </c>
      <c r="E91" s="6" t="s">
        <v>68</v>
      </c>
      <c r="F91" s="6">
        <v>2020</v>
      </c>
      <c r="G91" s="6" t="s">
        <v>69</v>
      </c>
      <c r="H91" s="6" t="s">
        <v>456</v>
      </c>
      <c r="I91" s="6" t="s">
        <v>71</v>
      </c>
      <c r="J91" s="6" t="s">
        <v>216</v>
      </c>
      <c r="K91" s="6" t="s">
        <v>457</v>
      </c>
      <c r="L91" s="6" t="s">
        <v>74</v>
      </c>
      <c r="M91" s="6" t="s">
        <v>140</v>
      </c>
      <c r="N91" s="6" t="s">
        <v>141</v>
      </c>
      <c r="O91" s="6" t="s">
        <v>77</v>
      </c>
      <c r="P91" s="6" t="s">
        <v>77</v>
      </c>
      <c r="Q91" s="6" t="s">
        <v>77</v>
      </c>
      <c r="R91" s="6" t="s">
        <v>77</v>
      </c>
      <c r="S91" s="6" t="s">
        <v>77</v>
      </c>
      <c r="T91" s="6" t="s">
        <v>77</v>
      </c>
      <c r="U91" s="6" t="s">
        <v>77</v>
      </c>
      <c r="V91" s="6"/>
      <c r="W91" s="6" t="s">
        <v>77</v>
      </c>
      <c r="X91" s="6" t="s">
        <v>77</v>
      </c>
      <c r="Y91" s="6" t="s">
        <v>77</v>
      </c>
      <c r="Z91" s="6" t="s">
        <v>77</v>
      </c>
      <c r="AA91" s="6">
        <v>1</v>
      </c>
      <c r="AB91" s="6">
        <v>1</v>
      </c>
      <c r="AC91" s="6">
        <v>1</v>
      </c>
      <c r="AD91" s="6" t="s">
        <v>77</v>
      </c>
      <c r="AE91" s="6" t="s">
        <v>77</v>
      </c>
      <c r="AF91" s="6" t="s">
        <v>77</v>
      </c>
      <c r="AG91" s="6">
        <v>1</v>
      </c>
      <c r="AH91" s="6">
        <v>1</v>
      </c>
      <c r="AI91" s="6" t="s">
        <v>77</v>
      </c>
      <c r="AJ91" s="6" t="s">
        <v>77</v>
      </c>
      <c r="AK91" s="6" t="s">
        <v>77</v>
      </c>
      <c r="AL91" s="6" t="s">
        <v>77</v>
      </c>
      <c r="AM91" s="6" t="s">
        <v>77</v>
      </c>
      <c r="AN91" s="6" t="s">
        <v>77</v>
      </c>
      <c r="AO91" s="6" t="s">
        <v>77</v>
      </c>
      <c r="AP91" s="6" t="s">
        <v>77</v>
      </c>
      <c r="AQ91" s="6" t="s">
        <v>77</v>
      </c>
      <c r="AR91" s="6" t="s">
        <v>77</v>
      </c>
      <c r="AS91" s="6" t="s">
        <v>77</v>
      </c>
      <c r="AT91" s="7">
        <f t="shared" si="6"/>
        <v>5</v>
      </c>
      <c r="AU91" s="13">
        <v>1490</v>
      </c>
      <c r="AV91" s="13">
        <f t="shared" si="7"/>
        <v>7450</v>
      </c>
      <c r="AW91" s="13">
        <f t="shared" si="8"/>
        <v>237.804</v>
      </c>
      <c r="AX91" s="13">
        <f t="shared" si="9"/>
        <v>1189.02</v>
      </c>
      <c r="AY91" s="14">
        <f t="shared" si="11"/>
        <v>210.44601769911506</v>
      </c>
      <c r="AZ91" s="14">
        <f t="shared" si="10"/>
        <v>1052.2300884955753</v>
      </c>
    </row>
    <row r="92" spans="1:52" ht="72" customHeight="1" x14ac:dyDescent="0.45">
      <c r="A92" s="6" t="s">
        <v>121</v>
      </c>
      <c r="B92" s="7" t="s">
        <v>458</v>
      </c>
      <c r="C92" s="6" t="s">
        <v>459</v>
      </c>
      <c r="D92" s="6" t="s">
        <v>67</v>
      </c>
      <c r="E92" s="6" t="s">
        <v>68</v>
      </c>
      <c r="F92" s="6">
        <v>2020</v>
      </c>
      <c r="G92" s="6" t="s">
        <v>69</v>
      </c>
      <c r="H92" s="6" t="s">
        <v>460</v>
      </c>
      <c r="I92" s="6" t="s">
        <v>71</v>
      </c>
      <c r="J92" s="6" t="s">
        <v>216</v>
      </c>
      <c r="K92" s="6" t="s">
        <v>461</v>
      </c>
      <c r="L92" s="6" t="s">
        <v>74</v>
      </c>
      <c r="M92" s="6" t="s">
        <v>150</v>
      </c>
      <c r="N92" s="6" t="s">
        <v>151</v>
      </c>
      <c r="O92" s="6" t="s">
        <v>77</v>
      </c>
      <c r="P92" s="6" t="s">
        <v>77</v>
      </c>
      <c r="Q92" s="6" t="s">
        <v>77</v>
      </c>
      <c r="R92" s="6" t="s">
        <v>77</v>
      </c>
      <c r="S92" s="6" t="s">
        <v>77</v>
      </c>
      <c r="T92" s="6" t="s">
        <v>77</v>
      </c>
      <c r="U92" s="6" t="s">
        <v>77</v>
      </c>
      <c r="V92" s="6"/>
      <c r="W92" s="6" t="s">
        <v>77</v>
      </c>
      <c r="X92" s="6" t="s">
        <v>77</v>
      </c>
      <c r="Y92" s="6" t="s">
        <v>77</v>
      </c>
      <c r="Z92" s="6" t="s">
        <v>77</v>
      </c>
      <c r="AA92" s="6" t="s">
        <v>77</v>
      </c>
      <c r="AB92" s="6" t="s">
        <v>77</v>
      </c>
      <c r="AC92" s="6">
        <v>1</v>
      </c>
      <c r="AD92" s="6" t="s">
        <v>77</v>
      </c>
      <c r="AE92" s="6">
        <v>1</v>
      </c>
      <c r="AF92" s="6" t="s">
        <v>77</v>
      </c>
      <c r="AG92" s="6" t="s">
        <v>77</v>
      </c>
      <c r="AH92" s="6" t="s">
        <v>77</v>
      </c>
      <c r="AI92" s="6" t="s">
        <v>77</v>
      </c>
      <c r="AJ92" s="6" t="s">
        <v>77</v>
      </c>
      <c r="AK92" s="6" t="s">
        <v>77</v>
      </c>
      <c r="AL92" s="6" t="s">
        <v>77</v>
      </c>
      <c r="AM92" s="6" t="s">
        <v>77</v>
      </c>
      <c r="AN92" s="6" t="s">
        <v>77</v>
      </c>
      <c r="AO92" s="6" t="s">
        <v>77</v>
      </c>
      <c r="AP92" s="6" t="s">
        <v>77</v>
      </c>
      <c r="AQ92" s="6" t="s">
        <v>77</v>
      </c>
      <c r="AR92" s="6" t="s">
        <v>77</v>
      </c>
      <c r="AS92" s="6" t="s">
        <v>77</v>
      </c>
      <c r="AT92" s="7">
        <f t="shared" si="6"/>
        <v>2</v>
      </c>
      <c r="AU92" s="13">
        <v>1490</v>
      </c>
      <c r="AV92" s="13">
        <f t="shared" si="7"/>
        <v>2980</v>
      </c>
      <c r="AW92" s="13">
        <f t="shared" si="8"/>
        <v>237.804</v>
      </c>
      <c r="AX92" s="13">
        <f t="shared" si="9"/>
        <v>475.608</v>
      </c>
      <c r="AY92" s="14">
        <f t="shared" si="11"/>
        <v>210.44601769911506</v>
      </c>
      <c r="AZ92" s="14">
        <f t="shared" si="10"/>
        <v>420.89203539823012</v>
      </c>
    </row>
    <row r="93" spans="1:52" ht="72" customHeight="1" x14ac:dyDescent="0.45">
      <c r="A93" s="6" t="s">
        <v>121</v>
      </c>
      <c r="B93" s="7" t="s">
        <v>462</v>
      </c>
      <c r="C93" s="6" t="s">
        <v>463</v>
      </c>
      <c r="D93" s="6" t="s">
        <v>67</v>
      </c>
      <c r="E93" s="6" t="s">
        <v>68</v>
      </c>
      <c r="F93" s="6">
        <v>2023</v>
      </c>
      <c r="G93" s="6" t="s">
        <v>69</v>
      </c>
      <c r="H93" s="6" t="s">
        <v>464</v>
      </c>
      <c r="I93" s="6" t="s">
        <v>71</v>
      </c>
      <c r="J93" s="6" t="s">
        <v>216</v>
      </c>
      <c r="K93" s="6" t="s">
        <v>465</v>
      </c>
      <c r="L93" s="6" t="s">
        <v>90</v>
      </c>
      <c r="M93" s="6" t="s">
        <v>466</v>
      </c>
      <c r="N93" s="6" t="s">
        <v>467</v>
      </c>
      <c r="O93" s="6" t="s">
        <v>77</v>
      </c>
      <c r="P93" s="6" t="s">
        <v>77</v>
      </c>
      <c r="Q93" s="6" t="s">
        <v>77</v>
      </c>
      <c r="R93" s="6" t="s">
        <v>77</v>
      </c>
      <c r="S93" s="6" t="s">
        <v>77</v>
      </c>
      <c r="T93" s="6" t="s">
        <v>77</v>
      </c>
      <c r="U93" s="6" t="s">
        <v>77</v>
      </c>
      <c r="V93" s="6"/>
      <c r="W93" s="6" t="s">
        <v>77</v>
      </c>
      <c r="X93" s="6" t="s">
        <v>77</v>
      </c>
      <c r="Y93" s="6" t="s">
        <v>77</v>
      </c>
      <c r="Z93" s="6" t="s">
        <v>77</v>
      </c>
      <c r="AA93" s="6" t="s">
        <v>77</v>
      </c>
      <c r="AB93" s="6" t="s">
        <v>77</v>
      </c>
      <c r="AC93" s="6" t="s">
        <v>77</v>
      </c>
      <c r="AD93" s="6" t="s">
        <v>77</v>
      </c>
      <c r="AE93" s="6" t="s">
        <v>77</v>
      </c>
      <c r="AF93" s="6" t="s">
        <v>77</v>
      </c>
      <c r="AG93" s="6" t="s">
        <v>77</v>
      </c>
      <c r="AH93" s="6" t="s">
        <v>77</v>
      </c>
      <c r="AI93" s="6" t="s">
        <v>77</v>
      </c>
      <c r="AJ93" s="6" t="s">
        <v>77</v>
      </c>
      <c r="AK93" s="6" t="s">
        <v>77</v>
      </c>
      <c r="AL93" s="6" t="s">
        <v>77</v>
      </c>
      <c r="AM93" s="6" t="s">
        <v>77</v>
      </c>
      <c r="AN93" s="6" t="s">
        <v>77</v>
      </c>
      <c r="AO93" s="6">
        <v>1</v>
      </c>
      <c r="AP93" s="6" t="s">
        <v>77</v>
      </c>
      <c r="AQ93" s="6" t="s">
        <v>77</v>
      </c>
      <c r="AR93" s="6" t="s">
        <v>77</v>
      </c>
      <c r="AS93" s="6" t="s">
        <v>77</v>
      </c>
      <c r="AT93" s="7">
        <f t="shared" si="6"/>
        <v>1</v>
      </c>
      <c r="AU93" s="13">
        <v>1750</v>
      </c>
      <c r="AV93" s="13">
        <f t="shared" si="7"/>
        <v>1750</v>
      </c>
      <c r="AW93" s="13">
        <f t="shared" si="8"/>
        <v>279.3</v>
      </c>
      <c r="AX93" s="13">
        <f t="shared" si="9"/>
        <v>279.3</v>
      </c>
      <c r="AY93" s="14">
        <f t="shared" si="11"/>
        <v>247.16814159292039</v>
      </c>
      <c r="AZ93" s="14">
        <f t="shared" si="10"/>
        <v>247.16814159292039</v>
      </c>
    </row>
    <row r="94" spans="1:52" ht="72" customHeight="1" x14ac:dyDescent="0.45">
      <c r="A94" s="6" t="s">
        <v>121</v>
      </c>
      <c r="B94" s="7" t="s">
        <v>468</v>
      </c>
      <c r="C94" s="6" t="s">
        <v>469</v>
      </c>
      <c r="D94" s="6" t="s">
        <v>67</v>
      </c>
      <c r="E94" s="6" t="s">
        <v>68</v>
      </c>
      <c r="F94" s="6">
        <v>2022</v>
      </c>
      <c r="G94" s="6" t="s">
        <v>69</v>
      </c>
      <c r="H94" s="6" t="s">
        <v>470</v>
      </c>
      <c r="I94" s="6" t="s">
        <v>71</v>
      </c>
      <c r="J94" s="6" t="s">
        <v>216</v>
      </c>
      <c r="K94" s="6" t="s">
        <v>471</v>
      </c>
      <c r="L94" s="6" t="s">
        <v>99</v>
      </c>
      <c r="M94" s="6" t="s">
        <v>113</v>
      </c>
      <c r="N94" s="6" t="s">
        <v>114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>
        <v>1</v>
      </c>
      <c r="AQ94" s="6"/>
      <c r="AR94" s="6"/>
      <c r="AS94" s="6"/>
      <c r="AT94" s="7">
        <f t="shared" si="6"/>
        <v>1</v>
      </c>
      <c r="AU94" s="13">
        <v>1290</v>
      </c>
      <c r="AV94" s="13">
        <f t="shared" si="7"/>
        <v>1290</v>
      </c>
      <c r="AW94" s="13">
        <f t="shared" si="8"/>
        <v>205.88399999999999</v>
      </c>
      <c r="AX94" s="13">
        <f t="shared" si="9"/>
        <v>205.88399999999999</v>
      </c>
      <c r="AY94" s="14">
        <f t="shared" si="11"/>
        <v>182.19823008849559</v>
      </c>
      <c r="AZ94" s="14">
        <f t="shared" si="10"/>
        <v>182.19823008849559</v>
      </c>
    </row>
    <row r="95" spans="1:52" ht="72" customHeight="1" x14ac:dyDescent="0.45">
      <c r="A95" s="6"/>
      <c r="B95" s="7" t="s">
        <v>472</v>
      </c>
      <c r="C95" s="6" t="s">
        <v>473</v>
      </c>
      <c r="D95" s="6" t="s">
        <v>67</v>
      </c>
      <c r="E95" s="6" t="s">
        <v>95</v>
      </c>
      <c r="F95" s="6">
        <v>2023</v>
      </c>
      <c r="G95" s="6" t="s">
        <v>69</v>
      </c>
      <c r="H95" s="6" t="s">
        <v>474</v>
      </c>
      <c r="I95" s="6" t="s">
        <v>71</v>
      </c>
      <c r="J95" s="6" t="s">
        <v>216</v>
      </c>
      <c r="K95" s="6" t="s">
        <v>475</v>
      </c>
      <c r="L95" s="6" t="s">
        <v>222</v>
      </c>
      <c r="M95" s="6" t="s">
        <v>140</v>
      </c>
      <c r="N95" s="6" t="s">
        <v>141</v>
      </c>
      <c r="O95" s="6" t="s">
        <v>77</v>
      </c>
      <c r="P95" s="6" t="s">
        <v>77</v>
      </c>
      <c r="Q95" s="6" t="s">
        <v>77</v>
      </c>
      <c r="R95" s="6" t="s">
        <v>77</v>
      </c>
      <c r="S95" s="6" t="s">
        <v>77</v>
      </c>
      <c r="T95" s="6" t="s">
        <v>77</v>
      </c>
      <c r="U95" s="6" t="s">
        <v>77</v>
      </c>
      <c r="V95" s="6"/>
      <c r="W95" s="6" t="s">
        <v>77</v>
      </c>
      <c r="X95" s="6" t="s">
        <v>77</v>
      </c>
      <c r="Y95" s="6" t="s">
        <v>77</v>
      </c>
      <c r="Z95" s="6" t="s">
        <v>77</v>
      </c>
      <c r="AA95" s="6" t="s">
        <v>77</v>
      </c>
      <c r="AB95" s="6" t="s">
        <v>77</v>
      </c>
      <c r="AC95" s="6" t="s">
        <v>77</v>
      </c>
      <c r="AD95" s="6" t="s">
        <v>77</v>
      </c>
      <c r="AE95" s="6" t="s">
        <v>77</v>
      </c>
      <c r="AF95" s="6" t="s">
        <v>77</v>
      </c>
      <c r="AG95" s="6" t="s">
        <v>77</v>
      </c>
      <c r="AH95" s="6" t="s">
        <v>77</v>
      </c>
      <c r="AI95" s="6" t="s">
        <v>77</v>
      </c>
      <c r="AJ95" s="6" t="s">
        <v>77</v>
      </c>
      <c r="AK95" s="6" t="s">
        <v>77</v>
      </c>
      <c r="AL95" s="6" t="s">
        <v>77</v>
      </c>
      <c r="AM95" s="6" t="s">
        <v>77</v>
      </c>
      <c r="AN95" s="6">
        <v>2</v>
      </c>
      <c r="AO95" s="6">
        <v>2</v>
      </c>
      <c r="AP95" s="6">
        <v>2</v>
      </c>
      <c r="AQ95" s="6" t="s">
        <v>77</v>
      </c>
      <c r="AR95" s="6" t="s">
        <v>77</v>
      </c>
      <c r="AS95" s="6" t="s">
        <v>77</v>
      </c>
      <c r="AT95" s="7">
        <f t="shared" si="6"/>
        <v>6</v>
      </c>
      <c r="AU95" s="13">
        <v>1190</v>
      </c>
      <c r="AV95" s="13">
        <f t="shared" si="7"/>
        <v>7140</v>
      </c>
      <c r="AW95" s="13">
        <f t="shared" si="8"/>
        <v>189.92399999999998</v>
      </c>
      <c r="AX95" s="13">
        <f t="shared" si="9"/>
        <v>1139.5439999999999</v>
      </c>
      <c r="AY95" s="14">
        <f t="shared" si="11"/>
        <v>168.07433628318583</v>
      </c>
      <c r="AZ95" s="14">
        <f t="shared" si="10"/>
        <v>1008.4460176991149</v>
      </c>
    </row>
    <row r="96" spans="1:52" ht="72" customHeight="1" x14ac:dyDescent="0.45">
      <c r="A96" s="6"/>
      <c r="B96" s="7" t="s">
        <v>476</v>
      </c>
      <c r="C96" s="6" t="s">
        <v>477</v>
      </c>
      <c r="D96" s="6" t="s">
        <v>67</v>
      </c>
      <c r="E96" s="6" t="s">
        <v>68</v>
      </c>
      <c r="F96" s="6">
        <v>2025</v>
      </c>
      <c r="G96" s="6" t="s">
        <v>69</v>
      </c>
      <c r="H96" s="6" t="s">
        <v>478</v>
      </c>
      <c r="I96" s="6" t="s">
        <v>71</v>
      </c>
      <c r="J96" s="6" t="s">
        <v>216</v>
      </c>
      <c r="K96" s="6" t="s">
        <v>479</v>
      </c>
      <c r="L96" s="6" t="s">
        <v>364</v>
      </c>
      <c r="M96" s="6" t="s">
        <v>140</v>
      </c>
      <c r="N96" s="6" t="s">
        <v>141</v>
      </c>
      <c r="O96" s="6" t="s">
        <v>77</v>
      </c>
      <c r="P96" s="6" t="s">
        <v>77</v>
      </c>
      <c r="Q96" s="6" t="s">
        <v>77</v>
      </c>
      <c r="R96" s="6" t="s">
        <v>77</v>
      </c>
      <c r="S96" s="6" t="s">
        <v>77</v>
      </c>
      <c r="T96" s="6" t="s">
        <v>77</v>
      </c>
      <c r="U96" s="6" t="s">
        <v>77</v>
      </c>
      <c r="V96" s="6"/>
      <c r="W96" s="6" t="s">
        <v>77</v>
      </c>
      <c r="X96" s="6" t="s">
        <v>77</v>
      </c>
      <c r="Y96" s="6" t="s">
        <v>77</v>
      </c>
      <c r="Z96" s="6" t="s">
        <v>77</v>
      </c>
      <c r="AA96" s="6" t="s">
        <v>77</v>
      </c>
      <c r="AB96" s="6" t="s">
        <v>77</v>
      </c>
      <c r="AC96" s="6" t="s">
        <v>77</v>
      </c>
      <c r="AD96" s="6" t="s">
        <v>77</v>
      </c>
      <c r="AE96" s="6" t="s">
        <v>77</v>
      </c>
      <c r="AF96" s="6" t="s">
        <v>77</v>
      </c>
      <c r="AG96" s="6" t="s">
        <v>77</v>
      </c>
      <c r="AH96" s="6" t="s">
        <v>77</v>
      </c>
      <c r="AI96" s="6" t="s">
        <v>77</v>
      </c>
      <c r="AJ96" s="6" t="s">
        <v>77</v>
      </c>
      <c r="AK96" s="6" t="s">
        <v>77</v>
      </c>
      <c r="AL96" s="6" t="s">
        <v>77</v>
      </c>
      <c r="AM96" s="6" t="s">
        <v>77</v>
      </c>
      <c r="AN96" s="6" t="s">
        <v>77</v>
      </c>
      <c r="AO96" s="6">
        <v>2</v>
      </c>
      <c r="AP96" s="6">
        <v>2</v>
      </c>
      <c r="AQ96" s="6">
        <v>1</v>
      </c>
      <c r="AR96" s="6">
        <v>1</v>
      </c>
      <c r="AS96" s="6" t="s">
        <v>77</v>
      </c>
      <c r="AT96" s="7">
        <f t="shared" si="6"/>
        <v>6</v>
      </c>
      <c r="AU96" s="13">
        <v>3500</v>
      </c>
      <c r="AV96" s="13">
        <f t="shared" si="7"/>
        <v>21000</v>
      </c>
      <c r="AW96" s="13">
        <f t="shared" si="8"/>
        <v>558.6</v>
      </c>
      <c r="AX96" s="13">
        <f t="shared" si="9"/>
        <v>3351.6000000000004</v>
      </c>
      <c r="AY96" s="14">
        <f t="shared" si="11"/>
        <v>494.33628318584078</v>
      </c>
      <c r="AZ96" s="14">
        <f t="shared" si="10"/>
        <v>2966.0176991150447</v>
      </c>
    </row>
    <row r="97" spans="1:52" ht="72" customHeight="1" x14ac:dyDescent="0.45">
      <c r="A97" s="6" t="s">
        <v>64</v>
      </c>
      <c r="B97" s="7" t="s">
        <v>480</v>
      </c>
      <c r="C97" s="6" t="s">
        <v>481</v>
      </c>
      <c r="D97" s="6" t="s">
        <v>67</v>
      </c>
      <c r="E97" s="6" t="s">
        <v>68</v>
      </c>
      <c r="F97" s="6">
        <v>2023</v>
      </c>
      <c r="G97" s="6" t="s">
        <v>69</v>
      </c>
      <c r="H97" s="6" t="s">
        <v>482</v>
      </c>
      <c r="I97" s="6" t="s">
        <v>71</v>
      </c>
      <c r="J97" s="6" t="s">
        <v>483</v>
      </c>
      <c r="K97" s="6" t="s">
        <v>484</v>
      </c>
      <c r="L97" s="6" t="s">
        <v>82</v>
      </c>
      <c r="M97" s="6" t="s">
        <v>140</v>
      </c>
      <c r="N97" s="6" t="s">
        <v>141</v>
      </c>
      <c r="O97" s="6" t="s">
        <v>77</v>
      </c>
      <c r="P97" s="6" t="s">
        <v>77</v>
      </c>
      <c r="Q97" s="6" t="s">
        <v>77</v>
      </c>
      <c r="R97" s="6" t="s">
        <v>77</v>
      </c>
      <c r="S97" s="6" t="s">
        <v>77</v>
      </c>
      <c r="T97" s="6" t="s">
        <v>77</v>
      </c>
      <c r="U97" s="6" t="s">
        <v>77</v>
      </c>
      <c r="V97" s="6"/>
      <c r="W97" s="6" t="s">
        <v>77</v>
      </c>
      <c r="X97" s="6" t="s">
        <v>77</v>
      </c>
      <c r="Y97" s="6" t="s">
        <v>77</v>
      </c>
      <c r="Z97" s="6" t="s">
        <v>77</v>
      </c>
      <c r="AA97" s="6" t="s">
        <v>77</v>
      </c>
      <c r="AB97" s="6" t="s">
        <v>77</v>
      </c>
      <c r="AC97" s="6" t="s">
        <v>77</v>
      </c>
      <c r="AD97" s="6" t="s">
        <v>77</v>
      </c>
      <c r="AE97" s="6" t="s">
        <v>77</v>
      </c>
      <c r="AF97" s="6" t="s">
        <v>77</v>
      </c>
      <c r="AG97" s="6" t="s">
        <v>77</v>
      </c>
      <c r="AH97" s="6" t="s">
        <v>77</v>
      </c>
      <c r="AI97" s="6" t="s">
        <v>77</v>
      </c>
      <c r="AJ97" s="6" t="s">
        <v>77</v>
      </c>
      <c r="AK97" s="6" t="s">
        <v>77</v>
      </c>
      <c r="AL97" s="6" t="s">
        <v>77</v>
      </c>
      <c r="AM97" s="6" t="s">
        <v>77</v>
      </c>
      <c r="AN97" s="6">
        <v>2</v>
      </c>
      <c r="AO97" s="6">
        <v>1</v>
      </c>
      <c r="AP97" s="6" t="s">
        <v>77</v>
      </c>
      <c r="AQ97" s="6" t="s">
        <v>77</v>
      </c>
      <c r="AR97" s="6" t="s">
        <v>77</v>
      </c>
      <c r="AS97" s="6" t="s">
        <v>77</v>
      </c>
      <c r="AT97" s="7">
        <f t="shared" si="6"/>
        <v>3</v>
      </c>
      <c r="AU97" s="13">
        <v>1990</v>
      </c>
      <c r="AV97" s="13">
        <f t="shared" si="7"/>
        <v>5970</v>
      </c>
      <c r="AW97" s="13">
        <f t="shared" si="8"/>
        <v>317.60399999999998</v>
      </c>
      <c r="AX97" s="13">
        <f t="shared" si="9"/>
        <v>952.8119999999999</v>
      </c>
      <c r="AY97" s="14">
        <f t="shared" si="11"/>
        <v>281.06548672566373</v>
      </c>
      <c r="AZ97" s="14">
        <f t="shared" si="10"/>
        <v>843.1964601769912</v>
      </c>
    </row>
    <row r="98" spans="1:52" ht="72" customHeight="1" x14ac:dyDescent="0.45">
      <c r="A98" s="6" t="s">
        <v>121</v>
      </c>
      <c r="B98" s="7" t="s">
        <v>485</v>
      </c>
      <c r="C98" s="6" t="s">
        <v>486</v>
      </c>
      <c r="D98" s="6" t="s">
        <v>67</v>
      </c>
      <c r="E98" s="6" t="s">
        <v>68</v>
      </c>
      <c r="F98" s="6">
        <v>2023</v>
      </c>
      <c r="G98" s="6" t="s">
        <v>69</v>
      </c>
      <c r="H98" s="6" t="s">
        <v>487</v>
      </c>
      <c r="I98" s="6" t="s">
        <v>71</v>
      </c>
      <c r="J98" s="6" t="s">
        <v>483</v>
      </c>
      <c r="K98" s="6" t="s">
        <v>488</v>
      </c>
      <c r="L98" s="6" t="s">
        <v>90</v>
      </c>
      <c r="M98" s="6" t="s">
        <v>489</v>
      </c>
      <c r="N98" s="6" t="s">
        <v>490</v>
      </c>
      <c r="O98" s="6" t="s">
        <v>77</v>
      </c>
      <c r="P98" s="6" t="s">
        <v>77</v>
      </c>
      <c r="Q98" s="6" t="s">
        <v>77</v>
      </c>
      <c r="R98" s="6">
        <v>1</v>
      </c>
      <c r="S98" s="6">
        <v>1</v>
      </c>
      <c r="T98" s="6" t="s">
        <v>77</v>
      </c>
      <c r="U98" s="6" t="s">
        <v>77</v>
      </c>
      <c r="V98" s="6"/>
      <c r="W98" s="6" t="s">
        <v>77</v>
      </c>
      <c r="X98" s="6" t="s">
        <v>77</v>
      </c>
      <c r="Y98" s="6" t="s">
        <v>77</v>
      </c>
      <c r="Z98" s="6" t="s">
        <v>77</v>
      </c>
      <c r="AA98" s="6" t="s">
        <v>77</v>
      </c>
      <c r="AB98" s="6" t="s">
        <v>77</v>
      </c>
      <c r="AC98" s="6" t="s">
        <v>77</v>
      </c>
      <c r="AD98" s="6" t="s">
        <v>77</v>
      </c>
      <c r="AE98" s="6" t="s">
        <v>77</v>
      </c>
      <c r="AF98" s="6" t="s">
        <v>77</v>
      </c>
      <c r="AG98" s="6" t="s">
        <v>77</v>
      </c>
      <c r="AH98" s="6" t="s">
        <v>77</v>
      </c>
      <c r="AI98" s="6" t="s">
        <v>77</v>
      </c>
      <c r="AJ98" s="6" t="s">
        <v>77</v>
      </c>
      <c r="AK98" s="6" t="s">
        <v>77</v>
      </c>
      <c r="AL98" s="6" t="s">
        <v>77</v>
      </c>
      <c r="AM98" s="6" t="s">
        <v>77</v>
      </c>
      <c r="AN98" s="6" t="s">
        <v>77</v>
      </c>
      <c r="AO98" s="6" t="s">
        <v>77</v>
      </c>
      <c r="AP98" s="6" t="s">
        <v>77</v>
      </c>
      <c r="AQ98" s="6" t="s">
        <v>77</v>
      </c>
      <c r="AR98" s="6" t="s">
        <v>77</v>
      </c>
      <c r="AS98" s="6" t="s">
        <v>77</v>
      </c>
      <c r="AT98" s="7">
        <f t="shared" si="6"/>
        <v>2</v>
      </c>
      <c r="AU98" s="13">
        <v>1090</v>
      </c>
      <c r="AV98" s="13">
        <f t="shared" si="7"/>
        <v>2180</v>
      </c>
      <c r="AW98" s="13">
        <f t="shared" si="8"/>
        <v>173.964</v>
      </c>
      <c r="AX98" s="13">
        <f t="shared" si="9"/>
        <v>347.928</v>
      </c>
      <c r="AY98" s="14">
        <f t="shared" si="11"/>
        <v>153.95044247787612</v>
      </c>
      <c r="AZ98" s="14">
        <f t="shared" si="10"/>
        <v>307.90088495575225</v>
      </c>
    </row>
    <row r="99" spans="1:52" ht="72" customHeight="1" x14ac:dyDescent="0.45">
      <c r="A99" s="6" t="e" vm="22">
        <v>#VALUE!</v>
      </c>
      <c r="B99" s="7" t="s">
        <v>491</v>
      </c>
      <c r="C99" s="6" t="s">
        <v>492</v>
      </c>
      <c r="D99" s="6" t="s">
        <v>67</v>
      </c>
      <c r="E99" s="6" t="s">
        <v>95</v>
      </c>
      <c r="F99" s="6">
        <v>2022</v>
      </c>
      <c r="G99" s="6" t="s">
        <v>69</v>
      </c>
      <c r="H99" s="6" t="s">
        <v>493</v>
      </c>
      <c r="I99" s="6" t="s">
        <v>71</v>
      </c>
      <c r="J99" s="6" t="s">
        <v>494</v>
      </c>
      <c r="K99" s="6" t="s">
        <v>495</v>
      </c>
      <c r="L99" s="6" t="s">
        <v>222</v>
      </c>
      <c r="M99" s="6" t="s">
        <v>140</v>
      </c>
      <c r="N99" s="6" t="s">
        <v>141</v>
      </c>
      <c r="O99" s="6" t="s">
        <v>77</v>
      </c>
      <c r="P99" s="6" t="s">
        <v>77</v>
      </c>
      <c r="Q99" s="6" t="s">
        <v>77</v>
      </c>
      <c r="R99" s="6" t="s">
        <v>77</v>
      </c>
      <c r="S99" s="6" t="s">
        <v>77</v>
      </c>
      <c r="T99" s="6" t="s">
        <v>77</v>
      </c>
      <c r="U99" s="6" t="s">
        <v>77</v>
      </c>
      <c r="V99" s="6"/>
      <c r="W99" s="6" t="s">
        <v>77</v>
      </c>
      <c r="X99" s="6" t="s">
        <v>77</v>
      </c>
      <c r="Y99" s="6" t="s">
        <v>77</v>
      </c>
      <c r="Z99" s="6" t="s">
        <v>77</v>
      </c>
      <c r="AA99" s="6" t="s">
        <v>77</v>
      </c>
      <c r="AB99" s="6" t="s">
        <v>77</v>
      </c>
      <c r="AC99" s="6" t="s">
        <v>77</v>
      </c>
      <c r="AD99" s="6" t="s">
        <v>77</v>
      </c>
      <c r="AE99" s="6" t="s">
        <v>77</v>
      </c>
      <c r="AF99" s="6" t="s">
        <v>77</v>
      </c>
      <c r="AG99" s="6" t="s">
        <v>77</v>
      </c>
      <c r="AH99" s="6" t="s">
        <v>77</v>
      </c>
      <c r="AI99" s="6" t="s">
        <v>77</v>
      </c>
      <c r="AJ99" s="6" t="s">
        <v>77</v>
      </c>
      <c r="AK99" s="6" t="s">
        <v>77</v>
      </c>
      <c r="AL99" s="6" t="s">
        <v>77</v>
      </c>
      <c r="AM99" s="6" t="s">
        <v>77</v>
      </c>
      <c r="AN99" s="6" t="s">
        <v>77</v>
      </c>
      <c r="AO99" s="6">
        <v>1</v>
      </c>
      <c r="AP99" s="6" t="s">
        <v>77</v>
      </c>
      <c r="AQ99" s="6" t="s">
        <v>77</v>
      </c>
      <c r="AR99" s="6" t="s">
        <v>77</v>
      </c>
      <c r="AS99" s="6" t="s">
        <v>77</v>
      </c>
      <c r="AT99" s="7">
        <f t="shared" si="6"/>
        <v>1</v>
      </c>
      <c r="AU99" s="13">
        <v>3350</v>
      </c>
      <c r="AV99" s="13">
        <f t="shared" si="7"/>
        <v>3350</v>
      </c>
      <c r="AW99" s="13">
        <f t="shared" si="8"/>
        <v>534.66</v>
      </c>
      <c r="AX99" s="13">
        <f t="shared" si="9"/>
        <v>534.66</v>
      </c>
      <c r="AY99" s="14">
        <f t="shared" si="11"/>
        <v>473.15044247787614</v>
      </c>
      <c r="AZ99" s="14">
        <f t="shared" si="10"/>
        <v>473.15044247787614</v>
      </c>
    </row>
    <row r="100" spans="1:52" ht="72" customHeight="1" x14ac:dyDescent="0.45">
      <c r="A100" s="6" t="e" vm="23">
        <v>#VALUE!</v>
      </c>
      <c r="B100" s="7" t="s">
        <v>496</v>
      </c>
      <c r="C100" s="6" t="s">
        <v>497</v>
      </c>
      <c r="D100" s="6" t="s">
        <v>67</v>
      </c>
      <c r="E100" s="6" t="s">
        <v>95</v>
      </c>
      <c r="F100" s="6">
        <v>2022</v>
      </c>
      <c r="G100" s="6" t="s">
        <v>69</v>
      </c>
      <c r="H100" s="6" t="s">
        <v>498</v>
      </c>
      <c r="I100" s="6" t="s">
        <v>71</v>
      </c>
      <c r="J100" s="6" t="s">
        <v>494</v>
      </c>
      <c r="K100" s="6" t="s">
        <v>499</v>
      </c>
      <c r="L100" s="6" t="s">
        <v>222</v>
      </c>
      <c r="M100" s="6" t="s">
        <v>140</v>
      </c>
      <c r="N100" s="6" t="s">
        <v>141</v>
      </c>
      <c r="O100" s="6" t="s">
        <v>77</v>
      </c>
      <c r="P100" s="6" t="s">
        <v>77</v>
      </c>
      <c r="Q100" s="6" t="s">
        <v>77</v>
      </c>
      <c r="R100" s="6" t="s">
        <v>77</v>
      </c>
      <c r="S100" s="6" t="s">
        <v>77</v>
      </c>
      <c r="T100" s="6" t="s">
        <v>77</v>
      </c>
      <c r="U100" s="6" t="s">
        <v>77</v>
      </c>
      <c r="V100" s="6"/>
      <c r="W100" s="6" t="s">
        <v>77</v>
      </c>
      <c r="X100" s="6" t="s">
        <v>77</v>
      </c>
      <c r="Y100" s="6" t="s">
        <v>77</v>
      </c>
      <c r="Z100" s="6" t="s">
        <v>77</v>
      </c>
      <c r="AA100" s="6" t="s">
        <v>77</v>
      </c>
      <c r="AB100" s="6" t="s">
        <v>77</v>
      </c>
      <c r="AC100" s="6" t="s">
        <v>77</v>
      </c>
      <c r="AD100" s="6" t="s">
        <v>77</v>
      </c>
      <c r="AE100" s="6" t="s">
        <v>77</v>
      </c>
      <c r="AF100" s="6" t="s">
        <v>77</v>
      </c>
      <c r="AG100" s="6" t="s">
        <v>77</v>
      </c>
      <c r="AH100" s="6" t="s">
        <v>77</v>
      </c>
      <c r="AI100" s="6" t="s">
        <v>77</v>
      </c>
      <c r="AJ100" s="6" t="s">
        <v>77</v>
      </c>
      <c r="AK100" s="6" t="s">
        <v>77</v>
      </c>
      <c r="AL100" s="6" t="s">
        <v>77</v>
      </c>
      <c r="AM100" s="6" t="s">
        <v>77</v>
      </c>
      <c r="AN100" s="6">
        <v>1</v>
      </c>
      <c r="AO100" s="6">
        <v>1</v>
      </c>
      <c r="AP100" s="6">
        <v>1</v>
      </c>
      <c r="AQ100" s="6" t="s">
        <v>77</v>
      </c>
      <c r="AR100" s="6" t="s">
        <v>77</v>
      </c>
      <c r="AS100" s="6" t="s">
        <v>77</v>
      </c>
      <c r="AT100" s="7">
        <f t="shared" si="6"/>
        <v>3</v>
      </c>
      <c r="AU100" s="13">
        <v>2990</v>
      </c>
      <c r="AV100" s="13">
        <f t="shared" si="7"/>
        <v>8970</v>
      </c>
      <c r="AW100" s="13">
        <f t="shared" si="8"/>
        <v>477.20399999999995</v>
      </c>
      <c r="AX100" s="13">
        <f t="shared" si="9"/>
        <v>1431.6119999999999</v>
      </c>
      <c r="AY100" s="14">
        <f t="shared" si="11"/>
        <v>422.30442477876107</v>
      </c>
      <c r="AZ100" s="14">
        <f t="shared" si="10"/>
        <v>1266.9132743362832</v>
      </c>
    </row>
    <row r="101" spans="1:52" ht="72" customHeight="1" x14ac:dyDescent="0.45">
      <c r="A101" s="6" t="e" vm="24">
        <v>#VALUE!</v>
      </c>
      <c r="B101" s="7" t="s">
        <v>500</v>
      </c>
      <c r="C101" s="6" t="s">
        <v>501</v>
      </c>
      <c r="D101" s="6" t="s">
        <v>67</v>
      </c>
      <c r="E101" s="6" t="s">
        <v>95</v>
      </c>
      <c r="F101" s="6">
        <v>2021</v>
      </c>
      <c r="G101" s="6" t="s">
        <v>69</v>
      </c>
      <c r="H101" s="6" t="s">
        <v>502</v>
      </c>
      <c r="I101" s="6" t="s">
        <v>71</v>
      </c>
      <c r="J101" s="6" t="s">
        <v>494</v>
      </c>
      <c r="K101" s="6" t="s">
        <v>503</v>
      </c>
      <c r="L101" s="6" t="s">
        <v>74</v>
      </c>
      <c r="M101" s="6" t="s">
        <v>504</v>
      </c>
      <c r="N101" s="6" t="s">
        <v>505</v>
      </c>
      <c r="O101" s="6" t="s">
        <v>77</v>
      </c>
      <c r="P101" s="6" t="s">
        <v>77</v>
      </c>
      <c r="Q101" s="6" t="s">
        <v>77</v>
      </c>
      <c r="R101" s="6" t="s">
        <v>77</v>
      </c>
      <c r="S101" s="6" t="s">
        <v>77</v>
      </c>
      <c r="T101" s="6" t="s">
        <v>77</v>
      </c>
      <c r="U101" s="6" t="s">
        <v>77</v>
      </c>
      <c r="V101" s="6"/>
      <c r="W101" s="6" t="s">
        <v>77</v>
      </c>
      <c r="X101" s="6" t="s">
        <v>77</v>
      </c>
      <c r="Y101" s="6" t="s">
        <v>77</v>
      </c>
      <c r="Z101" s="6" t="s">
        <v>77</v>
      </c>
      <c r="AA101" s="6" t="s">
        <v>77</v>
      </c>
      <c r="AB101" s="6" t="s">
        <v>77</v>
      </c>
      <c r="AC101" s="6" t="s">
        <v>77</v>
      </c>
      <c r="AD101" s="6" t="s">
        <v>77</v>
      </c>
      <c r="AE101" s="6" t="s">
        <v>77</v>
      </c>
      <c r="AF101" s="6" t="s">
        <v>77</v>
      </c>
      <c r="AG101" s="6" t="s">
        <v>77</v>
      </c>
      <c r="AH101" s="6" t="s">
        <v>77</v>
      </c>
      <c r="AI101" s="6" t="s">
        <v>77</v>
      </c>
      <c r="AJ101" s="6" t="s">
        <v>77</v>
      </c>
      <c r="AK101" s="6" t="s">
        <v>77</v>
      </c>
      <c r="AL101" s="6" t="s">
        <v>77</v>
      </c>
      <c r="AM101" s="6" t="s">
        <v>77</v>
      </c>
      <c r="AN101" s="6">
        <v>1</v>
      </c>
      <c r="AO101" s="6" t="s">
        <v>77</v>
      </c>
      <c r="AP101" s="6" t="s">
        <v>77</v>
      </c>
      <c r="AQ101" s="6" t="s">
        <v>77</v>
      </c>
      <c r="AR101" s="6" t="s">
        <v>77</v>
      </c>
      <c r="AS101" s="6" t="s">
        <v>77</v>
      </c>
      <c r="AT101" s="7">
        <f t="shared" si="6"/>
        <v>1</v>
      </c>
      <c r="AU101" s="13">
        <v>3490</v>
      </c>
      <c r="AV101" s="13">
        <f t="shared" si="7"/>
        <v>3490</v>
      </c>
      <c r="AW101" s="13">
        <f t="shared" si="8"/>
        <v>557.00400000000002</v>
      </c>
      <c r="AX101" s="13">
        <f t="shared" si="9"/>
        <v>557.00400000000002</v>
      </c>
      <c r="AY101" s="14">
        <f t="shared" si="11"/>
        <v>492.92389380530977</v>
      </c>
      <c r="AZ101" s="14">
        <f t="shared" si="10"/>
        <v>492.92389380530977</v>
      </c>
    </row>
    <row r="102" spans="1:52" ht="72" customHeight="1" x14ac:dyDescent="0.45">
      <c r="A102" s="6" t="s">
        <v>64</v>
      </c>
      <c r="B102" s="7" t="s">
        <v>506</v>
      </c>
      <c r="C102" s="6" t="s">
        <v>507</v>
      </c>
      <c r="D102" s="6" t="s">
        <v>67</v>
      </c>
      <c r="E102" s="6" t="s">
        <v>95</v>
      </c>
      <c r="F102" s="6">
        <v>2023</v>
      </c>
      <c r="G102" s="6" t="s">
        <v>69</v>
      </c>
      <c r="H102" s="6" t="s">
        <v>508</v>
      </c>
      <c r="I102" s="6" t="s">
        <v>71</v>
      </c>
      <c r="J102" s="6" t="s">
        <v>494</v>
      </c>
      <c r="K102" s="6" t="s">
        <v>509</v>
      </c>
      <c r="L102" s="6" t="s">
        <v>222</v>
      </c>
      <c r="M102" s="6" t="s">
        <v>510</v>
      </c>
      <c r="N102" s="6" t="s">
        <v>511</v>
      </c>
      <c r="O102" s="6" t="s">
        <v>77</v>
      </c>
      <c r="P102" s="6" t="s">
        <v>77</v>
      </c>
      <c r="Q102" s="6" t="s">
        <v>77</v>
      </c>
      <c r="R102" s="6" t="s">
        <v>77</v>
      </c>
      <c r="S102" s="6" t="s">
        <v>77</v>
      </c>
      <c r="T102" s="6" t="s">
        <v>77</v>
      </c>
      <c r="U102" s="6" t="s">
        <v>77</v>
      </c>
      <c r="V102" s="6"/>
      <c r="W102" s="6" t="s">
        <v>77</v>
      </c>
      <c r="X102" s="6" t="s">
        <v>77</v>
      </c>
      <c r="Y102" s="6" t="s">
        <v>77</v>
      </c>
      <c r="Z102" s="6" t="s">
        <v>77</v>
      </c>
      <c r="AA102" s="6" t="s">
        <v>77</v>
      </c>
      <c r="AB102" s="6" t="s">
        <v>77</v>
      </c>
      <c r="AC102" s="6" t="s">
        <v>77</v>
      </c>
      <c r="AD102" s="6" t="s">
        <v>77</v>
      </c>
      <c r="AE102" s="6" t="s">
        <v>77</v>
      </c>
      <c r="AF102" s="6" t="s">
        <v>77</v>
      </c>
      <c r="AG102" s="6" t="s">
        <v>77</v>
      </c>
      <c r="AH102" s="6" t="s">
        <v>77</v>
      </c>
      <c r="AI102" s="6" t="s">
        <v>77</v>
      </c>
      <c r="AJ102" s="6" t="s">
        <v>77</v>
      </c>
      <c r="AK102" s="6" t="s">
        <v>77</v>
      </c>
      <c r="AL102" s="6" t="s">
        <v>77</v>
      </c>
      <c r="AM102" s="6" t="s">
        <v>77</v>
      </c>
      <c r="AN102" s="6">
        <v>2</v>
      </c>
      <c r="AO102" s="6">
        <v>2</v>
      </c>
      <c r="AP102" s="6">
        <v>1</v>
      </c>
      <c r="AQ102" s="6" t="s">
        <v>77</v>
      </c>
      <c r="AR102" s="6" t="s">
        <v>77</v>
      </c>
      <c r="AS102" s="6" t="s">
        <v>77</v>
      </c>
      <c r="AT102" s="7">
        <f t="shared" si="6"/>
        <v>5</v>
      </c>
      <c r="AU102" s="13">
        <v>2990</v>
      </c>
      <c r="AV102" s="13">
        <f t="shared" si="7"/>
        <v>14950</v>
      </c>
      <c r="AW102" s="13">
        <f t="shared" si="8"/>
        <v>477.20399999999995</v>
      </c>
      <c r="AX102" s="13">
        <f t="shared" si="9"/>
        <v>2386.0199999999995</v>
      </c>
      <c r="AY102" s="14">
        <f t="shared" si="11"/>
        <v>422.30442477876107</v>
      </c>
      <c r="AZ102" s="14">
        <f t="shared" si="10"/>
        <v>2111.5221238938052</v>
      </c>
    </row>
    <row r="103" spans="1:52" ht="72" customHeight="1" x14ac:dyDescent="0.45">
      <c r="A103" s="6" t="s">
        <v>64</v>
      </c>
      <c r="B103" s="7" t="s">
        <v>512</v>
      </c>
      <c r="C103" s="6" t="s">
        <v>513</v>
      </c>
      <c r="D103" s="6" t="s">
        <v>67</v>
      </c>
      <c r="E103" s="6" t="s">
        <v>95</v>
      </c>
      <c r="F103" s="6">
        <v>2022</v>
      </c>
      <c r="G103" s="6" t="s">
        <v>69</v>
      </c>
      <c r="H103" s="6" t="s">
        <v>514</v>
      </c>
      <c r="I103" s="6" t="s">
        <v>71</v>
      </c>
      <c r="J103" s="6" t="s">
        <v>494</v>
      </c>
      <c r="K103" s="6" t="s">
        <v>515</v>
      </c>
      <c r="L103" s="6" t="s">
        <v>222</v>
      </c>
      <c r="M103" s="6" t="s">
        <v>489</v>
      </c>
      <c r="N103" s="6" t="s">
        <v>516</v>
      </c>
      <c r="O103" s="6" t="s">
        <v>77</v>
      </c>
      <c r="P103" s="6" t="s">
        <v>77</v>
      </c>
      <c r="Q103" s="6" t="s">
        <v>77</v>
      </c>
      <c r="R103" s="6">
        <v>1</v>
      </c>
      <c r="S103" s="6" t="s">
        <v>77</v>
      </c>
      <c r="T103" s="6" t="s">
        <v>77</v>
      </c>
      <c r="U103" s="6" t="s">
        <v>77</v>
      </c>
      <c r="V103" s="6"/>
      <c r="W103" s="6" t="s">
        <v>77</v>
      </c>
      <c r="X103" s="6" t="s">
        <v>77</v>
      </c>
      <c r="Y103" s="6" t="s">
        <v>77</v>
      </c>
      <c r="Z103" s="6" t="s">
        <v>77</v>
      </c>
      <c r="AA103" s="6" t="s">
        <v>77</v>
      </c>
      <c r="AB103" s="6" t="s">
        <v>77</v>
      </c>
      <c r="AC103" s="6" t="s">
        <v>77</v>
      </c>
      <c r="AD103" s="6" t="s">
        <v>77</v>
      </c>
      <c r="AE103" s="6" t="s">
        <v>77</v>
      </c>
      <c r="AF103" s="6" t="s">
        <v>77</v>
      </c>
      <c r="AG103" s="6" t="s">
        <v>77</v>
      </c>
      <c r="AH103" s="6" t="s">
        <v>77</v>
      </c>
      <c r="AI103" s="6" t="s">
        <v>77</v>
      </c>
      <c r="AJ103" s="6" t="s">
        <v>77</v>
      </c>
      <c r="AK103" s="6" t="s">
        <v>77</v>
      </c>
      <c r="AL103" s="6" t="s">
        <v>77</v>
      </c>
      <c r="AM103" s="6" t="s">
        <v>77</v>
      </c>
      <c r="AN103" s="6" t="s">
        <v>77</v>
      </c>
      <c r="AO103" s="6" t="s">
        <v>77</v>
      </c>
      <c r="AP103" s="6" t="s">
        <v>77</v>
      </c>
      <c r="AQ103" s="6" t="s">
        <v>77</v>
      </c>
      <c r="AR103" s="6" t="s">
        <v>77</v>
      </c>
      <c r="AS103" s="6" t="s">
        <v>77</v>
      </c>
      <c r="AT103" s="7">
        <f t="shared" si="6"/>
        <v>1</v>
      </c>
      <c r="AU103" s="13">
        <v>2890</v>
      </c>
      <c r="AV103" s="13">
        <f t="shared" si="7"/>
        <v>2890</v>
      </c>
      <c r="AW103" s="13">
        <f t="shared" si="8"/>
        <v>461.24399999999997</v>
      </c>
      <c r="AX103" s="13">
        <f t="shared" si="9"/>
        <v>461.24399999999997</v>
      </c>
      <c r="AY103" s="14">
        <f t="shared" si="11"/>
        <v>408.18053097345137</v>
      </c>
      <c r="AZ103" s="14">
        <f t="shared" si="10"/>
        <v>408.18053097345137</v>
      </c>
    </row>
    <row r="104" spans="1:52" ht="72" customHeight="1" x14ac:dyDescent="0.45">
      <c r="A104" s="6" t="s">
        <v>64</v>
      </c>
      <c r="B104" s="7" t="s">
        <v>517</v>
      </c>
      <c r="C104" s="6" t="s">
        <v>518</v>
      </c>
      <c r="D104" s="6" t="s">
        <v>67</v>
      </c>
      <c r="E104" s="6" t="s">
        <v>95</v>
      </c>
      <c r="F104" s="6">
        <v>2024</v>
      </c>
      <c r="G104" s="6" t="s">
        <v>69</v>
      </c>
      <c r="H104" s="6" t="s">
        <v>519</v>
      </c>
      <c r="I104" s="6" t="s">
        <v>71</v>
      </c>
      <c r="J104" s="6" t="s">
        <v>494</v>
      </c>
      <c r="K104" s="6" t="s">
        <v>520</v>
      </c>
      <c r="L104" s="6" t="s">
        <v>222</v>
      </c>
      <c r="M104" s="6" t="s">
        <v>140</v>
      </c>
      <c r="N104" s="6" t="s">
        <v>141</v>
      </c>
      <c r="O104" s="6" t="s">
        <v>77</v>
      </c>
      <c r="P104" s="6" t="s">
        <v>77</v>
      </c>
      <c r="Q104" s="6" t="s">
        <v>77</v>
      </c>
      <c r="R104" s="6" t="s">
        <v>77</v>
      </c>
      <c r="S104" s="6" t="s">
        <v>77</v>
      </c>
      <c r="T104" s="6" t="s">
        <v>77</v>
      </c>
      <c r="U104" s="6" t="s">
        <v>77</v>
      </c>
      <c r="V104" s="6"/>
      <c r="W104" s="6" t="s">
        <v>77</v>
      </c>
      <c r="X104" s="6" t="s">
        <v>77</v>
      </c>
      <c r="Y104" s="6" t="s">
        <v>77</v>
      </c>
      <c r="Z104" s="6" t="s">
        <v>77</v>
      </c>
      <c r="AA104" s="6" t="s">
        <v>77</v>
      </c>
      <c r="AB104" s="6" t="s">
        <v>77</v>
      </c>
      <c r="AC104" s="6" t="s">
        <v>77</v>
      </c>
      <c r="AD104" s="6" t="s">
        <v>77</v>
      </c>
      <c r="AE104" s="6" t="s">
        <v>77</v>
      </c>
      <c r="AF104" s="6" t="s">
        <v>77</v>
      </c>
      <c r="AG104" s="6" t="s">
        <v>77</v>
      </c>
      <c r="AH104" s="6" t="s">
        <v>77</v>
      </c>
      <c r="AI104" s="6" t="s">
        <v>77</v>
      </c>
      <c r="AJ104" s="6" t="s">
        <v>77</v>
      </c>
      <c r="AK104" s="6" t="s">
        <v>77</v>
      </c>
      <c r="AL104" s="6" t="s">
        <v>77</v>
      </c>
      <c r="AM104" s="6" t="s">
        <v>77</v>
      </c>
      <c r="AN104" s="6" t="s">
        <v>77</v>
      </c>
      <c r="AO104" s="6" t="s">
        <v>77</v>
      </c>
      <c r="AP104" s="6">
        <v>1</v>
      </c>
      <c r="AQ104" s="6" t="s">
        <v>77</v>
      </c>
      <c r="AR104" s="6" t="s">
        <v>77</v>
      </c>
      <c r="AS104" s="6" t="s">
        <v>77</v>
      </c>
      <c r="AT104" s="7">
        <f t="shared" si="6"/>
        <v>1</v>
      </c>
      <c r="AU104" s="13">
        <v>2790</v>
      </c>
      <c r="AV104" s="13">
        <f t="shared" si="7"/>
        <v>2790</v>
      </c>
      <c r="AW104" s="13">
        <f t="shared" si="8"/>
        <v>445.28399999999999</v>
      </c>
      <c r="AX104" s="13">
        <f t="shared" si="9"/>
        <v>445.28399999999999</v>
      </c>
      <c r="AY104" s="14">
        <f t="shared" si="11"/>
        <v>394.05663716814161</v>
      </c>
      <c r="AZ104" s="14">
        <f t="shared" si="10"/>
        <v>394.05663716814161</v>
      </c>
    </row>
    <row r="105" spans="1:52" ht="72" customHeight="1" x14ac:dyDescent="0.45">
      <c r="A105" s="6" t="s">
        <v>64</v>
      </c>
      <c r="B105" s="7" t="s">
        <v>521</v>
      </c>
      <c r="C105" s="6" t="s">
        <v>522</v>
      </c>
      <c r="D105" s="6" t="s">
        <v>67</v>
      </c>
      <c r="E105" s="6" t="s">
        <v>68</v>
      </c>
      <c r="F105" s="6">
        <v>2022</v>
      </c>
      <c r="G105" s="6" t="s">
        <v>69</v>
      </c>
      <c r="H105" s="6" t="s">
        <v>523</v>
      </c>
      <c r="I105" s="6" t="s">
        <v>71</v>
      </c>
      <c r="J105" s="6" t="s">
        <v>494</v>
      </c>
      <c r="K105" s="6" t="s">
        <v>524</v>
      </c>
      <c r="L105" s="6" t="s">
        <v>222</v>
      </c>
      <c r="M105" s="6" t="s">
        <v>140</v>
      </c>
      <c r="N105" s="6" t="s">
        <v>141</v>
      </c>
      <c r="O105" s="6" t="s">
        <v>77</v>
      </c>
      <c r="P105" s="6" t="s">
        <v>77</v>
      </c>
      <c r="Q105" s="6" t="s">
        <v>77</v>
      </c>
      <c r="R105" s="6" t="s">
        <v>77</v>
      </c>
      <c r="S105" s="6" t="s">
        <v>77</v>
      </c>
      <c r="T105" s="6" t="s">
        <v>77</v>
      </c>
      <c r="U105" s="6" t="s">
        <v>77</v>
      </c>
      <c r="V105" s="6"/>
      <c r="W105" s="6" t="s">
        <v>77</v>
      </c>
      <c r="X105" s="6" t="s">
        <v>77</v>
      </c>
      <c r="Y105" s="6" t="s">
        <v>77</v>
      </c>
      <c r="Z105" s="6" t="s">
        <v>77</v>
      </c>
      <c r="AA105" s="6" t="s">
        <v>77</v>
      </c>
      <c r="AB105" s="6" t="s">
        <v>77</v>
      </c>
      <c r="AC105" s="6" t="s">
        <v>77</v>
      </c>
      <c r="AD105" s="6" t="s">
        <v>77</v>
      </c>
      <c r="AE105" s="6" t="s">
        <v>77</v>
      </c>
      <c r="AF105" s="6" t="s">
        <v>77</v>
      </c>
      <c r="AG105" s="6" t="s">
        <v>77</v>
      </c>
      <c r="AH105" s="6" t="s">
        <v>77</v>
      </c>
      <c r="AI105" s="6" t="s">
        <v>77</v>
      </c>
      <c r="AJ105" s="6" t="s">
        <v>77</v>
      </c>
      <c r="AK105" s="6" t="s">
        <v>77</v>
      </c>
      <c r="AL105" s="6" t="s">
        <v>77</v>
      </c>
      <c r="AM105" s="6" t="s">
        <v>77</v>
      </c>
      <c r="AN105" s="6" t="s">
        <v>77</v>
      </c>
      <c r="AO105" s="6" t="s">
        <v>77</v>
      </c>
      <c r="AP105" s="6">
        <v>1</v>
      </c>
      <c r="AQ105" s="6" t="s">
        <v>77</v>
      </c>
      <c r="AR105" s="6" t="s">
        <v>77</v>
      </c>
      <c r="AS105" s="6" t="s">
        <v>77</v>
      </c>
      <c r="AT105" s="7">
        <f t="shared" si="6"/>
        <v>1</v>
      </c>
      <c r="AU105" s="13">
        <v>2790</v>
      </c>
      <c r="AV105" s="13">
        <f t="shared" si="7"/>
        <v>2790</v>
      </c>
      <c r="AW105" s="13">
        <f t="shared" si="8"/>
        <v>445.28399999999999</v>
      </c>
      <c r="AX105" s="13">
        <f t="shared" si="9"/>
        <v>445.28399999999999</v>
      </c>
      <c r="AY105" s="14">
        <f t="shared" si="11"/>
        <v>394.05663716814161</v>
      </c>
      <c r="AZ105" s="14">
        <f t="shared" si="10"/>
        <v>394.05663716814161</v>
      </c>
    </row>
    <row r="106" spans="1:52" ht="72" customHeight="1" x14ac:dyDescent="0.45">
      <c r="A106" s="6" t="s">
        <v>121</v>
      </c>
      <c r="B106" s="7" t="s">
        <v>525</v>
      </c>
      <c r="C106" s="6" t="s">
        <v>526</v>
      </c>
      <c r="D106" s="6" t="s">
        <v>67</v>
      </c>
      <c r="E106" s="6" t="s">
        <v>95</v>
      </c>
      <c r="F106" s="6">
        <v>2021</v>
      </c>
      <c r="G106" s="6" t="s">
        <v>69</v>
      </c>
      <c r="H106" s="6" t="s">
        <v>527</v>
      </c>
      <c r="I106" s="6" t="s">
        <v>71</v>
      </c>
      <c r="J106" s="6" t="s">
        <v>494</v>
      </c>
      <c r="K106" s="6" t="s">
        <v>528</v>
      </c>
      <c r="L106" s="6" t="s">
        <v>74</v>
      </c>
      <c r="M106" s="6" t="s">
        <v>119</v>
      </c>
      <c r="N106" s="6" t="s">
        <v>120</v>
      </c>
      <c r="O106" s="6" t="s">
        <v>77</v>
      </c>
      <c r="P106" s="6" t="s">
        <v>77</v>
      </c>
      <c r="Q106" s="6" t="s">
        <v>77</v>
      </c>
      <c r="R106" s="6" t="s">
        <v>77</v>
      </c>
      <c r="S106" s="6" t="s">
        <v>77</v>
      </c>
      <c r="T106" s="6" t="s">
        <v>77</v>
      </c>
      <c r="U106" s="6" t="s">
        <v>77</v>
      </c>
      <c r="V106" s="6"/>
      <c r="W106" s="6" t="s">
        <v>77</v>
      </c>
      <c r="X106" s="6" t="s">
        <v>77</v>
      </c>
      <c r="Y106" s="6" t="s">
        <v>77</v>
      </c>
      <c r="Z106" s="6" t="s">
        <v>77</v>
      </c>
      <c r="AA106" s="6" t="s">
        <v>77</v>
      </c>
      <c r="AB106" s="6" t="s">
        <v>77</v>
      </c>
      <c r="AC106" s="6" t="s">
        <v>77</v>
      </c>
      <c r="AD106" s="6" t="s">
        <v>77</v>
      </c>
      <c r="AE106" s="6" t="s">
        <v>77</v>
      </c>
      <c r="AF106" s="6" t="s">
        <v>77</v>
      </c>
      <c r="AG106" s="6" t="s">
        <v>77</v>
      </c>
      <c r="AH106" s="6" t="s">
        <v>77</v>
      </c>
      <c r="AI106" s="6" t="s">
        <v>77</v>
      </c>
      <c r="AJ106" s="6" t="s">
        <v>77</v>
      </c>
      <c r="AK106" s="6" t="s">
        <v>77</v>
      </c>
      <c r="AL106" s="6" t="s">
        <v>77</v>
      </c>
      <c r="AM106" s="6" t="s">
        <v>77</v>
      </c>
      <c r="AN106" s="6">
        <v>1</v>
      </c>
      <c r="AO106" s="6">
        <v>1</v>
      </c>
      <c r="AP106" s="6">
        <v>1</v>
      </c>
      <c r="AQ106" s="6" t="s">
        <v>77</v>
      </c>
      <c r="AR106" s="6" t="s">
        <v>77</v>
      </c>
      <c r="AS106" s="6" t="s">
        <v>77</v>
      </c>
      <c r="AT106" s="7">
        <f t="shared" si="6"/>
        <v>3</v>
      </c>
      <c r="AU106" s="13">
        <v>4490</v>
      </c>
      <c r="AV106" s="13">
        <f t="shared" si="7"/>
        <v>13470</v>
      </c>
      <c r="AW106" s="13">
        <f t="shared" si="8"/>
        <v>716.60399999999993</v>
      </c>
      <c r="AX106" s="13">
        <f t="shared" si="9"/>
        <v>2149.8119999999999</v>
      </c>
      <c r="AY106" s="14">
        <f t="shared" si="11"/>
        <v>634.16283185840712</v>
      </c>
      <c r="AZ106" s="14">
        <f t="shared" si="10"/>
        <v>1902.4884955752214</v>
      </c>
    </row>
    <row r="107" spans="1:52" ht="72" customHeight="1" x14ac:dyDescent="0.45">
      <c r="A107" s="6" t="s">
        <v>121</v>
      </c>
      <c r="B107" s="7" t="s">
        <v>529</v>
      </c>
      <c r="C107" s="6" t="s">
        <v>530</v>
      </c>
      <c r="D107" s="6" t="s">
        <v>67</v>
      </c>
      <c r="E107" s="6" t="s">
        <v>95</v>
      </c>
      <c r="F107" s="6">
        <v>2023</v>
      </c>
      <c r="G107" s="6" t="s">
        <v>69</v>
      </c>
      <c r="H107" s="6" t="s">
        <v>531</v>
      </c>
      <c r="I107" s="6" t="s">
        <v>71</v>
      </c>
      <c r="J107" s="6" t="s">
        <v>494</v>
      </c>
      <c r="K107" s="6" t="s">
        <v>532</v>
      </c>
      <c r="L107" s="6" t="s">
        <v>74</v>
      </c>
      <c r="M107" s="6" t="s">
        <v>336</v>
      </c>
      <c r="N107" s="6" t="s">
        <v>337</v>
      </c>
      <c r="O107" s="6" t="s">
        <v>77</v>
      </c>
      <c r="P107" s="6" t="s">
        <v>77</v>
      </c>
      <c r="Q107" s="6" t="s">
        <v>77</v>
      </c>
      <c r="R107" s="6" t="s">
        <v>77</v>
      </c>
      <c r="S107" s="6" t="s">
        <v>77</v>
      </c>
      <c r="T107" s="6" t="s">
        <v>77</v>
      </c>
      <c r="U107" s="6" t="s">
        <v>77</v>
      </c>
      <c r="V107" s="6"/>
      <c r="W107" s="6" t="s">
        <v>77</v>
      </c>
      <c r="X107" s="6" t="s">
        <v>77</v>
      </c>
      <c r="Y107" s="6" t="s">
        <v>77</v>
      </c>
      <c r="Z107" s="6" t="s">
        <v>77</v>
      </c>
      <c r="AA107" s="6" t="s">
        <v>77</v>
      </c>
      <c r="AB107" s="6" t="s">
        <v>77</v>
      </c>
      <c r="AC107" s="6" t="s">
        <v>77</v>
      </c>
      <c r="AD107" s="6" t="s">
        <v>77</v>
      </c>
      <c r="AE107" s="6" t="s">
        <v>77</v>
      </c>
      <c r="AF107" s="6" t="s">
        <v>77</v>
      </c>
      <c r="AG107" s="6" t="s">
        <v>77</v>
      </c>
      <c r="AH107" s="6" t="s">
        <v>77</v>
      </c>
      <c r="AI107" s="6" t="s">
        <v>77</v>
      </c>
      <c r="AJ107" s="6" t="s">
        <v>77</v>
      </c>
      <c r="AK107" s="6" t="s">
        <v>77</v>
      </c>
      <c r="AL107" s="6" t="s">
        <v>77</v>
      </c>
      <c r="AM107" s="6" t="s">
        <v>77</v>
      </c>
      <c r="AN107" s="6">
        <v>1</v>
      </c>
      <c r="AO107" s="6" t="s">
        <v>77</v>
      </c>
      <c r="AP107" s="6" t="s">
        <v>77</v>
      </c>
      <c r="AQ107" s="6" t="s">
        <v>77</v>
      </c>
      <c r="AR107" s="6" t="s">
        <v>77</v>
      </c>
      <c r="AS107" s="6" t="s">
        <v>77</v>
      </c>
      <c r="AT107" s="7">
        <f t="shared" si="6"/>
        <v>1</v>
      </c>
      <c r="AU107" s="13">
        <v>3290</v>
      </c>
      <c r="AV107" s="13">
        <f t="shared" si="7"/>
        <v>3290</v>
      </c>
      <c r="AW107" s="13">
        <f t="shared" si="8"/>
        <v>525.08399999999995</v>
      </c>
      <c r="AX107" s="13">
        <f t="shared" si="9"/>
        <v>525.08399999999995</v>
      </c>
      <c r="AY107" s="14">
        <f t="shared" si="11"/>
        <v>464.67610619469025</v>
      </c>
      <c r="AZ107" s="14">
        <f t="shared" si="10"/>
        <v>464.67610619469025</v>
      </c>
    </row>
    <row r="108" spans="1:52" ht="72" customHeight="1" x14ac:dyDescent="0.45">
      <c r="A108" s="6" t="s">
        <v>121</v>
      </c>
      <c r="B108" s="7" t="s">
        <v>533</v>
      </c>
      <c r="C108" s="6" t="s">
        <v>534</v>
      </c>
      <c r="D108" s="6" t="s">
        <v>67</v>
      </c>
      <c r="E108" s="6" t="s">
        <v>95</v>
      </c>
      <c r="F108" s="6">
        <v>2021</v>
      </c>
      <c r="G108" s="6" t="s">
        <v>69</v>
      </c>
      <c r="H108" s="6" t="s">
        <v>535</v>
      </c>
      <c r="I108" s="6" t="s">
        <v>71</v>
      </c>
      <c r="J108" s="6" t="s">
        <v>494</v>
      </c>
      <c r="K108" s="6" t="s">
        <v>536</v>
      </c>
      <c r="L108" s="6" t="s">
        <v>90</v>
      </c>
      <c r="M108" s="6" t="s">
        <v>119</v>
      </c>
      <c r="N108" s="6" t="s">
        <v>120</v>
      </c>
      <c r="O108" s="6" t="s">
        <v>77</v>
      </c>
      <c r="P108" s="6" t="s">
        <v>77</v>
      </c>
      <c r="Q108" s="6" t="s">
        <v>77</v>
      </c>
      <c r="R108" s="6" t="s">
        <v>77</v>
      </c>
      <c r="S108" s="6" t="s">
        <v>77</v>
      </c>
      <c r="T108" s="6" t="s">
        <v>77</v>
      </c>
      <c r="U108" s="6" t="s">
        <v>77</v>
      </c>
      <c r="V108" s="6"/>
      <c r="W108" s="6" t="s">
        <v>77</v>
      </c>
      <c r="X108" s="6" t="s">
        <v>77</v>
      </c>
      <c r="Y108" s="6" t="s">
        <v>77</v>
      </c>
      <c r="Z108" s="6" t="s">
        <v>77</v>
      </c>
      <c r="AA108" s="6" t="s">
        <v>77</v>
      </c>
      <c r="AB108" s="6" t="s">
        <v>77</v>
      </c>
      <c r="AC108" s="6" t="s">
        <v>77</v>
      </c>
      <c r="AD108" s="6" t="s">
        <v>77</v>
      </c>
      <c r="AE108" s="6" t="s">
        <v>77</v>
      </c>
      <c r="AF108" s="6" t="s">
        <v>77</v>
      </c>
      <c r="AG108" s="6" t="s">
        <v>77</v>
      </c>
      <c r="AH108" s="6" t="s">
        <v>77</v>
      </c>
      <c r="AI108" s="6" t="s">
        <v>77</v>
      </c>
      <c r="AJ108" s="6" t="s">
        <v>77</v>
      </c>
      <c r="AK108" s="6" t="s">
        <v>77</v>
      </c>
      <c r="AL108" s="6" t="s">
        <v>77</v>
      </c>
      <c r="AM108" s="6" t="s">
        <v>77</v>
      </c>
      <c r="AN108" s="6">
        <v>1</v>
      </c>
      <c r="AO108" s="6" t="s">
        <v>77</v>
      </c>
      <c r="AP108" s="6" t="s">
        <v>77</v>
      </c>
      <c r="AQ108" s="6" t="s">
        <v>77</v>
      </c>
      <c r="AR108" s="6" t="s">
        <v>77</v>
      </c>
      <c r="AS108" s="6" t="s">
        <v>77</v>
      </c>
      <c r="AT108" s="7">
        <f t="shared" si="6"/>
        <v>1</v>
      </c>
      <c r="AU108" s="13">
        <v>3490</v>
      </c>
      <c r="AV108" s="13">
        <f t="shared" si="7"/>
        <v>3490</v>
      </c>
      <c r="AW108" s="13">
        <f t="shared" si="8"/>
        <v>557.00400000000002</v>
      </c>
      <c r="AX108" s="13">
        <f t="shared" si="9"/>
        <v>557.00400000000002</v>
      </c>
      <c r="AY108" s="14">
        <f t="shared" si="11"/>
        <v>492.92389380530977</v>
      </c>
      <c r="AZ108" s="14">
        <f t="shared" si="10"/>
        <v>492.92389380530977</v>
      </c>
    </row>
    <row r="109" spans="1:52" ht="72" customHeight="1" x14ac:dyDescent="0.45">
      <c r="A109" s="6" t="e" vm="25">
        <v>#VALUE!</v>
      </c>
      <c r="B109" s="7" t="s">
        <v>537</v>
      </c>
      <c r="C109" s="6" t="s">
        <v>538</v>
      </c>
      <c r="D109" s="6" t="s">
        <v>67</v>
      </c>
      <c r="E109" s="6" t="s">
        <v>68</v>
      </c>
      <c r="F109" s="6">
        <v>2025</v>
      </c>
      <c r="G109" s="6" t="s">
        <v>69</v>
      </c>
      <c r="H109" s="6" t="s">
        <v>539</v>
      </c>
      <c r="I109" s="6" t="s">
        <v>71</v>
      </c>
      <c r="J109" s="6" t="s">
        <v>540</v>
      </c>
      <c r="K109" s="6" t="s">
        <v>541</v>
      </c>
      <c r="L109" s="6" t="s">
        <v>106</v>
      </c>
      <c r="M109" s="6" t="s">
        <v>140</v>
      </c>
      <c r="N109" s="6" t="s">
        <v>141</v>
      </c>
      <c r="O109" s="6" t="s">
        <v>77</v>
      </c>
      <c r="P109" s="6" t="s">
        <v>77</v>
      </c>
      <c r="Q109" s="6" t="s">
        <v>77</v>
      </c>
      <c r="R109" s="6" t="s">
        <v>77</v>
      </c>
      <c r="S109" s="6" t="s">
        <v>77</v>
      </c>
      <c r="T109" s="6" t="s">
        <v>77</v>
      </c>
      <c r="U109" s="6" t="s">
        <v>77</v>
      </c>
      <c r="V109" s="6"/>
      <c r="W109" s="6" t="s">
        <v>77</v>
      </c>
      <c r="X109" s="6" t="s">
        <v>77</v>
      </c>
      <c r="Y109" s="6" t="s">
        <v>77</v>
      </c>
      <c r="Z109" s="6" t="s">
        <v>77</v>
      </c>
      <c r="AA109" s="6" t="s">
        <v>77</v>
      </c>
      <c r="AB109" s="6" t="s">
        <v>77</v>
      </c>
      <c r="AC109" s="6" t="s">
        <v>77</v>
      </c>
      <c r="AD109" s="6" t="s">
        <v>77</v>
      </c>
      <c r="AE109" s="6" t="s">
        <v>77</v>
      </c>
      <c r="AF109" s="6" t="s">
        <v>77</v>
      </c>
      <c r="AG109" s="6" t="s">
        <v>77</v>
      </c>
      <c r="AH109" s="6" t="s">
        <v>77</v>
      </c>
      <c r="AI109" s="6" t="s">
        <v>77</v>
      </c>
      <c r="AJ109" s="6" t="s">
        <v>77</v>
      </c>
      <c r="AK109" s="6" t="s">
        <v>77</v>
      </c>
      <c r="AL109" s="6" t="s">
        <v>77</v>
      </c>
      <c r="AM109" s="6" t="s">
        <v>77</v>
      </c>
      <c r="AN109" s="6">
        <v>1</v>
      </c>
      <c r="AO109" s="6" t="s">
        <v>77</v>
      </c>
      <c r="AP109" s="6">
        <v>1</v>
      </c>
      <c r="AQ109" s="6" t="s">
        <v>77</v>
      </c>
      <c r="AR109" s="6" t="s">
        <v>77</v>
      </c>
      <c r="AS109" s="6" t="s">
        <v>77</v>
      </c>
      <c r="AT109" s="7">
        <f t="shared" si="6"/>
        <v>2</v>
      </c>
      <c r="AU109" s="13">
        <v>4700</v>
      </c>
      <c r="AV109" s="13">
        <f t="shared" si="7"/>
        <v>9400</v>
      </c>
      <c r="AW109" s="13">
        <f t="shared" si="8"/>
        <v>750.12</v>
      </c>
      <c r="AX109" s="13">
        <f t="shared" si="9"/>
        <v>1500.24</v>
      </c>
      <c r="AY109" s="14">
        <f t="shared" si="11"/>
        <v>663.8230088495576</v>
      </c>
      <c r="AZ109" s="14">
        <f t="shared" si="10"/>
        <v>1327.6460176991152</v>
      </c>
    </row>
    <row r="110" spans="1:52" ht="72" customHeight="1" x14ac:dyDescent="0.45">
      <c r="A110" s="6" t="e" vm="26">
        <v>#VALUE!</v>
      </c>
      <c r="B110" s="7" t="s">
        <v>542</v>
      </c>
      <c r="C110" s="6" t="s">
        <v>543</v>
      </c>
      <c r="D110" s="6" t="s">
        <v>67</v>
      </c>
      <c r="E110" s="6" t="s">
        <v>68</v>
      </c>
      <c r="F110" s="6">
        <v>2025</v>
      </c>
      <c r="G110" s="6" t="s">
        <v>69</v>
      </c>
      <c r="H110" s="6" t="s">
        <v>544</v>
      </c>
      <c r="I110" s="6" t="s">
        <v>71</v>
      </c>
      <c r="J110" s="6" t="s">
        <v>540</v>
      </c>
      <c r="K110" s="6" t="s">
        <v>545</v>
      </c>
      <c r="L110" s="6" t="s">
        <v>106</v>
      </c>
      <c r="M110" s="6" t="s">
        <v>107</v>
      </c>
      <c r="N110" s="6" t="s">
        <v>108</v>
      </c>
      <c r="O110" s="6" t="s">
        <v>77</v>
      </c>
      <c r="P110" s="6" t="s">
        <v>77</v>
      </c>
      <c r="Q110" s="6" t="s">
        <v>77</v>
      </c>
      <c r="R110" s="6" t="s">
        <v>77</v>
      </c>
      <c r="S110" s="6" t="s">
        <v>77</v>
      </c>
      <c r="T110" s="6" t="s">
        <v>77</v>
      </c>
      <c r="U110" s="6" t="s">
        <v>77</v>
      </c>
      <c r="V110" s="6"/>
      <c r="W110" s="6" t="s">
        <v>77</v>
      </c>
      <c r="X110" s="6" t="s">
        <v>77</v>
      </c>
      <c r="Y110" s="6" t="s">
        <v>77</v>
      </c>
      <c r="Z110" s="6" t="s">
        <v>77</v>
      </c>
      <c r="AA110" s="6" t="s">
        <v>77</v>
      </c>
      <c r="AB110" s="6" t="s">
        <v>77</v>
      </c>
      <c r="AC110" s="6" t="s">
        <v>77</v>
      </c>
      <c r="AD110" s="6" t="s">
        <v>77</v>
      </c>
      <c r="AE110" s="6" t="s">
        <v>77</v>
      </c>
      <c r="AF110" s="6" t="s">
        <v>77</v>
      </c>
      <c r="AG110" s="6" t="s">
        <v>77</v>
      </c>
      <c r="AH110" s="6" t="s">
        <v>77</v>
      </c>
      <c r="AI110" s="6" t="s">
        <v>77</v>
      </c>
      <c r="AJ110" s="6" t="s">
        <v>77</v>
      </c>
      <c r="AK110" s="6" t="s">
        <v>77</v>
      </c>
      <c r="AL110" s="6" t="s">
        <v>77</v>
      </c>
      <c r="AM110" s="6" t="s">
        <v>77</v>
      </c>
      <c r="AN110" s="6">
        <v>1</v>
      </c>
      <c r="AO110" s="6">
        <v>1</v>
      </c>
      <c r="AP110" s="6" t="s">
        <v>77</v>
      </c>
      <c r="AQ110" s="6" t="s">
        <v>77</v>
      </c>
      <c r="AR110" s="6" t="s">
        <v>77</v>
      </c>
      <c r="AS110" s="6" t="s">
        <v>77</v>
      </c>
      <c r="AT110" s="7">
        <f t="shared" si="6"/>
        <v>2</v>
      </c>
      <c r="AU110" s="13">
        <v>4500</v>
      </c>
      <c r="AV110" s="13">
        <f t="shared" si="7"/>
        <v>9000</v>
      </c>
      <c r="AW110" s="13">
        <f t="shared" si="8"/>
        <v>718.19999999999993</v>
      </c>
      <c r="AX110" s="13">
        <f t="shared" si="9"/>
        <v>1436.3999999999999</v>
      </c>
      <c r="AY110" s="14">
        <f t="shared" si="11"/>
        <v>635.57522123893807</v>
      </c>
      <c r="AZ110" s="14">
        <f t="shared" si="10"/>
        <v>1271.1504424778761</v>
      </c>
    </row>
    <row r="111" spans="1:52" ht="72" customHeight="1" x14ac:dyDescent="0.45">
      <c r="A111" s="6" t="e" vm="27">
        <v>#VALUE!</v>
      </c>
      <c r="B111" s="7" t="s">
        <v>546</v>
      </c>
      <c r="C111" s="6" t="s">
        <v>547</v>
      </c>
      <c r="D111" s="6" t="s">
        <v>67</v>
      </c>
      <c r="E111" s="6" t="s">
        <v>95</v>
      </c>
      <c r="F111" s="6">
        <v>2022</v>
      </c>
      <c r="G111" s="6" t="s">
        <v>69</v>
      </c>
      <c r="H111" s="6" t="s">
        <v>548</v>
      </c>
      <c r="I111" s="6" t="s">
        <v>71</v>
      </c>
      <c r="J111" s="6" t="s">
        <v>540</v>
      </c>
      <c r="K111" s="6" t="s">
        <v>549</v>
      </c>
      <c r="L111" s="6" t="s">
        <v>364</v>
      </c>
      <c r="M111" s="6" t="s">
        <v>140</v>
      </c>
      <c r="N111" s="6" t="s">
        <v>141</v>
      </c>
      <c r="O111" s="6" t="s">
        <v>77</v>
      </c>
      <c r="P111" s="6" t="s">
        <v>77</v>
      </c>
      <c r="Q111" s="6" t="s">
        <v>77</v>
      </c>
      <c r="R111" s="6" t="s">
        <v>77</v>
      </c>
      <c r="S111" s="6" t="s">
        <v>77</v>
      </c>
      <c r="T111" s="6" t="s">
        <v>77</v>
      </c>
      <c r="U111" s="6" t="s">
        <v>77</v>
      </c>
      <c r="V111" s="6"/>
      <c r="W111" s="6" t="s">
        <v>77</v>
      </c>
      <c r="X111" s="6" t="s">
        <v>77</v>
      </c>
      <c r="Y111" s="6" t="s">
        <v>77</v>
      </c>
      <c r="Z111" s="6" t="s">
        <v>77</v>
      </c>
      <c r="AA111" s="6" t="s">
        <v>77</v>
      </c>
      <c r="AB111" s="6" t="s">
        <v>77</v>
      </c>
      <c r="AC111" s="6" t="s">
        <v>77</v>
      </c>
      <c r="AD111" s="6" t="s">
        <v>77</v>
      </c>
      <c r="AE111" s="6" t="s">
        <v>77</v>
      </c>
      <c r="AF111" s="6" t="s">
        <v>77</v>
      </c>
      <c r="AG111" s="6" t="s">
        <v>77</v>
      </c>
      <c r="AH111" s="6" t="s">
        <v>77</v>
      </c>
      <c r="AI111" s="6" t="s">
        <v>77</v>
      </c>
      <c r="AJ111" s="6" t="s">
        <v>77</v>
      </c>
      <c r="AK111" s="6" t="s">
        <v>77</v>
      </c>
      <c r="AL111" s="6" t="s">
        <v>77</v>
      </c>
      <c r="AM111" s="6" t="s">
        <v>77</v>
      </c>
      <c r="AN111" s="6">
        <v>2</v>
      </c>
      <c r="AO111" s="6">
        <v>1</v>
      </c>
      <c r="AP111" s="6">
        <v>1</v>
      </c>
      <c r="AQ111" s="6" t="s">
        <v>77</v>
      </c>
      <c r="AR111" s="6" t="s">
        <v>77</v>
      </c>
      <c r="AS111" s="6" t="s">
        <v>77</v>
      </c>
      <c r="AT111" s="7">
        <f t="shared" si="6"/>
        <v>4</v>
      </c>
      <c r="AU111" s="13">
        <v>4290</v>
      </c>
      <c r="AV111" s="13">
        <f t="shared" si="7"/>
        <v>17160</v>
      </c>
      <c r="AW111" s="13">
        <f t="shared" si="8"/>
        <v>684.68399999999997</v>
      </c>
      <c r="AX111" s="13">
        <f t="shared" si="9"/>
        <v>2738.7359999999999</v>
      </c>
      <c r="AY111" s="14">
        <f t="shared" si="11"/>
        <v>605.91504424778759</v>
      </c>
      <c r="AZ111" s="14">
        <f t="shared" si="10"/>
        <v>2423.6601769911504</v>
      </c>
    </row>
    <row r="112" spans="1:52" ht="72" customHeight="1" x14ac:dyDescent="0.45">
      <c r="A112" s="6" t="e" vm="28">
        <v>#VALUE!</v>
      </c>
      <c r="B112" s="7" t="s">
        <v>550</v>
      </c>
      <c r="C112" s="6" t="s">
        <v>551</v>
      </c>
      <c r="D112" s="6" t="s">
        <v>67</v>
      </c>
      <c r="E112" s="6" t="s">
        <v>68</v>
      </c>
      <c r="F112" s="6">
        <v>2025</v>
      </c>
      <c r="G112" s="6" t="s">
        <v>69</v>
      </c>
      <c r="H112" s="6" t="s">
        <v>552</v>
      </c>
      <c r="I112" s="6" t="s">
        <v>71</v>
      </c>
      <c r="J112" s="6" t="s">
        <v>540</v>
      </c>
      <c r="K112" s="6" t="s">
        <v>553</v>
      </c>
      <c r="L112" s="6" t="s">
        <v>364</v>
      </c>
      <c r="M112" s="6" t="s">
        <v>75</v>
      </c>
      <c r="N112" s="6" t="s">
        <v>76</v>
      </c>
      <c r="O112" s="6" t="s">
        <v>77</v>
      </c>
      <c r="P112" s="6" t="s">
        <v>77</v>
      </c>
      <c r="Q112" s="6" t="s">
        <v>77</v>
      </c>
      <c r="R112" s="6" t="s">
        <v>77</v>
      </c>
      <c r="S112" s="6" t="s">
        <v>77</v>
      </c>
      <c r="T112" s="6" t="s">
        <v>77</v>
      </c>
      <c r="U112" s="6" t="s">
        <v>77</v>
      </c>
      <c r="V112" s="6"/>
      <c r="W112" s="6" t="s">
        <v>77</v>
      </c>
      <c r="X112" s="6" t="s">
        <v>77</v>
      </c>
      <c r="Y112" s="6" t="s">
        <v>77</v>
      </c>
      <c r="Z112" s="6" t="s">
        <v>77</v>
      </c>
      <c r="AA112" s="6" t="s">
        <v>77</v>
      </c>
      <c r="AB112" s="6" t="s">
        <v>77</v>
      </c>
      <c r="AC112" s="6" t="s">
        <v>77</v>
      </c>
      <c r="AD112" s="6" t="s">
        <v>77</v>
      </c>
      <c r="AE112" s="6" t="s">
        <v>77</v>
      </c>
      <c r="AF112" s="6" t="s">
        <v>77</v>
      </c>
      <c r="AG112" s="6" t="s">
        <v>77</v>
      </c>
      <c r="AH112" s="6" t="s">
        <v>77</v>
      </c>
      <c r="AI112" s="6" t="s">
        <v>77</v>
      </c>
      <c r="AJ112" s="6" t="s">
        <v>77</v>
      </c>
      <c r="AK112" s="6" t="s">
        <v>77</v>
      </c>
      <c r="AL112" s="6" t="s">
        <v>77</v>
      </c>
      <c r="AM112" s="6" t="s">
        <v>77</v>
      </c>
      <c r="AN112" s="6">
        <v>1</v>
      </c>
      <c r="AO112" s="6">
        <v>1</v>
      </c>
      <c r="AP112" s="6">
        <v>1</v>
      </c>
      <c r="AQ112" s="6" t="s">
        <v>77</v>
      </c>
      <c r="AR112" s="6" t="s">
        <v>77</v>
      </c>
      <c r="AS112" s="6" t="s">
        <v>77</v>
      </c>
      <c r="AT112" s="7">
        <f t="shared" si="6"/>
        <v>3</v>
      </c>
      <c r="AU112" s="13">
        <v>4490</v>
      </c>
      <c r="AV112" s="13">
        <f t="shared" si="7"/>
        <v>13470</v>
      </c>
      <c r="AW112" s="13">
        <f t="shared" si="8"/>
        <v>716.60399999999993</v>
      </c>
      <c r="AX112" s="13">
        <f t="shared" si="9"/>
        <v>2149.8119999999999</v>
      </c>
      <c r="AY112" s="14">
        <f t="shared" si="11"/>
        <v>634.16283185840712</v>
      </c>
      <c r="AZ112" s="14">
        <f t="shared" si="10"/>
        <v>1902.4884955752214</v>
      </c>
    </row>
    <row r="113" spans="1:52" ht="72" customHeight="1" x14ac:dyDescent="0.45">
      <c r="A113" s="6" t="e" vm="29">
        <v>#VALUE!</v>
      </c>
      <c r="B113" s="7" t="s">
        <v>554</v>
      </c>
      <c r="C113" s="6" t="s">
        <v>555</v>
      </c>
      <c r="D113" s="6" t="s">
        <v>67</v>
      </c>
      <c r="E113" s="6" t="s">
        <v>95</v>
      </c>
      <c r="F113" s="6">
        <v>2022</v>
      </c>
      <c r="G113" s="6" t="s">
        <v>69</v>
      </c>
      <c r="H113" s="6" t="s">
        <v>556</v>
      </c>
      <c r="I113" s="6" t="s">
        <v>71</v>
      </c>
      <c r="J113" s="6" t="s">
        <v>540</v>
      </c>
      <c r="K113" s="6" t="s">
        <v>557</v>
      </c>
      <c r="L113" s="6" t="s">
        <v>222</v>
      </c>
      <c r="M113" s="6" t="s">
        <v>489</v>
      </c>
      <c r="N113" s="6" t="s">
        <v>490</v>
      </c>
      <c r="O113" s="6" t="s">
        <v>77</v>
      </c>
      <c r="P113" s="6" t="s">
        <v>77</v>
      </c>
      <c r="Q113" s="6" t="s">
        <v>77</v>
      </c>
      <c r="R113" s="6" t="s">
        <v>77</v>
      </c>
      <c r="S113" s="6" t="s">
        <v>77</v>
      </c>
      <c r="T113" s="6" t="s">
        <v>77</v>
      </c>
      <c r="U113" s="6" t="s">
        <v>77</v>
      </c>
      <c r="V113" s="6"/>
      <c r="W113" s="6" t="s">
        <v>77</v>
      </c>
      <c r="X113" s="6" t="s">
        <v>77</v>
      </c>
      <c r="Y113" s="6" t="s">
        <v>77</v>
      </c>
      <c r="Z113" s="6" t="s">
        <v>77</v>
      </c>
      <c r="AA113" s="6" t="s">
        <v>77</v>
      </c>
      <c r="AB113" s="6" t="s">
        <v>77</v>
      </c>
      <c r="AC113" s="6" t="s">
        <v>77</v>
      </c>
      <c r="AD113" s="6" t="s">
        <v>77</v>
      </c>
      <c r="AE113" s="6" t="s">
        <v>77</v>
      </c>
      <c r="AF113" s="6" t="s">
        <v>77</v>
      </c>
      <c r="AG113" s="6" t="s">
        <v>77</v>
      </c>
      <c r="AH113" s="6" t="s">
        <v>77</v>
      </c>
      <c r="AI113" s="6" t="s">
        <v>77</v>
      </c>
      <c r="AJ113" s="6" t="s">
        <v>77</v>
      </c>
      <c r="AK113" s="6" t="s">
        <v>77</v>
      </c>
      <c r="AL113" s="6" t="s">
        <v>77</v>
      </c>
      <c r="AM113" s="6" t="s">
        <v>77</v>
      </c>
      <c r="AN113" s="6" t="s">
        <v>77</v>
      </c>
      <c r="AO113" s="6">
        <v>1</v>
      </c>
      <c r="AP113" s="6">
        <v>1</v>
      </c>
      <c r="AQ113" s="6" t="s">
        <v>77</v>
      </c>
      <c r="AR113" s="6" t="s">
        <v>77</v>
      </c>
      <c r="AS113" s="6">
        <v>1</v>
      </c>
      <c r="AT113" s="7">
        <f t="shared" si="6"/>
        <v>3</v>
      </c>
      <c r="AU113" s="13">
        <v>2750</v>
      </c>
      <c r="AV113" s="13">
        <f t="shared" si="7"/>
        <v>8250</v>
      </c>
      <c r="AW113" s="13">
        <f t="shared" si="8"/>
        <v>438.9</v>
      </c>
      <c r="AX113" s="13">
        <f t="shared" si="9"/>
        <v>1316.6999999999998</v>
      </c>
      <c r="AY113" s="14">
        <f t="shared" si="11"/>
        <v>388.40707964601773</v>
      </c>
      <c r="AZ113" s="14">
        <f t="shared" si="10"/>
        <v>1165.2212389380531</v>
      </c>
    </row>
    <row r="114" spans="1:52" ht="72" customHeight="1" x14ac:dyDescent="0.45">
      <c r="A114" s="6" t="e" vm="30">
        <v>#VALUE!</v>
      </c>
      <c r="B114" s="7" t="s">
        <v>558</v>
      </c>
      <c r="C114" s="6" t="s">
        <v>559</v>
      </c>
      <c r="D114" s="6" t="s">
        <v>67</v>
      </c>
      <c r="E114" s="6" t="s">
        <v>68</v>
      </c>
      <c r="F114" s="6">
        <v>2025</v>
      </c>
      <c r="G114" s="6" t="s">
        <v>69</v>
      </c>
      <c r="H114" s="6" t="s">
        <v>560</v>
      </c>
      <c r="I114" s="6" t="s">
        <v>71</v>
      </c>
      <c r="J114" s="6" t="s">
        <v>540</v>
      </c>
      <c r="K114" s="6" t="s">
        <v>561</v>
      </c>
      <c r="L114" s="6" t="s">
        <v>74</v>
      </c>
      <c r="M114" s="6" t="s">
        <v>292</v>
      </c>
      <c r="N114" s="6" t="s">
        <v>562</v>
      </c>
      <c r="O114" s="6" t="s">
        <v>77</v>
      </c>
      <c r="P114" s="6" t="s">
        <v>77</v>
      </c>
      <c r="Q114" s="6" t="s">
        <v>77</v>
      </c>
      <c r="R114" s="6" t="s">
        <v>77</v>
      </c>
      <c r="S114" s="6" t="s">
        <v>77</v>
      </c>
      <c r="T114" s="6" t="s">
        <v>77</v>
      </c>
      <c r="U114" s="6" t="s">
        <v>77</v>
      </c>
      <c r="V114" s="6"/>
      <c r="W114" s="6" t="s">
        <v>77</v>
      </c>
      <c r="X114" s="6" t="s">
        <v>77</v>
      </c>
      <c r="Y114" s="6" t="s">
        <v>77</v>
      </c>
      <c r="Z114" s="6" t="s">
        <v>77</v>
      </c>
      <c r="AA114" s="6" t="s">
        <v>77</v>
      </c>
      <c r="AB114" s="6" t="s">
        <v>77</v>
      </c>
      <c r="AC114" s="6" t="s">
        <v>77</v>
      </c>
      <c r="AD114" s="6" t="s">
        <v>77</v>
      </c>
      <c r="AE114" s="6" t="s">
        <v>77</v>
      </c>
      <c r="AF114" s="6" t="s">
        <v>77</v>
      </c>
      <c r="AG114" s="6" t="s">
        <v>77</v>
      </c>
      <c r="AH114" s="6" t="s">
        <v>77</v>
      </c>
      <c r="AI114" s="6" t="s">
        <v>77</v>
      </c>
      <c r="AJ114" s="6" t="s">
        <v>77</v>
      </c>
      <c r="AK114" s="6" t="s">
        <v>77</v>
      </c>
      <c r="AL114" s="6" t="s">
        <v>77</v>
      </c>
      <c r="AM114" s="6" t="s">
        <v>77</v>
      </c>
      <c r="AN114" s="6">
        <v>2</v>
      </c>
      <c r="AO114" s="6">
        <v>2</v>
      </c>
      <c r="AP114" s="6">
        <v>1</v>
      </c>
      <c r="AQ114" s="6">
        <v>1</v>
      </c>
      <c r="AR114" s="6" t="s">
        <v>77</v>
      </c>
      <c r="AS114" s="6" t="s">
        <v>77</v>
      </c>
      <c r="AT114" s="7">
        <f t="shared" si="6"/>
        <v>6</v>
      </c>
      <c r="AU114" s="13">
        <v>2790</v>
      </c>
      <c r="AV114" s="13">
        <f t="shared" si="7"/>
        <v>16740</v>
      </c>
      <c r="AW114" s="13">
        <f t="shared" si="8"/>
        <v>445.28399999999999</v>
      </c>
      <c r="AX114" s="13">
        <f t="shared" si="9"/>
        <v>2671.7039999999997</v>
      </c>
      <c r="AY114" s="14">
        <f t="shared" si="11"/>
        <v>394.05663716814161</v>
      </c>
      <c r="AZ114" s="14">
        <f t="shared" si="10"/>
        <v>2364.3398230088496</v>
      </c>
    </row>
    <row r="115" spans="1:52" ht="72" customHeight="1" x14ac:dyDescent="0.45">
      <c r="A115" s="6" t="e" vm="31">
        <v>#VALUE!</v>
      </c>
      <c r="B115" s="7" t="s">
        <v>563</v>
      </c>
      <c r="C115" s="6" t="s">
        <v>564</v>
      </c>
      <c r="D115" s="6" t="s">
        <v>67</v>
      </c>
      <c r="E115" s="6" t="s">
        <v>95</v>
      </c>
      <c r="F115" s="6">
        <v>2024</v>
      </c>
      <c r="G115" s="6" t="s">
        <v>69</v>
      </c>
      <c r="H115" s="6" t="s">
        <v>565</v>
      </c>
      <c r="I115" s="6" t="s">
        <v>71</v>
      </c>
      <c r="J115" s="6" t="s">
        <v>540</v>
      </c>
      <c r="K115" s="6" t="s">
        <v>566</v>
      </c>
      <c r="L115" s="6" t="s">
        <v>74</v>
      </c>
      <c r="M115" s="6" t="s">
        <v>268</v>
      </c>
      <c r="N115" s="6" t="s">
        <v>269</v>
      </c>
      <c r="O115" s="6" t="s">
        <v>77</v>
      </c>
      <c r="P115" s="6" t="s">
        <v>77</v>
      </c>
      <c r="Q115" s="6" t="s">
        <v>77</v>
      </c>
      <c r="R115" s="6" t="s">
        <v>77</v>
      </c>
      <c r="S115" s="6" t="s">
        <v>77</v>
      </c>
      <c r="T115" s="6" t="s">
        <v>77</v>
      </c>
      <c r="U115" s="6" t="s">
        <v>77</v>
      </c>
      <c r="V115" s="6"/>
      <c r="W115" s="6" t="s">
        <v>77</v>
      </c>
      <c r="X115" s="6" t="s">
        <v>77</v>
      </c>
      <c r="Y115" s="6" t="s">
        <v>77</v>
      </c>
      <c r="Z115" s="6" t="s">
        <v>77</v>
      </c>
      <c r="AA115" s="6" t="s">
        <v>77</v>
      </c>
      <c r="AB115" s="6" t="s">
        <v>77</v>
      </c>
      <c r="AC115" s="6" t="s">
        <v>77</v>
      </c>
      <c r="AD115" s="6" t="s">
        <v>77</v>
      </c>
      <c r="AE115" s="6" t="s">
        <v>77</v>
      </c>
      <c r="AF115" s="6" t="s">
        <v>77</v>
      </c>
      <c r="AG115" s="6" t="s">
        <v>77</v>
      </c>
      <c r="AH115" s="6" t="s">
        <v>77</v>
      </c>
      <c r="AI115" s="6" t="s">
        <v>77</v>
      </c>
      <c r="AJ115" s="6" t="s">
        <v>77</v>
      </c>
      <c r="AK115" s="6" t="s">
        <v>77</v>
      </c>
      <c r="AL115" s="6" t="s">
        <v>77</v>
      </c>
      <c r="AM115" s="6" t="s">
        <v>77</v>
      </c>
      <c r="AN115" s="6">
        <v>2</v>
      </c>
      <c r="AO115" s="6" t="s">
        <v>77</v>
      </c>
      <c r="AP115" s="6">
        <v>1</v>
      </c>
      <c r="AQ115" s="6" t="s">
        <v>77</v>
      </c>
      <c r="AR115" s="6" t="s">
        <v>77</v>
      </c>
      <c r="AS115" s="6" t="s">
        <v>77</v>
      </c>
      <c r="AT115" s="7">
        <f t="shared" si="6"/>
        <v>3</v>
      </c>
      <c r="AU115" s="13">
        <v>2990</v>
      </c>
      <c r="AV115" s="13">
        <f t="shared" si="7"/>
        <v>8970</v>
      </c>
      <c r="AW115" s="13">
        <f t="shared" si="8"/>
        <v>477.20399999999995</v>
      </c>
      <c r="AX115" s="13">
        <f t="shared" si="9"/>
        <v>1431.6119999999999</v>
      </c>
      <c r="AY115" s="14">
        <f t="shared" si="11"/>
        <v>422.30442477876107</v>
      </c>
      <c r="AZ115" s="14">
        <f t="shared" si="10"/>
        <v>1266.9132743362832</v>
      </c>
    </row>
    <row r="116" spans="1:52" ht="72" customHeight="1" x14ac:dyDescent="0.45">
      <c r="A116" s="6" t="s">
        <v>64</v>
      </c>
      <c r="B116" s="7" t="s">
        <v>567</v>
      </c>
      <c r="C116" s="6" t="s">
        <v>568</v>
      </c>
      <c r="D116" s="6" t="s">
        <v>67</v>
      </c>
      <c r="E116" s="6" t="s">
        <v>68</v>
      </c>
      <c r="F116" s="6">
        <v>2024</v>
      </c>
      <c r="G116" s="6" t="s">
        <v>69</v>
      </c>
      <c r="H116" s="6" t="s">
        <v>569</v>
      </c>
      <c r="I116" s="6" t="s">
        <v>71</v>
      </c>
      <c r="J116" s="6" t="s">
        <v>540</v>
      </c>
      <c r="K116" s="6" t="s">
        <v>570</v>
      </c>
      <c r="L116" s="6" t="s">
        <v>571</v>
      </c>
      <c r="M116" s="6" t="s">
        <v>91</v>
      </c>
      <c r="N116" s="6" t="s">
        <v>92</v>
      </c>
      <c r="O116" s="6" t="s">
        <v>77</v>
      </c>
      <c r="P116" s="6" t="s">
        <v>77</v>
      </c>
      <c r="Q116" s="6" t="s">
        <v>77</v>
      </c>
      <c r="R116" s="6" t="s">
        <v>77</v>
      </c>
      <c r="S116" s="6" t="s">
        <v>77</v>
      </c>
      <c r="T116" s="6" t="s">
        <v>77</v>
      </c>
      <c r="U116" s="6" t="s">
        <v>77</v>
      </c>
      <c r="V116" s="6"/>
      <c r="W116" s="6" t="s">
        <v>77</v>
      </c>
      <c r="X116" s="6" t="s">
        <v>77</v>
      </c>
      <c r="Y116" s="6" t="s">
        <v>77</v>
      </c>
      <c r="Z116" s="6" t="s">
        <v>77</v>
      </c>
      <c r="AA116" s="6" t="s">
        <v>77</v>
      </c>
      <c r="AB116" s="6" t="s">
        <v>77</v>
      </c>
      <c r="AC116" s="6" t="s">
        <v>77</v>
      </c>
      <c r="AD116" s="6" t="s">
        <v>77</v>
      </c>
      <c r="AE116" s="6" t="s">
        <v>77</v>
      </c>
      <c r="AF116" s="6" t="s">
        <v>77</v>
      </c>
      <c r="AG116" s="6" t="s">
        <v>77</v>
      </c>
      <c r="AH116" s="6" t="s">
        <v>77</v>
      </c>
      <c r="AI116" s="6" t="s">
        <v>77</v>
      </c>
      <c r="AJ116" s="6" t="s">
        <v>77</v>
      </c>
      <c r="AK116" s="6" t="s">
        <v>77</v>
      </c>
      <c r="AL116" s="6" t="s">
        <v>77</v>
      </c>
      <c r="AM116" s="6" t="s">
        <v>77</v>
      </c>
      <c r="AN116" s="6">
        <v>2</v>
      </c>
      <c r="AO116" s="6">
        <v>2</v>
      </c>
      <c r="AP116" s="6" t="s">
        <v>77</v>
      </c>
      <c r="AQ116" s="6">
        <v>1</v>
      </c>
      <c r="AR116" s="6" t="s">
        <v>77</v>
      </c>
      <c r="AS116" s="6" t="s">
        <v>77</v>
      </c>
      <c r="AT116" s="7">
        <f t="shared" si="6"/>
        <v>5</v>
      </c>
      <c r="AU116" s="13">
        <v>1990</v>
      </c>
      <c r="AV116" s="13">
        <f t="shared" si="7"/>
        <v>9950</v>
      </c>
      <c r="AW116" s="13">
        <f t="shared" si="8"/>
        <v>317.60399999999998</v>
      </c>
      <c r="AX116" s="13">
        <f t="shared" si="9"/>
        <v>1588.02</v>
      </c>
      <c r="AY116" s="14">
        <f t="shared" si="11"/>
        <v>281.06548672566373</v>
      </c>
      <c r="AZ116" s="14">
        <f t="shared" si="10"/>
        <v>1405.3274336283187</v>
      </c>
    </row>
    <row r="117" spans="1:52" ht="72" customHeight="1" x14ac:dyDescent="0.45">
      <c r="A117" s="6" t="s">
        <v>64</v>
      </c>
      <c r="B117" s="7" t="s">
        <v>572</v>
      </c>
      <c r="C117" s="6" t="s">
        <v>573</v>
      </c>
      <c r="D117" s="6" t="s">
        <v>67</v>
      </c>
      <c r="E117" s="6" t="s">
        <v>68</v>
      </c>
      <c r="F117" s="6">
        <v>2023</v>
      </c>
      <c r="G117" s="6" t="s">
        <v>69</v>
      </c>
      <c r="H117" s="6" t="s">
        <v>574</v>
      </c>
      <c r="I117" s="6" t="s">
        <v>71</v>
      </c>
      <c r="J117" s="6" t="s">
        <v>540</v>
      </c>
      <c r="K117" s="6" t="s">
        <v>575</v>
      </c>
      <c r="L117" s="6" t="s">
        <v>74</v>
      </c>
      <c r="M117" s="6" t="s">
        <v>576</v>
      </c>
      <c r="N117" s="6" t="s">
        <v>577</v>
      </c>
      <c r="O117" s="6" t="s">
        <v>77</v>
      </c>
      <c r="P117" s="6" t="s">
        <v>77</v>
      </c>
      <c r="Q117" s="6" t="s">
        <v>77</v>
      </c>
      <c r="R117" s="6" t="s">
        <v>77</v>
      </c>
      <c r="S117" s="6" t="s">
        <v>77</v>
      </c>
      <c r="T117" s="6" t="s">
        <v>77</v>
      </c>
      <c r="U117" s="6" t="s">
        <v>77</v>
      </c>
      <c r="V117" s="6"/>
      <c r="W117" s="6" t="s">
        <v>77</v>
      </c>
      <c r="X117" s="6" t="s">
        <v>77</v>
      </c>
      <c r="Y117" s="6" t="s">
        <v>77</v>
      </c>
      <c r="Z117" s="6" t="s">
        <v>77</v>
      </c>
      <c r="AA117" s="6" t="s">
        <v>77</v>
      </c>
      <c r="AB117" s="6" t="s">
        <v>77</v>
      </c>
      <c r="AC117" s="6" t="s">
        <v>77</v>
      </c>
      <c r="AD117" s="6" t="s">
        <v>77</v>
      </c>
      <c r="AE117" s="6" t="s">
        <v>77</v>
      </c>
      <c r="AF117" s="6" t="s">
        <v>77</v>
      </c>
      <c r="AG117" s="6" t="s">
        <v>77</v>
      </c>
      <c r="AH117" s="6" t="s">
        <v>77</v>
      </c>
      <c r="AI117" s="6" t="s">
        <v>77</v>
      </c>
      <c r="AJ117" s="6" t="s">
        <v>77</v>
      </c>
      <c r="AK117" s="6" t="s">
        <v>77</v>
      </c>
      <c r="AL117" s="6" t="s">
        <v>77</v>
      </c>
      <c r="AM117" s="6" t="s">
        <v>77</v>
      </c>
      <c r="AN117" s="6">
        <v>1</v>
      </c>
      <c r="AO117" s="6" t="s">
        <v>77</v>
      </c>
      <c r="AP117" s="6" t="s">
        <v>77</v>
      </c>
      <c r="AQ117" s="6" t="s">
        <v>77</v>
      </c>
      <c r="AR117" s="6" t="s">
        <v>77</v>
      </c>
      <c r="AS117" s="6" t="s">
        <v>77</v>
      </c>
      <c r="AT117" s="7">
        <f t="shared" si="6"/>
        <v>1</v>
      </c>
      <c r="AU117" s="13">
        <v>2190</v>
      </c>
      <c r="AV117" s="13">
        <f t="shared" si="7"/>
        <v>2190</v>
      </c>
      <c r="AW117" s="13">
        <f t="shared" si="8"/>
        <v>349.524</v>
      </c>
      <c r="AX117" s="13">
        <f t="shared" si="9"/>
        <v>349.524</v>
      </c>
      <c r="AY117" s="14">
        <f t="shared" si="11"/>
        <v>309.3132743362832</v>
      </c>
      <c r="AZ117" s="14">
        <f t="shared" si="10"/>
        <v>309.3132743362832</v>
      </c>
    </row>
    <row r="118" spans="1:52" ht="72" customHeight="1" x14ac:dyDescent="0.45">
      <c r="A118" s="6" t="s">
        <v>64</v>
      </c>
      <c r="B118" s="7" t="s">
        <v>578</v>
      </c>
      <c r="C118" s="6" t="s">
        <v>579</v>
      </c>
      <c r="D118" s="6" t="s">
        <v>67</v>
      </c>
      <c r="E118" s="6" t="s">
        <v>68</v>
      </c>
      <c r="F118" s="6">
        <v>2024</v>
      </c>
      <c r="G118" s="6" t="s">
        <v>69</v>
      </c>
      <c r="H118" s="6" t="s">
        <v>580</v>
      </c>
      <c r="I118" s="6" t="s">
        <v>71</v>
      </c>
      <c r="J118" s="6" t="s">
        <v>540</v>
      </c>
      <c r="K118" s="6" t="s">
        <v>581</v>
      </c>
      <c r="L118" s="6" t="s">
        <v>74</v>
      </c>
      <c r="M118" s="6" t="s">
        <v>140</v>
      </c>
      <c r="N118" s="6" t="s">
        <v>141</v>
      </c>
      <c r="O118" s="6" t="s">
        <v>77</v>
      </c>
      <c r="P118" s="6" t="s">
        <v>77</v>
      </c>
      <c r="Q118" s="6" t="s">
        <v>77</v>
      </c>
      <c r="R118" s="6" t="s">
        <v>77</v>
      </c>
      <c r="S118" s="6" t="s">
        <v>77</v>
      </c>
      <c r="T118" s="6" t="s">
        <v>77</v>
      </c>
      <c r="U118" s="6" t="s">
        <v>77</v>
      </c>
      <c r="V118" s="6"/>
      <c r="W118" s="6" t="s">
        <v>77</v>
      </c>
      <c r="X118" s="6" t="s">
        <v>77</v>
      </c>
      <c r="Y118" s="6" t="s">
        <v>77</v>
      </c>
      <c r="Z118" s="6" t="s">
        <v>77</v>
      </c>
      <c r="AA118" s="6" t="s">
        <v>77</v>
      </c>
      <c r="AB118" s="6" t="s">
        <v>77</v>
      </c>
      <c r="AC118" s="6" t="s">
        <v>77</v>
      </c>
      <c r="AD118" s="6" t="s">
        <v>77</v>
      </c>
      <c r="AE118" s="6" t="s">
        <v>77</v>
      </c>
      <c r="AF118" s="6" t="s">
        <v>77</v>
      </c>
      <c r="AG118" s="6" t="s">
        <v>77</v>
      </c>
      <c r="AH118" s="6" t="s">
        <v>77</v>
      </c>
      <c r="AI118" s="6" t="s">
        <v>77</v>
      </c>
      <c r="AJ118" s="6" t="s">
        <v>77</v>
      </c>
      <c r="AK118" s="6" t="s">
        <v>77</v>
      </c>
      <c r="AL118" s="6" t="s">
        <v>77</v>
      </c>
      <c r="AM118" s="6" t="s">
        <v>77</v>
      </c>
      <c r="AN118" s="6">
        <v>1</v>
      </c>
      <c r="AO118" s="6">
        <v>1</v>
      </c>
      <c r="AP118" s="6" t="s">
        <v>77</v>
      </c>
      <c r="AQ118" s="6" t="s">
        <v>77</v>
      </c>
      <c r="AR118" s="6" t="s">
        <v>77</v>
      </c>
      <c r="AS118" s="6" t="s">
        <v>77</v>
      </c>
      <c r="AT118" s="7">
        <f t="shared" si="6"/>
        <v>2</v>
      </c>
      <c r="AU118" s="13">
        <v>2190</v>
      </c>
      <c r="AV118" s="13">
        <f t="shared" si="7"/>
        <v>4380</v>
      </c>
      <c r="AW118" s="13">
        <f t="shared" si="8"/>
        <v>349.524</v>
      </c>
      <c r="AX118" s="13">
        <f t="shared" si="9"/>
        <v>699.048</v>
      </c>
      <c r="AY118" s="14">
        <f t="shared" si="11"/>
        <v>309.3132743362832</v>
      </c>
      <c r="AZ118" s="14">
        <f t="shared" si="10"/>
        <v>618.6265486725664</v>
      </c>
    </row>
    <row r="119" spans="1:52" ht="72" customHeight="1" x14ac:dyDescent="0.45">
      <c r="A119" s="6" t="s">
        <v>64</v>
      </c>
      <c r="B119" s="7" t="s">
        <v>582</v>
      </c>
      <c r="C119" s="6" t="s">
        <v>583</v>
      </c>
      <c r="D119" s="6" t="s">
        <v>67</v>
      </c>
      <c r="E119" s="6" t="s">
        <v>95</v>
      </c>
      <c r="F119" s="6">
        <v>2023</v>
      </c>
      <c r="G119" s="6" t="s">
        <v>69</v>
      </c>
      <c r="H119" s="6" t="s">
        <v>584</v>
      </c>
      <c r="I119" s="6" t="s">
        <v>71</v>
      </c>
      <c r="J119" s="6" t="s">
        <v>540</v>
      </c>
      <c r="K119" s="6" t="s">
        <v>585</v>
      </c>
      <c r="L119" s="6" t="s">
        <v>74</v>
      </c>
      <c r="M119" s="6" t="s">
        <v>119</v>
      </c>
      <c r="N119" s="6" t="s">
        <v>120</v>
      </c>
      <c r="O119" s="6" t="s">
        <v>77</v>
      </c>
      <c r="P119" s="6" t="s">
        <v>77</v>
      </c>
      <c r="Q119" s="6" t="s">
        <v>77</v>
      </c>
      <c r="R119" s="6" t="s">
        <v>77</v>
      </c>
      <c r="S119" s="6" t="s">
        <v>77</v>
      </c>
      <c r="T119" s="6" t="s">
        <v>77</v>
      </c>
      <c r="U119" s="6" t="s">
        <v>77</v>
      </c>
      <c r="V119" s="6"/>
      <c r="W119" s="6" t="s">
        <v>77</v>
      </c>
      <c r="X119" s="6" t="s">
        <v>77</v>
      </c>
      <c r="Y119" s="6" t="s">
        <v>77</v>
      </c>
      <c r="Z119" s="6" t="s">
        <v>77</v>
      </c>
      <c r="AA119" s="6" t="s">
        <v>77</v>
      </c>
      <c r="AB119" s="6" t="s">
        <v>77</v>
      </c>
      <c r="AC119" s="6" t="s">
        <v>77</v>
      </c>
      <c r="AD119" s="6" t="s">
        <v>77</v>
      </c>
      <c r="AE119" s="6" t="s">
        <v>77</v>
      </c>
      <c r="AF119" s="6" t="s">
        <v>77</v>
      </c>
      <c r="AG119" s="6" t="s">
        <v>77</v>
      </c>
      <c r="AH119" s="6" t="s">
        <v>77</v>
      </c>
      <c r="AI119" s="6" t="s">
        <v>77</v>
      </c>
      <c r="AJ119" s="6" t="s">
        <v>77</v>
      </c>
      <c r="AK119" s="6" t="s">
        <v>77</v>
      </c>
      <c r="AL119" s="6" t="s">
        <v>77</v>
      </c>
      <c r="AM119" s="6" t="s">
        <v>77</v>
      </c>
      <c r="AN119" s="6">
        <v>1</v>
      </c>
      <c r="AO119" s="6">
        <v>1</v>
      </c>
      <c r="AP119" s="6" t="s">
        <v>77</v>
      </c>
      <c r="AQ119" s="6" t="s">
        <v>77</v>
      </c>
      <c r="AR119" s="6" t="s">
        <v>77</v>
      </c>
      <c r="AS119" s="6" t="s">
        <v>77</v>
      </c>
      <c r="AT119" s="7">
        <f t="shared" si="6"/>
        <v>2</v>
      </c>
      <c r="AU119" s="13">
        <v>2650</v>
      </c>
      <c r="AV119" s="13">
        <f t="shared" si="7"/>
        <v>5300</v>
      </c>
      <c r="AW119" s="13">
        <f t="shared" si="8"/>
        <v>422.94</v>
      </c>
      <c r="AX119" s="13">
        <f t="shared" si="9"/>
        <v>845.88</v>
      </c>
      <c r="AY119" s="14">
        <f t="shared" si="11"/>
        <v>374.28318584070797</v>
      </c>
      <c r="AZ119" s="14">
        <f t="shared" si="10"/>
        <v>748.56637168141594</v>
      </c>
    </row>
    <row r="120" spans="1:52" ht="72" customHeight="1" x14ac:dyDescent="0.45">
      <c r="A120" s="6" t="s">
        <v>64</v>
      </c>
      <c r="B120" s="7" t="s">
        <v>586</v>
      </c>
      <c r="C120" s="6" t="s">
        <v>587</v>
      </c>
      <c r="D120" s="6" t="s">
        <v>67</v>
      </c>
      <c r="E120" s="6" t="s">
        <v>95</v>
      </c>
      <c r="F120" s="6">
        <v>2023</v>
      </c>
      <c r="G120" s="6" t="s">
        <v>69</v>
      </c>
      <c r="H120" s="6" t="s">
        <v>588</v>
      </c>
      <c r="I120" s="6" t="s">
        <v>71</v>
      </c>
      <c r="J120" s="6" t="s">
        <v>540</v>
      </c>
      <c r="K120" s="6" t="s">
        <v>589</v>
      </c>
      <c r="L120" s="6" t="s">
        <v>74</v>
      </c>
      <c r="M120" s="6" t="s">
        <v>336</v>
      </c>
      <c r="N120" s="6" t="s">
        <v>337</v>
      </c>
      <c r="O120" s="6" t="s">
        <v>77</v>
      </c>
      <c r="P120" s="6" t="s">
        <v>77</v>
      </c>
      <c r="Q120" s="6" t="s">
        <v>77</v>
      </c>
      <c r="R120" s="6" t="s">
        <v>77</v>
      </c>
      <c r="S120" s="6" t="s">
        <v>77</v>
      </c>
      <c r="T120" s="6" t="s">
        <v>77</v>
      </c>
      <c r="U120" s="6" t="s">
        <v>77</v>
      </c>
      <c r="V120" s="6"/>
      <c r="W120" s="6" t="s">
        <v>77</v>
      </c>
      <c r="X120" s="6" t="s">
        <v>77</v>
      </c>
      <c r="Y120" s="6" t="s">
        <v>77</v>
      </c>
      <c r="Z120" s="6" t="s">
        <v>77</v>
      </c>
      <c r="AA120" s="6" t="s">
        <v>77</v>
      </c>
      <c r="AB120" s="6" t="s">
        <v>77</v>
      </c>
      <c r="AC120" s="6" t="s">
        <v>77</v>
      </c>
      <c r="AD120" s="6" t="s">
        <v>77</v>
      </c>
      <c r="AE120" s="6" t="s">
        <v>77</v>
      </c>
      <c r="AF120" s="6" t="s">
        <v>77</v>
      </c>
      <c r="AG120" s="6" t="s">
        <v>77</v>
      </c>
      <c r="AH120" s="6" t="s">
        <v>77</v>
      </c>
      <c r="AI120" s="6" t="s">
        <v>77</v>
      </c>
      <c r="AJ120" s="6" t="s">
        <v>77</v>
      </c>
      <c r="AK120" s="6" t="s">
        <v>77</v>
      </c>
      <c r="AL120" s="6" t="s">
        <v>77</v>
      </c>
      <c r="AM120" s="6" t="s">
        <v>77</v>
      </c>
      <c r="AN120" s="6" t="s">
        <v>77</v>
      </c>
      <c r="AO120" s="6">
        <v>2</v>
      </c>
      <c r="AP120" s="6" t="s">
        <v>77</v>
      </c>
      <c r="AQ120" s="6" t="s">
        <v>77</v>
      </c>
      <c r="AR120" s="6" t="s">
        <v>77</v>
      </c>
      <c r="AS120" s="6" t="s">
        <v>77</v>
      </c>
      <c r="AT120" s="7">
        <f t="shared" si="6"/>
        <v>2</v>
      </c>
      <c r="AU120" s="13">
        <v>2690</v>
      </c>
      <c r="AV120" s="13">
        <f t="shared" si="7"/>
        <v>5380</v>
      </c>
      <c r="AW120" s="13">
        <f t="shared" si="8"/>
        <v>429.32399999999996</v>
      </c>
      <c r="AX120" s="13">
        <f t="shared" si="9"/>
        <v>858.64799999999991</v>
      </c>
      <c r="AY120" s="14">
        <f t="shared" si="11"/>
        <v>379.93274336283184</v>
      </c>
      <c r="AZ120" s="14">
        <f t="shared" si="10"/>
        <v>759.86548672566369</v>
      </c>
    </row>
    <row r="121" spans="1:52" ht="72" customHeight="1" x14ac:dyDescent="0.45">
      <c r="A121" s="6" t="s">
        <v>64</v>
      </c>
      <c r="B121" s="7" t="s">
        <v>590</v>
      </c>
      <c r="C121" s="6" t="s">
        <v>591</v>
      </c>
      <c r="D121" s="6" t="s">
        <v>67</v>
      </c>
      <c r="E121" s="6" t="s">
        <v>95</v>
      </c>
      <c r="F121" s="6">
        <v>2023</v>
      </c>
      <c r="G121" s="6" t="s">
        <v>69</v>
      </c>
      <c r="H121" s="6" t="s">
        <v>592</v>
      </c>
      <c r="I121" s="6" t="s">
        <v>71</v>
      </c>
      <c r="J121" s="6" t="s">
        <v>540</v>
      </c>
      <c r="K121" s="6" t="s">
        <v>593</v>
      </c>
      <c r="L121" s="6" t="s">
        <v>222</v>
      </c>
      <c r="M121" s="6" t="s">
        <v>510</v>
      </c>
      <c r="N121" s="6" t="s">
        <v>511</v>
      </c>
      <c r="O121" s="6" t="s">
        <v>77</v>
      </c>
      <c r="P121" s="6" t="s">
        <v>77</v>
      </c>
      <c r="Q121" s="6" t="s">
        <v>77</v>
      </c>
      <c r="R121" s="6" t="s">
        <v>77</v>
      </c>
      <c r="S121" s="6" t="s">
        <v>77</v>
      </c>
      <c r="T121" s="6" t="s">
        <v>77</v>
      </c>
      <c r="U121" s="6" t="s">
        <v>77</v>
      </c>
      <c r="V121" s="6"/>
      <c r="W121" s="6" t="s">
        <v>77</v>
      </c>
      <c r="X121" s="6" t="s">
        <v>77</v>
      </c>
      <c r="Y121" s="6" t="s">
        <v>77</v>
      </c>
      <c r="Z121" s="6" t="s">
        <v>77</v>
      </c>
      <c r="AA121" s="6" t="s">
        <v>77</v>
      </c>
      <c r="AB121" s="6" t="s">
        <v>77</v>
      </c>
      <c r="AC121" s="6" t="s">
        <v>77</v>
      </c>
      <c r="AD121" s="6" t="s">
        <v>77</v>
      </c>
      <c r="AE121" s="6" t="s">
        <v>77</v>
      </c>
      <c r="AF121" s="6" t="s">
        <v>77</v>
      </c>
      <c r="AG121" s="6" t="s">
        <v>77</v>
      </c>
      <c r="AH121" s="6" t="s">
        <v>77</v>
      </c>
      <c r="AI121" s="6" t="s">
        <v>77</v>
      </c>
      <c r="AJ121" s="6" t="s">
        <v>77</v>
      </c>
      <c r="AK121" s="6" t="s">
        <v>77</v>
      </c>
      <c r="AL121" s="6" t="s">
        <v>77</v>
      </c>
      <c r="AM121" s="6" t="s">
        <v>77</v>
      </c>
      <c r="AN121" s="6" t="s">
        <v>77</v>
      </c>
      <c r="AO121" s="6">
        <v>1</v>
      </c>
      <c r="AP121" s="6" t="s">
        <v>77</v>
      </c>
      <c r="AQ121" s="6" t="s">
        <v>77</v>
      </c>
      <c r="AR121" s="6" t="s">
        <v>77</v>
      </c>
      <c r="AS121" s="6" t="s">
        <v>77</v>
      </c>
      <c r="AT121" s="7">
        <f t="shared" si="6"/>
        <v>1</v>
      </c>
      <c r="AU121" s="13">
        <v>2690</v>
      </c>
      <c r="AV121" s="13">
        <f t="shared" si="7"/>
        <v>2690</v>
      </c>
      <c r="AW121" s="13">
        <f t="shared" si="8"/>
        <v>429.32399999999996</v>
      </c>
      <c r="AX121" s="13">
        <f t="shared" si="9"/>
        <v>429.32399999999996</v>
      </c>
      <c r="AY121" s="14">
        <f t="shared" si="11"/>
        <v>379.93274336283184</v>
      </c>
      <c r="AZ121" s="14">
        <f t="shared" si="10"/>
        <v>379.93274336283184</v>
      </c>
    </row>
    <row r="122" spans="1:52" ht="72" customHeight="1" x14ac:dyDescent="0.45">
      <c r="A122" s="6" t="s">
        <v>64</v>
      </c>
      <c r="B122" s="7" t="s">
        <v>594</v>
      </c>
      <c r="C122" s="6" t="s">
        <v>595</v>
      </c>
      <c r="D122" s="6" t="s">
        <v>67</v>
      </c>
      <c r="E122" s="6" t="s">
        <v>68</v>
      </c>
      <c r="F122" s="6">
        <v>2023</v>
      </c>
      <c r="G122" s="6" t="s">
        <v>69</v>
      </c>
      <c r="H122" s="6" t="s">
        <v>596</v>
      </c>
      <c r="I122" s="6" t="s">
        <v>71</v>
      </c>
      <c r="J122" s="6" t="s">
        <v>540</v>
      </c>
      <c r="K122" s="6" t="s">
        <v>597</v>
      </c>
      <c r="L122" s="6" t="s">
        <v>222</v>
      </c>
      <c r="M122" s="6" t="s">
        <v>126</v>
      </c>
      <c r="N122" s="6" t="s">
        <v>127</v>
      </c>
      <c r="O122" s="6" t="s">
        <v>77</v>
      </c>
      <c r="P122" s="6" t="s">
        <v>77</v>
      </c>
      <c r="Q122" s="6" t="s">
        <v>77</v>
      </c>
      <c r="R122" s="6" t="s">
        <v>77</v>
      </c>
      <c r="S122" s="6" t="s">
        <v>77</v>
      </c>
      <c r="T122" s="6" t="s">
        <v>77</v>
      </c>
      <c r="U122" s="6" t="s">
        <v>77</v>
      </c>
      <c r="V122" s="6"/>
      <c r="W122" s="6" t="s">
        <v>77</v>
      </c>
      <c r="X122" s="6" t="s">
        <v>77</v>
      </c>
      <c r="Y122" s="6" t="s">
        <v>77</v>
      </c>
      <c r="Z122" s="6" t="s">
        <v>77</v>
      </c>
      <c r="AA122" s="6" t="s">
        <v>77</v>
      </c>
      <c r="AB122" s="6" t="s">
        <v>77</v>
      </c>
      <c r="AC122" s="6" t="s">
        <v>77</v>
      </c>
      <c r="AD122" s="6" t="s">
        <v>77</v>
      </c>
      <c r="AE122" s="6" t="s">
        <v>77</v>
      </c>
      <c r="AF122" s="6" t="s">
        <v>77</v>
      </c>
      <c r="AG122" s="6" t="s">
        <v>77</v>
      </c>
      <c r="AH122" s="6" t="s">
        <v>77</v>
      </c>
      <c r="AI122" s="6" t="s">
        <v>77</v>
      </c>
      <c r="AJ122" s="6" t="s">
        <v>77</v>
      </c>
      <c r="AK122" s="6" t="s">
        <v>77</v>
      </c>
      <c r="AL122" s="6" t="s">
        <v>77</v>
      </c>
      <c r="AM122" s="6" t="s">
        <v>77</v>
      </c>
      <c r="AN122" s="6" t="s">
        <v>77</v>
      </c>
      <c r="AO122" s="6">
        <v>1</v>
      </c>
      <c r="AP122" s="6" t="s">
        <v>77</v>
      </c>
      <c r="AQ122" s="6" t="s">
        <v>77</v>
      </c>
      <c r="AR122" s="6" t="s">
        <v>77</v>
      </c>
      <c r="AS122" s="6" t="s">
        <v>77</v>
      </c>
      <c r="AT122" s="7">
        <f t="shared" si="6"/>
        <v>1</v>
      </c>
      <c r="AU122" s="13">
        <v>2790</v>
      </c>
      <c r="AV122" s="13">
        <f t="shared" si="7"/>
        <v>2790</v>
      </c>
      <c r="AW122" s="13">
        <f t="shared" si="8"/>
        <v>445.28399999999999</v>
      </c>
      <c r="AX122" s="13">
        <f t="shared" si="9"/>
        <v>445.28399999999999</v>
      </c>
      <c r="AY122" s="14">
        <f t="shared" si="11"/>
        <v>394.05663716814161</v>
      </c>
      <c r="AZ122" s="14">
        <f t="shared" si="10"/>
        <v>394.05663716814161</v>
      </c>
    </row>
    <row r="123" spans="1:52" ht="72" customHeight="1" x14ac:dyDescent="0.45">
      <c r="A123" s="6" t="s">
        <v>64</v>
      </c>
      <c r="B123" s="7" t="s">
        <v>598</v>
      </c>
      <c r="C123" s="6" t="s">
        <v>599</v>
      </c>
      <c r="D123" s="6" t="s">
        <v>67</v>
      </c>
      <c r="E123" s="6" t="s">
        <v>95</v>
      </c>
      <c r="F123" s="6">
        <v>2023</v>
      </c>
      <c r="G123" s="6" t="s">
        <v>69</v>
      </c>
      <c r="H123" s="6" t="s">
        <v>600</v>
      </c>
      <c r="I123" s="6" t="s">
        <v>71</v>
      </c>
      <c r="J123" s="6" t="s">
        <v>540</v>
      </c>
      <c r="K123" s="6" t="s">
        <v>601</v>
      </c>
      <c r="L123" s="6" t="s">
        <v>364</v>
      </c>
      <c r="M123" s="6" t="s">
        <v>140</v>
      </c>
      <c r="N123" s="6" t="s">
        <v>141</v>
      </c>
      <c r="O123" s="6" t="s">
        <v>77</v>
      </c>
      <c r="P123" s="6" t="s">
        <v>77</v>
      </c>
      <c r="Q123" s="6" t="s">
        <v>77</v>
      </c>
      <c r="R123" s="6" t="s">
        <v>77</v>
      </c>
      <c r="S123" s="6" t="s">
        <v>77</v>
      </c>
      <c r="T123" s="6" t="s">
        <v>77</v>
      </c>
      <c r="U123" s="6" t="s">
        <v>77</v>
      </c>
      <c r="V123" s="6"/>
      <c r="W123" s="6" t="s">
        <v>77</v>
      </c>
      <c r="X123" s="6" t="s">
        <v>77</v>
      </c>
      <c r="Y123" s="6" t="s">
        <v>77</v>
      </c>
      <c r="Z123" s="6" t="s">
        <v>77</v>
      </c>
      <c r="AA123" s="6" t="s">
        <v>77</v>
      </c>
      <c r="AB123" s="6" t="s">
        <v>77</v>
      </c>
      <c r="AC123" s="6" t="s">
        <v>77</v>
      </c>
      <c r="AD123" s="6" t="s">
        <v>77</v>
      </c>
      <c r="AE123" s="6" t="s">
        <v>77</v>
      </c>
      <c r="AF123" s="6" t="s">
        <v>77</v>
      </c>
      <c r="AG123" s="6" t="s">
        <v>77</v>
      </c>
      <c r="AH123" s="6" t="s">
        <v>77</v>
      </c>
      <c r="AI123" s="6" t="s">
        <v>77</v>
      </c>
      <c r="AJ123" s="6" t="s">
        <v>77</v>
      </c>
      <c r="AK123" s="6" t="s">
        <v>77</v>
      </c>
      <c r="AL123" s="6" t="s">
        <v>77</v>
      </c>
      <c r="AM123" s="6" t="s">
        <v>77</v>
      </c>
      <c r="AN123" s="6" t="s">
        <v>77</v>
      </c>
      <c r="AO123" s="6">
        <v>1</v>
      </c>
      <c r="AP123" s="6" t="s">
        <v>77</v>
      </c>
      <c r="AQ123" s="6" t="s">
        <v>77</v>
      </c>
      <c r="AR123" s="6" t="s">
        <v>77</v>
      </c>
      <c r="AS123" s="6" t="s">
        <v>77</v>
      </c>
      <c r="AT123" s="7">
        <f t="shared" si="6"/>
        <v>1</v>
      </c>
      <c r="AU123" s="13">
        <v>2990</v>
      </c>
      <c r="AV123" s="13">
        <f t="shared" si="7"/>
        <v>2990</v>
      </c>
      <c r="AW123" s="13">
        <f t="shared" si="8"/>
        <v>477.20399999999995</v>
      </c>
      <c r="AX123" s="13">
        <f t="shared" si="9"/>
        <v>477.20399999999995</v>
      </c>
      <c r="AY123" s="14">
        <f t="shared" si="11"/>
        <v>422.30442477876107</v>
      </c>
      <c r="AZ123" s="14">
        <f t="shared" si="10"/>
        <v>422.30442477876107</v>
      </c>
    </row>
    <row r="124" spans="1:52" ht="72" customHeight="1" x14ac:dyDescent="0.45">
      <c r="A124" s="6" t="s">
        <v>64</v>
      </c>
      <c r="B124" s="7" t="s">
        <v>602</v>
      </c>
      <c r="C124" s="6" t="s">
        <v>603</v>
      </c>
      <c r="D124" s="6" t="s">
        <v>67</v>
      </c>
      <c r="E124" s="6" t="s">
        <v>95</v>
      </c>
      <c r="F124" s="6">
        <v>2023</v>
      </c>
      <c r="G124" s="6" t="s">
        <v>69</v>
      </c>
      <c r="H124" s="6" t="s">
        <v>604</v>
      </c>
      <c r="I124" s="6" t="s">
        <v>71</v>
      </c>
      <c r="J124" s="6" t="s">
        <v>540</v>
      </c>
      <c r="K124" s="6" t="s">
        <v>605</v>
      </c>
      <c r="L124" s="6" t="s">
        <v>364</v>
      </c>
      <c r="M124" s="6" t="s">
        <v>606</v>
      </c>
      <c r="N124" s="6" t="s">
        <v>607</v>
      </c>
      <c r="O124" s="6" t="s">
        <v>77</v>
      </c>
      <c r="P124" s="6" t="s">
        <v>77</v>
      </c>
      <c r="Q124" s="6" t="s">
        <v>77</v>
      </c>
      <c r="R124" s="6" t="s">
        <v>77</v>
      </c>
      <c r="S124" s="6" t="s">
        <v>77</v>
      </c>
      <c r="T124" s="6" t="s">
        <v>77</v>
      </c>
      <c r="U124" s="6" t="s">
        <v>77</v>
      </c>
      <c r="V124" s="6"/>
      <c r="W124" s="6" t="s">
        <v>77</v>
      </c>
      <c r="X124" s="6" t="s">
        <v>77</v>
      </c>
      <c r="Y124" s="6" t="s">
        <v>77</v>
      </c>
      <c r="Z124" s="6" t="s">
        <v>77</v>
      </c>
      <c r="AA124" s="6" t="s">
        <v>77</v>
      </c>
      <c r="AB124" s="6" t="s">
        <v>77</v>
      </c>
      <c r="AC124" s="6" t="s">
        <v>77</v>
      </c>
      <c r="AD124" s="6" t="s">
        <v>77</v>
      </c>
      <c r="AE124" s="6" t="s">
        <v>77</v>
      </c>
      <c r="AF124" s="6" t="s">
        <v>77</v>
      </c>
      <c r="AG124" s="6" t="s">
        <v>77</v>
      </c>
      <c r="AH124" s="6" t="s">
        <v>77</v>
      </c>
      <c r="AI124" s="6" t="s">
        <v>77</v>
      </c>
      <c r="AJ124" s="6" t="s">
        <v>77</v>
      </c>
      <c r="AK124" s="6" t="s">
        <v>77</v>
      </c>
      <c r="AL124" s="6" t="s">
        <v>77</v>
      </c>
      <c r="AM124" s="6" t="s">
        <v>77</v>
      </c>
      <c r="AN124" s="6">
        <v>1</v>
      </c>
      <c r="AO124" s="6">
        <v>1</v>
      </c>
      <c r="AP124" s="6" t="s">
        <v>77</v>
      </c>
      <c r="AQ124" s="6" t="s">
        <v>77</v>
      </c>
      <c r="AR124" s="6" t="s">
        <v>77</v>
      </c>
      <c r="AS124" s="6" t="s">
        <v>77</v>
      </c>
      <c r="AT124" s="7">
        <f t="shared" si="6"/>
        <v>2</v>
      </c>
      <c r="AU124" s="13">
        <v>3690</v>
      </c>
      <c r="AV124" s="13">
        <f t="shared" si="7"/>
        <v>7380</v>
      </c>
      <c r="AW124" s="13">
        <f t="shared" si="8"/>
        <v>588.92399999999998</v>
      </c>
      <c r="AX124" s="13">
        <f t="shared" si="9"/>
        <v>1177.848</v>
      </c>
      <c r="AY124" s="14">
        <f t="shared" si="11"/>
        <v>521.17168141592924</v>
      </c>
      <c r="AZ124" s="14">
        <f t="shared" si="10"/>
        <v>1042.3433628318585</v>
      </c>
    </row>
    <row r="125" spans="1:52" ht="72" customHeight="1" x14ac:dyDescent="0.45">
      <c r="A125" s="6" t="s">
        <v>64</v>
      </c>
      <c r="B125" s="7" t="s">
        <v>608</v>
      </c>
      <c r="C125" s="6" t="s">
        <v>609</v>
      </c>
      <c r="D125" s="6" t="s">
        <v>67</v>
      </c>
      <c r="E125" s="6" t="s">
        <v>95</v>
      </c>
      <c r="F125" s="6">
        <v>2024</v>
      </c>
      <c r="G125" s="6" t="s">
        <v>69</v>
      </c>
      <c r="H125" s="6" t="s">
        <v>610</v>
      </c>
      <c r="I125" s="6" t="s">
        <v>71</v>
      </c>
      <c r="J125" s="6" t="s">
        <v>540</v>
      </c>
      <c r="K125" s="6" t="s">
        <v>611</v>
      </c>
      <c r="L125" s="6" t="s">
        <v>364</v>
      </c>
      <c r="M125" s="6" t="s">
        <v>140</v>
      </c>
      <c r="N125" s="6" t="s">
        <v>141</v>
      </c>
      <c r="O125" s="6" t="s">
        <v>77</v>
      </c>
      <c r="P125" s="6" t="s">
        <v>77</v>
      </c>
      <c r="Q125" s="6" t="s">
        <v>77</v>
      </c>
      <c r="R125" s="6" t="s">
        <v>77</v>
      </c>
      <c r="S125" s="6" t="s">
        <v>77</v>
      </c>
      <c r="T125" s="6" t="s">
        <v>77</v>
      </c>
      <c r="U125" s="6" t="s">
        <v>77</v>
      </c>
      <c r="V125" s="6"/>
      <c r="W125" s="6" t="s">
        <v>77</v>
      </c>
      <c r="X125" s="6" t="s">
        <v>77</v>
      </c>
      <c r="Y125" s="6" t="s">
        <v>77</v>
      </c>
      <c r="Z125" s="6" t="s">
        <v>77</v>
      </c>
      <c r="AA125" s="6" t="s">
        <v>77</v>
      </c>
      <c r="AB125" s="6" t="s">
        <v>77</v>
      </c>
      <c r="AC125" s="6" t="s">
        <v>77</v>
      </c>
      <c r="AD125" s="6" t="s">
        <v>77</v>
      </c>
      <c r="AE125" s="6" t="s">
        <v>77</v>
      </c>
      <c r="AF125" s="6" t="s">
        <v>77</v>
      </c>
      <c r="AG125" s="6" t="s">
        <v>77</v>
      </c>
      <c r="AH125" s="6" t="s">
        <v>77</v>
      </c>
      <c r="AI125" s="6" t="s">
        <v>77</v>
      </c>
      <c r="AJ125" s="6" t="s">
        <v>77</v>
      </c>
      <c r="AK125" s="6" t="s">
        <v>77</v>
      </c>
      <c r="AL125" s="6" t="s">
        <v>77</v>
      </c>
      <c r="AM125" s="6" t="s">
        <v>77</v>
      </c>
      <c r="AN125" s="6">
        <v>1</v>
      </c>
      <c r="AO125" s="6">
        <v>1</v>
      </c>
      <c r="AP125" s="6" t="s">
        <v>77</v>
      </c>
      <c r="AQ125" s="6" t="s">
        <v>77</v>
      </c>
      <c r="AR125" s="6" t="s">
        <v>77</v>
      </c>
      <c r="AS125" s="6" t="s">
        <v>77</v>
      </c>
      <c r="AT125" s="7">
        <f t="shared" si="6"/>
        <v>2</v>
      </c>
      <c r="AU125" s="13">
        <v>3690</v>
      </c>
      <c r="AV125" s="13">
        <f t="shared" si="7"/>
        <v>7380</v>
      </c>
      <c r="AW125" s="13">
        <f t="shared" si="8"/>
        <v>588.92399999999998</v>
      </c>
      <c r="AX125" s="13">
        <f t="shared" si="9"/>
        <v>1177.848</v>
      </c>
      <c r="AY125" s="14">
        <f t="shared" si="11"/>
        <v>521.17168141592924</v>
      </c>
      <c r="AZ125" s="14">
        <f t="shared" si="10"/>
        <v>1042.3433628318585</v>
      </c>
    </row>
    <row r="126" spans="1:52" ht="72" customHeight="1" x14ac:dyDescent="0.45">
      <c r="A126" s="6" t="s">
        <v>64</v>
      </c>
      <c r="B126" s="7" t="s">
        <v>612</v>
      </c>
      <c r="C126" s="6" t="s">
        <v>613</v>
      </c>
      <c r="D126" s="6" t="s">
        <v>67</v>
      </c>
      <c r="E126" s="6" t="s">
        <v>68</v>
      </c>
      <c r="F126" s="6">
        <v>2023</v>
      </c>
      <c r="G126" s="6" t="s">
        <v>69</v>
      </c>
      <c r="H126" s="6" t="s">
        <v>614</v>
      </c>
      <c r="I126" s="6" t="s">
        <v>71</v>
      </c>
      <c r="J126" s="6" t="s">
        <v>540</v>
      </c>
      <c r="K126" s="6" t="s">
        <v>615</v>
      </c>
      <c r="L126" s="6" t="s">
        <v>106</v>
      </c>
      <c r="M126" s="6" t="s">
        <v>126</v>
      </c>
      <c r="N126" s="6" t="s">
        <v>127</v>
      </c>
      <c r="O126" s="6" t="s">
        <v>77</v>
      </c>
      <c r="P126" s="6" t="s">
        <v>77</v>
      </c>
      <c r="Q126" s="6" t="s">
        <v>77</v>
      </c>
      <c r="R126" s="6" t="s">
        <v>77</v>
      </c>
      <c r="S126" s="6" t="s">
        <v>77</v>
      </c>
      <c r="T126" s="6" t="s">
        <v>77</v>
      </c>
      <c r="U126" s="6" t="s">
        <v>77</v>
      </c>
      <c r="V126" s="6"/>
      <c r="W126" s="6" t="s">
        <v>77</v>
      </c>
      <c r="X126" s="6" t="s">
        <v>77</v>
      </c>
      <c r="Y126" s="6" t="s">
        <v>77</v>
      </c>
      <c r="Z126" s="6" t="s">
        <v>77</v>
      </c>
      <c r="AA126" s="6" t="s">
        <v>77</v>
      </c>
      <c r="AB126" s="6" t="s">
        <v>77</v>
      </c>
      <c r="AC126" s="6" t="s">
        <v>77</v>
      </c>
      <c r="AD126" s="6" t="s">
        <v>77</v>
      </c>
      <c r="AE126" s="6" t="s">
        <v>77</v>
      </c>
      <c r="AF126" s="6" t="s">
        <v>77</v>
      </c>
      <c r="AG126" s="6" t="s">
        <v>77</v>
      </c>
      <c r="AH126" s="6" t="s">
        <v>77</v>
      </c>
      <c r="AI126" s="6" t="s">
        <v>77</v>
      </c>
      <c r="AJ126" s="6" t="s">
        <v>77</v>
      </c>
      <c r="AK126" s="6" t="s">
        <v>77</v>
      </c>
      <c r="AL126" s="6" t="s">
        <v>77</v>
      </c>
      <c r="AM126" s="6" t="s">
        <v>77</v>
      </c>
      <c r="AN126" s="6" t="s">
        <v>77</v>
      </c>
      <c r="AO126" s="6">
        <v>1</v>
      </c>
      <c r="AP126" s="6" t="s">
        <v>77</v>
      </c>
      <c r="AQ126" s="6" t="s">
        <v>77</v>
      </c>
      <c r="AR126" s="6" t="s">
        <v>77</v>
      </c>
      <c r="AS126" s="6" t="s">
        <v>77</v>
      </c>
      <c r="AT126" s="7">
        <f t="shared" si="6"/>
        <v>1</v>
      </c>
      <c r="AU126" s="13">
        <v>3790</v>
      </c>
      <c r="AV126" s="13">
        <f t="shared" si="7"/>
        <v>3790</v>
      </c>
      <c r="AW126" s="13">
        <f t="shared" si="8"/>
        <v>604.88400000000001</v>
      </c>
      <c r="AX126" s="13">
        <f t="shared" si="9"/>
        <v>604.88400000000001</v>
      </c>
      <c r="AY126" s="14">
        <f t="shared" si="11"/>
        <v>535.29557522123901</v>
      </c>
      <c r="AZ126" s="14">
        <f t="shared" si="10"/>
        <v>535.29557522123901</v>
      </c>
    </row>
    <row r="127" spans="1:52" ht="72" customHeight="1" x14ac:dyDescent="0.45">
      <c r="A127" s="6" t="s">
        <v>64</v>
      </c>
      <c r="B127" s="7" t="s">
        <v>616</v>
      </c>
      <c r="C127" s="6" t="s">
        <v>617</v>
      </c>
      <c r="D127" s="6" t="s">
        <v>67</v>
      </c>
      <c r="E127" s="6" t="s">
        <v>95</v>
      </c>
      <c r="F127" s="6">
        <v>2023</v>
      </c>
      <c r="G127" s="6" t="s">
        <v>69</v>
      </c>
      <c r="H127" s="6" t="s">
        <v>618</v>
      </c>
      <c r="I127" s="6" t="s">
        <v>71</v>
      </c>
      <c r="J127" s="6" t="s">
        <v>540</v>
      </c>
      <c r="K127" s="6" t="s">
        <v>619</v>
      </c>
      <c r="L127" s="6" t="s">
        <v>106</v>
      </c>
      <c r="M127" s="6" t="s">
        <v>620</v>
      </c>
      <c r="N127" s="6" t="s">
        <v>621</v>
      </c>
      <c r="O127" s="6" t="s">
        <v>77</v>
      </c>
      <c r="P127" s="6" t="s">
        <v>77</v>
      </c>
      <c r="Q127" s="6" t="s">
        <v>77</v>
      </c>
      <c r="R127" s="6" t="s">
        <v>77</v>
      </c>
      <c r="S127" s="6" t="s">
        <v>77</v>
      </c>
      <c r="T127" s="6" t="s">
        <v>77</v>
      </c>
      <c r="U127" s="6" t="s">
        <v>77</v>
      </c>
      <c r="V127" s="6"/>
      <c r="W127" s="6" t="s">
        <v>77</v>
      </c>
      <c r="X127" s="6" t="s">
        <v>77</v>
      </c>
      <c r="Y127" s="6" t="s">
        <v>77</v>
      </c>
      <c r="Z127" s="6" t="s">
        <v>77</v>
      </c>
      <c r="AA127" s="6" t="s">
        <v>77</v>
      </c>
      <c r="AB127" s="6" t="s">
        <v>77</v>
      </c>
      <c r="AC127" s="6" t="s">
        <v>77</v>
      </c>
      <c r="AD127" s="6" t="s">
        <v>77</v>
      </c>
      <c r="AE127" s="6" t="s">
        <v>77</v>
      </c>
      <c r="AF127" s="6" t="s">
        <v>77</v>
      </c>
      <c r="AG127" s="6" t="s">
        <v>77</v>
      </c>
      <c r="AH127" s="6" t="s">
        <v>77</v>
      </c>
      <c r="AI127" s="6" t="s">
        <v>77</v>
      </c>
      <c r="AJ127" s="6" t="s">
        <v>77</v>
      </c>
      <c r="AK127" s="6" t="s">
        <v>77</v>
      </c>
      <c r="AL127" s="6" t="s">
        <v>77</v>
      </c>
      <c r="AM127" s="6" t="s">
        <v>77</v>
      </c>
      <c r="AN127" s="6" t="s">
        <v>77</v>
      </c>
      <c r="AO127" s="6">
        <v>1</v>
      </c>
      <c r="AP127" s="6" t="s">
        <v>77</v>
      </c>
      <c r="AQ127" s="6" t="s">
        <v>77</v>
      </c>
      <c r="AR127" s="6" t="s">
        <v>77</v>
      </c>
      <c r="AS127" s="6" t="s">
        <v>77</v>
      </c>
      <c r="AT127" s="7">
        <f t="shared" si="6"/>
        <v>1</v>
      </c>
      <c r="AU127" s="13">
        <v>3890</v>
      </c>
      <c r="AV127" s="13">
        <f t="shared" si="7"/>
        <v>3890</v>
      </c>
      <c r="AW127" s="13">
        <f t="shared" si="8"/>
        <v>620.84399999999994</v>
      </c>
      <c r="AX127" s="13">
        <f t="shared" si="9"/>
        <v>620.84399999999994</v>
      </c>
      <c r="AY127" s="14">
        <f t="shared" si="11"/>
        <v>549.41946902654865</v>
      </c>
      <c r="AZ127" s="14">
        <f t="shared" si="10"/>
        <v>549.41946902654865</v>
      </c>
    </row>
    <row r="128" spans="1:52" ht="72" customHeight="1" x14ac:dyDescent="0.45">
      <c r="A128" s="6" t="s">
        <v>64</v>
      </c>
      <c r="B128" s="7" t="s">
        <v>622</v>
      </c>
      <c r="C128" s="6" t="s">
        <v>623</v>
      </c>
      <c r="D128" s="6" t="s">
        <v>67</v>
      </c>
      <c r="E128" s="6" t="s">
        <v>68</v>
      </c>
      <c r="F128" s="6">
        <v>2025</v>
      </c>
      <c r="G128" s="6" t="s">
        <v>69</v>
      </c>
      <c r="H128" s="6" t="s">
        <v>624</v>
      </c>
      <c r="I128" s="6" t="s">
        <v>71</v>
      </c>
      <c r="J128" s="6" t="s">
        <v>540</v>
      </c>
      <c r="K128" s="6" t="s">
        <v>625</v>
      </c>
      <c r="L128" s="6" t="s">
        <v>222</v>
      </c>
      <c r="M128" s="6" t="s">
        <v>626</v>
      </c>
      <c r="N128" s="6" t="s">
        <v>627</v>
      </c>
      <c r="O128" s="6" t="s">
        <v>77</v>
      </c>
      <c r="P128" s="6" t="s">
        <v>77</v>
      </c>
      <c r="Q128" s="6" t="s">
        <v>77</v>
      </c>
      <c r="R128" s="6" t="s">
        <v>77</v>
      </c>
      <c r="S128" s="6" t="s">
        <v>77</v>
      </c>
      <c r="T128" s="6" t="s">
        <v>77</v>
      </c>
      <c r="U128" s="6" t="s">
        <v>77</v>
      </c>
      <c r="V128" s="6"/>
      <c r="W128" s="6" t="s">
        <v>77</v>
      </c>
      <c r="X128" s="6" t="s">
        <v>77</v>
      </c>
      <c r="Y128" s="6" t="s">
        <v>77</v>
      </c>
      <c r="Z128" s="6" t="s">
        <v>77</v>
      </c>
      <c r="AA128" s="6" t="s">
        <v>77</v>
      </c>
      <c r="AB128" s="6" t="s">
        <v>77</v>
      </c>
      <c r="AC128" s="6" t="s">
        <v>77</v>
      </c>
      <c r="AD128" s="6" t="s">
        <v>77</v>
      </c>
      <c r="AE128" s="6" t="s">
        <v>77</v>
      </c>
      <c r="AF128" s="6" t="s">
        <v>77</v>
      </c>
      <c r="AG128" s="6" t="s">
        <v>77</v>
      </c>
      <c r="AH128" s="6" t="s">
        <v>77</v>
      </c>
      <c r="AI128" s="6" t="s">
        <v>77</v>
      </c>
      <c r="AJ128" s="6" t="s">
        <v>77</v>
      </c>
      <c r="AK128" s="6" t="s">
        <v>77</v>
      </c>
      <c r="AL128" s="6" t="s">
        <v>77</v>
      </c>
      <c r="AM128" s="6" t="s">
        <v>77</v>
      </c>
      <c r="AN128" s="6">
        <v>1</v>
      </c>
      <c r="AO128" s="6">
        <v>1</v>
      </c>
      <c r="AP128" s="6">
        <v>2</v>
      </c>
      <c r="AQ128" s="6">
        <v>1</v>
      </c>
      <c r="AR128" s="6" t="s">
        <v>77</v>
      </c>
      <c r="AS128" s="6" t="s">
        <v>77</v>
      </c>
      <c r="AT128" s="7">
        <f t="shared" si="6"/>
        <v>5</v>
      </c>
      <c r="AU128" s="13">
        <v>3990</v>
      </c>
      <c r="AV128" s="13">
        <f t="shared" si="7"/>
        <v>19950</v>
      </c>
      <c r="AW128" s="13">
        <f t="shared" si="8"/>
        <v>636.80399999999997</v>
      </c>
      <c r="AX128" s="13">
        <f t="shared" si="9"/>
        <v>3184.02</v>
      </c>
      <c r="AY128" s="14">
        <f t="shared" si="11"/>
        <v>563.54336283185842</v>
      </c>
      <c r="AZ128" s="14">
        <f t="shared" si="10"/>
        <v>2817.716814159292</v>
      </c>
    </row>
    <row r="129" spans="1:52" ht="72" customHeight="1" x14ac:dyDescent="0.45">
      <c r="A129" s="6" t="s">
        <v>64</v>
      </c>
      <c r="B129" s="7" t="s">
        <v>628</v>
      </c>
      <c r="C129" s="6" t="s">
        <v>629</v>
      </c>
      <c r="D129" s="6" t="s">
        <v>67</v>
      </c>
      <c r="E129" s="6" t="s">
        <v>95</v>
      </c>
      <c r="F129" s="6">
        <v>2023</v>
      </c>
      <c r="G129" s="6" t="s">
        <v>69</v>
      </c>
      <c r="H129" s="6" t="s">
        <v>630</v>
      </c>
      <c r="I129" s="6" t="s">
        <v>71</v>
      </c>
      <c r="J129" s="6" t="s">
        <v>540</v>
      </c>
      <c r="K129" s="6" t="s">
        <v>631</v>
      </c>
      <c r="L129" s="6" t="s">
        <v>364</v>
      </c>
      <c r="M129" s="6" t="s">
        <v>336</v>
      </c>
      <c r="N129" s="6" t="s">
        <v>632</v>
      </c>
      <c r="O129" s="6" t="s">
        <v>77</v>
      </c>
      <c r="P129" s="6" t="s">
        <v>77</v>
      </c>
      <c r="Q129" s="6" t="s">
        <v>77</v>
      </c>
      <c r="R129" s="6" t="s">
        <v>77</v>
      </c>
      <c r="S129" s="6" t="s">
        <v>77</v>
      </c>
      <c r="T129" s="6" t="s">
        <v>77</v>
      </c>
      <c r="U129" s="6" t="s">
        <v>77</v>
      </c>
      <c r="V129" s="6"/>
      <c r="W129" s="6" t="s">
        <v>77</v>
      </c>
      <c r="X129" s="6" t="s">
        <v>77</v>
      </c>
      <c r="Y129" s="6" t="s">
        <v>77</v>
      </c>
      <c r="Z129" s="6" t="s">
        <v>77</v>
      </c>
      <c r="AA129" s="6" t="s">
        <v>77</v>
      </c>
      <c r="AB129" s="6" t="s">
        <v>77</v>
      </c>
      <c r="AC129" s="6" t="s">
        <v>77</v>
      </c>
      <c r="AD129" s="6" t="s">
        <v>77</v>
      </c>
      <c r="AE129" s="6" t="s">
        <v>77</v>
      </c>
      <c r="AF129" s="6" t="s">
        <v>77</v>
      </c>
      <c r="AG129" s="6" t="s">
        <v>77</v>
      </c>
      <c r="AH129" s="6" t="s">
        <v>77</v>
      </c>
      <c r="AI129" s="6" t="s">
        <v>77</v>
      </c>
      <c r="AJ129" s="6" t="s">
        <v>77</v>
      </c>
      <c r="AK129" s="6" t="s">
        <v>77</v>
      </c>
      <c r="AL129" s="6" t="s">
        <v>77</v>
      </c>
      <c r="AM129" s="6" t="s">
        <v>77</v>
      </c>
      <c r="AN129" s="6">
        <v>1</v>
      </c>
      <c r="AO129" s="6">
        <v>1</v>
      </c>
      <c r="AP129" s="6">
        <v>1</v>
      </c>
      <c r="AQ129" s="6" t="s">
        <v>77</v>
      </c>
      <c r="AR129" s="6" t="s">
        <v>77</v>
      </c>
      <c r="AS129" s="6" t="s">
        <v>77</v>
      </c>
      <c r="AT129" s="7">
        <f t="shared" si="6"/>
        <v>3</v>
      </c>
      <c r="AU129" s="13">
        <v>3990</v>
      </c>
      <c r="AV129" s="13">
        <f t="shared" si="7"/>
        <v>11970</v>
      </c>
      <c r="AW129" s="13">
        <f t="shared" si="8"/>
        <v>636.80399999999997</v>
      </c>
      <c r="AX129" s="13">
        <f t="shared" si="9"/>
        <v>1910.4119999999998</v>
      </c>
      <c r="AY129" s="14">
        <f t="shared" si="11"/>
        <v>563.54336283185842</v>
      </c>
      <c r="AZ129" s="14">
        <f t="shared" si="10"/>
        <v>1690.6300884955754</v>
      </c>
    </row>
    <row r="130" spans="1:52" ht="72" customHeight="1" x14ac:dyDescent="0.45">
      <c r="A130" s="6" t="s">
        <v>64</v>
      </c>
      <c r="B130" s="7" t="s">
        <v>633</v>
      </c>
      <c r="C130" s="6" t="s">
        <v>634</v>
      </c>
      <c r="D130" s="6" t="s">
        <v>67</v>
      </c>
      <c r="E130" s="6" t="s">
        <v>95</v>
      </c>
      <c r="F130" s="6">
        <v>2023</v>
      </c>
      <c r="G130" s="6" t="s">
        <v>69</v>
      </c>
      <c r="H130" s="6" t="s">
        <v>635</v>
      </c>
      <c r="I130" s="6" t="s">
        <v>71</v>
      </c>
      <c r="J130" s="6" t="s">
        <v>540</v>
      </c>
      <c r="K130" s="6" t="s">
        <v>636</v>
      </c>
      <c r="L130" s="6" t="s">
        <v>364</v>
      </c>
      <c r="M130" s="6" t="s">
        <v>140</v>
      </c>
      <c r="N130" s="6" t="s">
        <v>141</v>
      </c>
      <c r="O130" s="6" t="s">
        <v>77</v>
      </c>
      <c r="P130" s="6" t="s">
        <v>77</v>
      </c>
      <c r="Q130" s="6" t="s">
        <v>77</v>
      </c>
      <c r="R130" s="6" t="s">
        <v>77</v>
      </c>
      <c r="S130" s="6" t="s">
        <v>77</v>
      </c>
      <c r="T130" s="6" t="s">
        <v>77</v>
      </c>
      <c r="U130" s="6" t="s">
        <v>77</v>
      </c>
      <c r="V130" s="6"/>
      <c r="W130" s="6" t="s">
        <v>77</v>
      </c>
      <c r="X130" s="6" t="s">
        <v>77</v>
      </c>
      <c r="Y130" s="6" t="s">
        <v>77</v>
      </c>
      <c r="Z130" s="6" t="s">
        <v>77</v>
      </c>
      <c r="AA130" s="6" t="s">
        <v>77</v>
      </c>
      <c r="AB130" s="6" t="s">
        <v>77</v>
      </c>
      <c r="AC130" s="6" t="s">
        <v>77</v>
      </c>
      <c r="AD130" s="6" t="s">
        <v>77</v>
      </c>
      <c r="AE130" s="6" t="s">
        <v>77</v>
      </c>
      <c r="AF130" s="6" t="s">
        <v>77</v>
      </c>
      <c r="AG130" s="6" t="s">
        <v>77</v>
      </c>
      <c r="AH130" s="6" t="s">
        <v>77</v>
      </c>
      <c r="AI130" s="6" t="s">
        <v>77</v>
      </c>
      <c r="AJ130" s="6" t="s">
        <v>77</v>
      </c>
      <c r="AK130" s="6" t="s">
        <v>77</v>
      </c>
      <c r="AL130" s="6" t="s">
        <v>77</v>
      </c>
      <c r="AM130" s="6" t="s">
        <v>77</v>
      </c>
      <c r="AN130" s="6">
        <v>1</v>
      </c>
      <c r="AO130" s="6" t="s">
        <v>77</v>
      </c>
      <c r="AP130" s="6">
        <v>1</v>
      </c>
      <c r="AQ130" s="6" t="s">
        <v>77</v>
      </c>
      <c r="AR130" s="6" t="s">
        <v>77</v>
      </c>
      <c r="AS130" s="6" t="s">
        <v>77</v>
      </c>
      <c r="AT130" s="7">
        <f t="shared" si="6"/>
        <v>2</v>
      </c>
      <c r="AU130" s="13">
        <v>3990</v>
      </c>
      <c r="AV130" s="13">
        <f t="shared" si="7"/>
        <v>7980</v>
      </c>
      <c r="AW130" s="13">
        <f t="shared" si="8"/>
        <v>636.80399999999997</v>
      </c>
      <c r="AX130" s="13">
        <f t="shared" si="9"/>
        <v>1273.6079999999999</v>
      </c>
      <c r="AY130" s="14">
        <f t="shared" si="11"/>
        <v>563.54336283185842</v>
      </c>
      <c r="AZ130" s="14">
        <f t="shared" si="10"/>
        <v>1127.0867256637168</v>
      </c>
    </row>
    <row r="131" spans="1:52" ht="72" customHeight="1" x14ac:dyDescent="0.45">
      <c r="A131" s="6" t="s">
        <v>64</v>
      </c>
      <c r="B131" s="7" t="s">
        <v>637</v>
      </c>
      <c r="C131" s="6" t="s">
        <v>638</v>
      </c>
      <c r="D131" s="6" t="s">
        <v>67</v>
      </c>
      <c r="E131" s="6" t="s">
        <v>68</v>
      </c>
      <c r="F131" s="6">
        <v>2024</v>
      </c>
      <c r="G131" s="6" t="s">
        <v>69</v>
      </c>
      <c r="H131" s="6" t="s">
        <v>639</v>
      </c>
      <c r="I131" s="6" t="s">
        <v>71</v>
      </c>
      <c r="J131" s="6" t="s">
        <v>540</v>
      </c>
      <c r="K131" s="6" t="s">
        <v>640</v>
      </c>
      <c r="L131" s="6" t="s">
        <v>90</v>
      </c>
      <c r="M131" s="6" t="s">
        <v>268</v>
      </c>
      <c r="N131" s="6" t="s">
        <v>269</v>
      </c>
      <c r="O131" s="6" t="s">
        <v>77</v>
      </c>
      <c r="P131" s="6" t="s">
        <v>77</v>
      </c>
      <c r="Q131" s="6" t="s">
        <v>77</v>
      </c>
      <c r="R131" s="6" t="s">
        <v>77</v>
      </c>
      <c r="S131" s="6" t="s">
        <v>77</v>
      </c>
      <c r="T131" s="6" t="s">
        <v>77</v>
      </c>
      <c r="U131" s="6" t="s">
        <v>77</v>
      </c>
      <c r="V131" s="6"/>
      <c r="W131" s="6" t="s">
        <v>77</v>
      </c>
      <c r="X131" s="6" t="s">
        <v>77</v>
      </c>
      <c r="Y131" s="6" t="s">
        <v>77</v>
      </c>
      <c r="Z131" s="6" t="s">
        <v>77</v>
      </c>
      <c r="AA131" s="6" t="s">
        <v>77</v>
      </c>
      <c r="AB131" s="6" t="s">
        <v>77</v>
      </c>
      <c r="AC131" s="6" t="s">
        <v>77</v>
      </c>
      <c r="AD131" s="6" t="s">
        <v>77</v>
      </c>
      <c r="AE131" s="6" t="s">
        <v>77</v>
      </c>
      <c r="AF131" s="6" t="s">
        <v>77</v>
      </c>
      <c r="AG131" s="6" t="s">
        <v>77</v>
      </c>
      <c r="AH131" s="6" t="s">
        <v>77</v>
      </c>
      <c r="AI131" s="6" t="s">
        <v>77</v>
      </c>
      <c r="AJ131" s="6" t="s">
        <v>77</v>
      </c>
      <c r="AK131" s="6" t="s">
        <v>77</v>
      </c>
      <c r="AL131" s="6" t="s">
        <v>77</v>
      </c>
      <c r="AM131" s="6" t="s">
        <v>77</v>
      </c>
      <c r="AN131" s="6">
        <v>1</v>
      </c>
      <c r="AO131" s="6" t="s">
        <v>77</v>
      </c>
      <c r="AP131" s="6" t="s">
        <v>77</v>
      </c>
      <c r="AQ131" s="6" t="s">
        <v>77</v>
      </c>
      <c r="AR131" s="6" t="s">
        <v>77</v>
      </c>
      <c r="AS131" s="6" t="s">
        <v>77</v>
      </c>
      <c r="AT131" s="7">
        <f t="shared" si="6"/>
        <v>1</v>
      </c>
      <c r="AU131" s="13">
        <v>3990</v>
      </c>
      <c r="AV131" s="13">
        <f t="shared" si="7"/>
        <v>3990</v>
      </c>
      <c r="AW131" s="13">
        <f t="shared" si="8"/>
        <v>636.80399999999997</v>
      </c>
      <c r="AX131" s="13">
        <f t="shared" si="9"/>
        <v>636.80399999999997</v>
      </c>
      <c r="AY131" s="14">
        <f t="shared" si="11"/>
        <v>563.54336283185842</v>
      </c>
      <c r="AZ131" s="14">
        <f t="shared" si="10"/>
        <v>563.54336283185842</v>
      </c>
    </row>
    <row r="132" spans="1:52" ht="72" customHeight="1" x14ac:dyDescent="0.45">
      <c r="A132" s="6" t="s">
        <v>64</v>
      </c>
      <c r="B132" s="7" t="s">
        <v>641</v>
      </c>
      <c r="C132" s="6" t="s">
        <v>642</v>
      </c>
      <c r="D132" s="6" t="s">
        <v>67</v>
      </c>
      <c r="E132" s="6" t="s">
        <v>95</v>
      </c>
      <c r="F132" s="6">
        <v>2022</v>
      </c>
      <c r="G132" s="6" t="s">
        <v>69</v>
      </c>
      <c r="H132" s="6" t="s">
        <v>643</v>
      </c>
      <c r="I132" s="6" t="s">
        <v>71</v>
      </c>
      <c r="J132" s="6" t="s">
        <v>540</v>
      </c>
      <c r="K132" s="6" t="s">
        <v>644</v>
      </c>
      <c r="L132" s="6" t="s">
        <v>364</v>
      </c>
      <c r="M132" s="6" t="s">
        <v>645</v>
      </c>
      <c r="N132" s="6" t="s">
        <v>646</v>
      </c>
      <c r="O132" s="6" t="s">
        <v>77</v>
      </c>
      <c r="P132" s="6" t="s">
        <v>77</v>
      </c>
      <c r="Q132" s="6" t="s">
        <v>77</v>
      </c>
      <c r="R132" s="6" t="s">
        <v>77</v>
      </c>
      <c r="S132" s="6" t="s">
        <v>77</v>
      </c>
      <c r="T132" s="6" t="s">
        <v>77</v>
      </c>
      <c r="U132" s="6" t="s">
        <v>77</v>
      </c>
      <c r="V132" s="6"/>
      <c r="W132" s="6" t="s">
        <v>77</v>
      </c>
      <c r="X132" s="6" t="s">
        <v>77</v>
      </c>
      <c r="Y132" s="6" t="s">
        <v>77</v>
      </c>
      <c r="Z132" s="6" t="s">
        <v>77</v>
      </c>
      <c r="AA132" s="6" t="s">
        <v>77</v>
      </c>
      <c r="AB132" s="6" t="s">
        <v>77</v>
      </c>
      <c r="AC132" s="6" t="s">
        <v>77</v>
      </c>
      <c r="AD132" s="6" t="s">
        <v>77</v>
      </c>
      <c r="AE132" s="6" t="s">
        <v>77</v>
      </c>
      <c r="AF132" s="6" t="s">
        <v>77</v>
      </c>
      <c r="AG132" s="6" t="s">
        <v>77</v>
      </c>
      <c r="AH132" s="6" t="s">
        <v>77</v>
      </c>
      <c r="AI132" s="6" t="s">
        <v>77</v>
      </c>
      <c r="AJ132" s="6" t="s">
        <v>77</v>
      </c>
      <c r="AK132" s="6" t="s">
        <v>77</v>
      </c>
      <c r="AL132" s="6" t="s">
        <v>77</v>
      </c>
      <c r="AM132" s="6" t="s">
        <v>77</v>
      </c>
      <c r="AN132" s="6" t="s">
        <v>77</v>
      </c>
      <c r="AO132" s="6" t="s">
        <v>77</v>
      </c>
      <c r="AP132" s="6">
        <v>1</v>
      </c>
      <c r="AQ132" s="6" t="s">
        <v>77</v>
      </c>
      <c r="AR132" s="6" t="s">
        <v>77</v>
      </c>
      <c r="AS132" s="6" t="s">
        <v>77</v>
      </c>
      <c r="AT132" s="7">
        <f t="shared" si="6"/>
        <v>1</v>
      </c>
      <c r="AU132" s="13">
        <v>3990</v>
      </c>
      <c r="AV132" s="13">
        <f t="shared" si="7"/>
        <v>3990</v>
      </c>
      <c r="AW132" s="13">
        <f t="shared" si="8"/>
        <v>636.80399999999997</v>
      </c>
      <c r="AX132" s="13">
        <f t="shared" si="9"/>
        <v>636.80399999999997</v>
      </c>
      <c r="AY132" s="14">
        <f t="shared" si="11"/>
        <v>563.54336283185842</v>
      </c>
      <c r="AZ132" s="14">
        <f t="shared" si="10"/>
        <v>563.54336283185842</v>
      </c>
    </row>
    <row r="133" spans="1:52" ht="72" customHeight="1" x14ac:dyDescent="0.45">
      <c r="A133" s="6" t="s">
        <v>64</v>
      </c>
      <c r="B133" s="7" t="s">
        <v>647</v>
      </c>
      <c r="C133" s="6" t="s">
        <v>648</v>
      </c>
      <c r="D133" s="6" t="s">
        <v>67</v>
      </c>
      <c r="E133" s="6" t="s">
        <v>68</v>
      </c>
      <c r="F133" s="6">
        <v>2024</v>
      </c>
      <c r="G133" s="6" t="s">
        <v>69</v>
      </c>
      <c r="H133" s="6" t="s">
        <v>649</v>
      </c>
      <c r="I133" s="6" t="s">
        <v>71</v>
      </c>
      <c r="J133" s="6" t="s">
        <v>540</v>
      </c>
      <c r="K133" s="6" t="s">
        <v>650</v>
      </c>
      <c r="L133" s="6" t="s">
        <v>364</v>
      </c>
      <c r="M133" s="6" t="s">
        <v>651</v>
      </c>
      <c r="N133" s="6" t="s">
        <v>652</v>
      </c>
      <c r="O133" s="6" t="s">
        <v>77</v>
      </c>
      <c r="P133" s="6" t="s">
        <v>77</v>
      </c>
      <c r="Q133" s="6" t="s">
        <v>77</v>
      </c>
      <c r="R133" s="6" t="s">
        <v>77</v>
      </c>
      <c r="S133" s="6" t="s">
        <v>77</v>
      </c>
      <c r="T133" s="6" t="s">
        <v>77</v>
      </c>
      <c r="U133" s="6" t="s">
        <v>77</v>
      </c>
      <c r="V133" s="6"/>
      <c r="W133" s="6" t="s">
        <v>77</v>
      </c>
      <c r="X133" s="6" t="s">
        <v>77</v>
      </c>
      <c r="Y133" s="6" t="s">
        <v>77</v>
      </c>
      <c r="Z133" s="6" t="s">
        <v>77</v>
      </c>
      <c r="AA133" s="6" t="s">
        <v>77</v>
      </c>
      <c r="AB133" s="6" t="s">
        <v>77</v>
      </c>
      <c r="AC133" s="6" t="s">
        <v>77</v>
      </c>
      <c r="AD133" s="6" t="s">
        <v>77</v>
      </c>
      <c r="AE133" s="6" t="s">
        <v>77</v>
      </c>
      <c r="AF133" s="6" t="s">
        <v>77</v>
      </c>
      <c r="AG133" s="6" t="s">
        <v>77</v>
      </c>
      <c r="AH133" s="6" t="s">
        <v>77</v>
      </c>
      <c r="AI133" s="6" t="s">
        <v>77</v>
      </c>
      <c r="AJ133" s="6" t="s">
        <v>77</v>
      </c>
      <c r="AK133" s="6" t="s">
        <v>77</v>
      </c>
      <c r="AL133" s="6" t="s">
        <v>77</v>
      </c>
      <c r="AM133" s="6" t="s">
        <v>77</v>
      </c>
      <c r="AN133" s="6">
        <v>1</v>
      </c>
      <c r="AO133" s="6" t="s">
        <v>77</v>
      </c>
      <c r="AP133" s="6">
        <v>1</v>
      </c>
      <c r="AQ133" s="6" t="s">
        <v>77</v>
      </c>
      <c r="AR133" s="6" t="s">
        <v>77</v>
      </c>
      <c r="AS133" s="6" t="s">
        <v>77</v>
      </c>
      <c r="AT133" s="7">
        <f t="shared" si="6"/>
        <v>2</v>
      </c>
      <c r="AU133" s="13">
        <v>4390</v>
      </c>
      <c r="AV133" s="13">
        <f t="shared" si="7"/>
        <v>8780</v>
      </c>
      <c r="AW133" s="13">
        <f t="shared" si="8"/>
        <v>700.64400000000001</v>
      </c>
      <c r="AX133" s="13">
        <f t="shared" si="9"/>
        <v>1401.288</v>
      </c>
      <c r="AY133" s="14">
        <f t="shared" si="11"/>
        <v>620.03893805309735</v>
      </c>
      <c r="AZ133" s="14">
        <f t="shared" si="10"/>
        <v>1240.0778761061947</v>
      </c>
    </row>
    <row r="134" spans="1:52" ht="72" customHeight="1" x14ac:dyDescent="0.45">
      <c r="A134" s="6" t="s">
        <v>64</v>
      </c>
      <c r="B134" s="7" t="s">
        <v>653</v>
      </c>
      <c r="C134" s="6" t="s">
        <v>654</v>
      </c>
      <c r="D134" s="6" t="s">
        <v>67</v>
      </c>
      <c r="E134" s="6" t="s">
        <v>68</v>
      </c>
      <c r="F134" s="6">
        <v>2025</v>
      </c>
      <c r="G134" s="6" t="s">
        <v>69</v>
      </c>
      <c r="H134" s="6" t="s">
        <v>655</v>
      </c>
      <c r="I134" s="6" t="s">
        <v>71</v>
      </c>
      <c r="J134" s="6" t="s">
        <v>540</v>
      </c>
      <c r="K134" s="6" t="s">
        <v>656</v>
      </c>
      <c r="L134" s="6" t="s">
        <v>364</v>
      </c>
      <c r="M134" s="6" t="s">
        <v>489</v>
      </c>
      <c r="N134" s="6" t="s">
        <v>490</v>
      </c>
      <c r="O134" s="6" t="s">
        <v>77</v>
      </c>
      <c r="P134" s="6" t="s">
        <v>77</v>
      </c>
      <c r="Q134" s="6" t="s">
        <v>77</v>
      </c>
      <c r="R134" s="6" t="s">
        <v>77</v>
      </c>
      <c r="S134" s="6" t="s">
        <v>77</v>
      </c>
      <c r="T134" s="6" t="s">
        <v>77</v>
      </c>
      <c r="U134" s="6" t="s">
        <v>77</v>
      </c>
      <c r="V134" s="6"/>
      <c r="W134" s="6" t="s">
        <v>77</v>
      </c>
      <c r="X134" s="6" t="s">
        <v>77</v>
      </c>
      <c r="Y134" s="6" t="s">
        <v>77</v>
      </c>
      <c r="Z134" s="6" t="s">
        <v>77</v>
      </c>
      <c r="AA134" s="6" t="s">
        <v>77</v>
      </c>
      <c r="AB134" s="6" t="s">
        <v>77</v>
      </c>
      <c r="AC134" s="6" t="s">
        <v>77</v>
      </c>
      <c r="AD134" s="6" t="s">
        <v>77</v>
      </c>
      <c r="AE134" s="6" t="s">
        <v>77</v>
      </c>
      <c r="AF134" s="6" t="s">
        <v>77</v>
      </c>
      <c r="AG134" s="6" t="s">
        <v>77</v>
      </c>
      <c r="AH134" s="6" t="s">
        <v>77</v>
      </c>
      <c r="AI134" s="6" t="s">
        <v>77</v>
      </c>
      <c r="AJ134" s="6" t="s">
        <v>77</v>
      </c>
      <c r="AK134" s="6" t="s">
        <v>77</v>
      </c>
      <c r="AL134" s="6" t="s">
        <v>77</v>
      </c>
      <c r="AM134" s="6" t="s">
        <v>77</v>
      </c>
      <c r="AN134" s="6">
        <v>1</v>
      </c>
      <c r="AO134" s="6">
        <v>1</v>
      </c>
      <c r="AP134" s="6" t="s">
        <v>77</v>
      </c>
      <c r="AQ134" s="6" t="s">
        <v>77</v>
      </c>
      <c r="AR134" s="6" t="s">
        <v>77</v>
      </c>
      <c r="AS134" s="6" t="s">
        <v>77</v>
      </c>
      <c r="AT134" s="7">
        <f t="shared" si="6"/>
        <v>2</v>
      </c>
      <c r="AU134" s="13">
        <v>4490</v>
      </c>
      <c r="AV134" s="13">
        <f t="shared" si="7"/>
        <v>8980</v>
      </c>
      <c r="AW134" s="13">
        <f t="shared" si="8"/>
        <v>716.60399999999993</v>
      </c>
      <c r="AX134" s="13">
        <f t="shared" si="9"/>
        <v>1433.2079999999999</v>
      </c>
      <c r="AY134" s="14">
        <f t="shared" si="11"/>
        <v>634.16283185840712</v>
      </c>
      <c r="AZ134" s="14">
        <f t="shared" si="10"/>
        <v>1268.3256637168142</v>
      </c>
    </row>
    <row r="135" spans="1:52" ht="72" customHeight="1" x14ac:dyDescent="0.45">
      <c r="A135" s="6" t="s">
        <v>64</v>
      </c>
      <c r="B135" s="7" t="s">
        <v>657</v>
      </c>
      <c r="C135" s="6" t="s">
        <v>658</v>
      </c>
      <c r="D135" s="6" t="s">
        <v>67</v>
      </c>
      <c r="E135" s="6" t="s">
        <v>68</v>
      </c>
      <c r="F135" s="6">
        <v>2024</v>
      </c>
      <c r="G135" s="6" t="s">
        <v>69</v>
      </c>
      <c r="H135" s="6" t="s">
        <v>659</v>
      </c>
      <c r="I135" s="6" t="s">
        <v>71</v>
      </c>
      <c r="J135" s="6" t="s">
        <v>540</v>
      </c>
      <c r="K135" s="6" t="s">
        <v>660</v>
      </c>
      <c r="L135" s="6" t="s">
        <v>90</v>
      </c>
      <c r="M135" s="6" t="s">
        <v>620</v>
      </c>
      <c r="N135" s="6" t="s">
        <v>621</v>
      </c>
      <c r="O135" s="6" t="s">
        <v>77</v>
      </c>
      <c r="P135" s="6" t="s">
        <v>77</v>
      </c>
      <c r="Q135" s="6" t="s">
        <v>77</v>
      </c>
      <c r="R135" s="6" t="s">
        <v>77</v>
      </c>
      <c r="S135" s="6" t="s">
        <v>77</v>
      </c>
      <c r="T135" s="6" t="s">
        <v>77</v>
      </c>
      <c r="U135" s="6" t="s">
        <v>77</v>
      </c>
      <c r="V135" s="6"/>
      <c r="W135" s="6" t="s">
        <v>77</v>
      </c>
      <c r="X135" s="6" t="s">
        <v>77</v>
      </c>
      <c r="Y135" s="6" t="s">
        <v>77</v>
      </c>
      <c r="Z135" s="6" t="s">
        <v>77</v>
      </c>
      <c r="AA135" s="6" t="s">
        <v>77</v>
      </c>
      <c r="AB135" s="6" t="s">
        <v>77</v>
      </c>
      <c r="AC135" s="6" t="s">
        <v>77</v>
      </c>
      <c r="AD135" s="6" t="s">
        <v>77</v>
      </c>
      <c r="AE135" s="6" t="s">
        <v>77</v>
      </c>
      <c r="AF135" s="6" t="s">
        <v>77</v>
      </c>
      <c r="AG135" s="6" t="s">
        <v>77</v>
      </c>
      <c r="AH135" s="6" t="s">
        <v>77</v>
      </c>
      <c r="AI135" s="6" t="s">
        <v>77</v>
      </c>
      <c r="AJ135" s="6" t="s">
        <v>77</v>
      </c>
      <c r="AK135" s="6" t="s">
        <v>77</v>
      </c>
      <c r="AL135" s="6" t="s">
        <v>77</v>
      </c>
      <c r="AM135" s="6" t="s">
        <v>77</v>
      </c>
      <c r="AN135" s="6">
        <v>1</v>
      </c>
      <c r="AO135" s="6" t="s">
        <v>77</v>
      </c>
      <c r="AP135" s="6" t="s">
        <v>77</v>
      </c>
      <c r="AQ135" s="6" t="s">
        <v>77</v>
      </c>
      <c r="AR135" s="6" t="s">
        <v>77</v>
      </c>
      <c r="AS135" s="6" t="s">
        <v>77</v>
      </c>
      <c r="AT135" s="7">
        <f t="shared" si="6"/>
        <v>1</v>
      </c>
      <c r="AU135" s="13">
        <v>6700</v>
      </c>
      <c r="AV135" s="13">
        <f t="shared" si="7"/>
        <v>6700</v>
      </c>
      <c r="AW135" s="13">
        <f t="shared" si="8"/>
        <v>1069.32</v>
      </c>
      <c r="AX135" s="13">
        <f t="shared" si="9"/>
        <v>1069.32</v>
      </c>
      <c r="AY135" s="14">
        <f t="shared" si="11"/>
        <v>946.30088495575228</v>
      </c>
      <c r="AZ135" s="14">
        <f t="shared" si="10"/>
        <v>946.30088495575228</v>
      </c>
    </row>
    <row r="136" spans="1:52" ht="72" customHeight="1" x14ac:dyDescent="0.45">
      <c r="A136" s="6" t="s">
        <v>64</v>
      </c>
      <c r="B136" s="7" t="s">
        <v>661</v>
      </c>
      <c r="C136" s="6" t="s">
        <v>662</v>
      </c>
      <c r="D136" s="6" t="s">
        <v>67</v>
      </c>
      <c r="E136" s="6" t="s">
        <v>68</v>
      </c>
      <c r="F136" s="6">
        <v>2022</v>
      </c>
      <c r="G136" s="6" t="s">
        <v>69</v>
      </c>
      <c r="H136" s="6" t="s">
        <v>663</v>
      </c>
      <c r="I136" s="6" t="s">
        <v>71</v>
      </c>
      <c r="J136" s="6" t="s">
        <v>540</v>
      </c>
      <c r="K136" s="6" t="s">
        <v>664</v>
      </c>
      <c r="L136" s="6" t="s">
        <v>222</v>
      </c>
      <c r="M136" s="6" t="s">
        <v>126</v>
      </c>
      <c r="N136" s="6" t="s">
        <v>127</v>
      </c>
      <c r="O136" s="6" t="s">
        <v>77</v>
      </c>
      <c r="P136" s="6" t="s">
        <v>77</v>
      </c>
      <c r="Q136" s="6" t="s">
        <v>77</v>
      </c>
      <c r="R136" s="6" t="s">
        <v>77</v>
      </c>
      <c r="S136" s="6" t="s">
        <v>77</v>
      </c>
      <c r="T136" s="6" t="s">
        <v>77</v>
      </c>
      <c r="U136" s="6" t="s">
        <v>77</v>
      </c>
      <c r="V136" s="6"/>
      <c r="W136" s="6" t="s">
        <v>77</v>
      </c>
      <c r="X136" s="6" t="s">
        <v>77</v>
      </c>
      <c r="Y136" s="6" t="s">
        <v>77</v>
      </c>
      <c r="Z136" s="6" t="s">
        <v>77</v>
      </c>
      <c r="AA136" s="6" t="s">
        <v>77</v>
      </c>
      <c r="AB136" s="6" t="s">
        <v>77</v>
      </c>
      <c r="AC136" s="6" t="s">
        <v>77</v>
      </c>
      <c r="AD136" s="6" t="s">
        <v>77</v>
      </c>
      <c r="AE136" s="6" t="s">
        <v>77</v>
      </c>
      <c r="AF136" s="6" t="s">
        <v>77</v>
      </c>
      <c r="AG136" s="6" t="s">
        <v>77</v>
      </c>
      <c r="AH136" s="6" t="s">
        <v>77</v>
      </c>
      <c r="AI136" s="6" t="s">
        <v>77</v>
      </c>
      <c r="AJ136" s="6" t="s">
        <v>77</v>
      </c>
      <c r="AK136" s="6" t="s">
        <v>77</v>
      </c>
      <c r="AL136" s="6" t="s">
        <v>77</v>
      </c>
      <c r="AM136" s="6" t="s">
        <v>77</v>
      </c>
      <c r="AN136" s="6" t="s">
        <v>77</v>
      </c>
      <c r="AO136" s="6">
        <v>1</v>
      </c>
      <c r="AP136" s="6" t="s">
        <v>77</v>
      </c>
      <c r="AQ136" s="6" t="s">
        <v>77</v>
      </c>
      <c r="AR136" s="6" t="s">
        <v>77</v>
      </c>
      <c r="AS136" s="6" t="s">
        <v>77</v>
      </c>
      <c r="AT136" s="7">
        <f t="shared" si="6"/>
        <v>1</v>
      </c>
      <c r="AU136" s="13">
        <v>2990</v>
      </c>
      <c r="AV136" s="13">
        <f t="shared" si="7"/>
        <v>2990</v>
      </c>
      <c r="AW136" s="13">
        <f t="shared" si="8"/>
        <v>477.20399999999995</v>
      </c>
      <c r="AX136" s="13">
        <f t="shared" si="9"/>
        <v>477.20399999999995</v>
      </c>
      <c r="AY136" s="14">
        <f t="shared" si="11"/>
        <v>422.30442477876107</v>
      </c>
      <c r="AZ136" s="14">
        <f t="shared" si="10"/>
        <v>422.30442477876107</v>
      </c>
    </row>
    <row r="137" spans="1:52" ht="72" customHeight="1" x14ac:dyDescent="0.45">
      <c r="A137" s="6" t="s">
        <v>121</v>
      </c>
      <c r="B137" s="7" t="s">
        <v>665</v>
      </c>
      <c r="C137" s="6" t="s">
        <v>666</v>
      </c>
      <c r="D137" s="6" t="s">
        <v>67</v>
      </c>
      <c r="E137" s="6" t="s">
        <v>95</v>
      </c>
      <c r="F137" s="6">
        <v>2021</v>
      </c>
      <c r="G137" s="6" t="s">
        <v>69</v>
      </c>
      <c r="H137" s="6" t="s">
        <v>667</v>
      </c>
      <c r="I137" s="6" t="s">
        <v>71</v>
      </c>
      <c r="J137" s="6" t="s">
        <v>540</v>
      </c>
      <c r="K137" s="6" t="s">
        <v>668</v>
      </c>
      <c r="L137" s="6" t="s">
        <v>90</v>
      </c>
      <c r="M137" s="6" t="s">
        <v>669</v>
      </c>
      <c r="N137" s="6" t="s">
        <v>670</v>
      </c>
      <c r="O137" s="6" t="s">
        <v>77</v>
      </c>
      <c r="P137" s="6" t="s">
        <v>77</v>
      </c>
      <c r="Q137" s="6">
        <v>1</v>
      </c>
      <c r="R137" s="6" t="s">
        <v>77</v>
      </c>
      <c r="S137" s="6">
        <v>2</v>
      </c>
      <c r="T137" s="6" t="s">
        <v>77</v>
      </c>
      <c r="U137" s="6" t="s">
        <v>77</v>
      </c>
      <c r="V137" s="6"/>
      <c r="W137" s="6" t="s">
        <v>77</v>
      </c>
      <c r="X137" s="6" t="s">
        <v>77</v>
      </c>
      <c r="Y137" s="6" t="s">
        <v>77</v>
      </c>
      <c r="Z137" s="6" t="s">
        <v>77</v>
      </c>
      <c r="AA137" s="6" t="s">
        <v>77</v>
      </c>
      <c r="AB137" s="6" t="s">
        <v>77</v>
      </c>
      <c r="AC137" s="6" t="s">
        <v>77</v>
      </c>
      <c r="AD137" s="6" t="s">
        <v>77</v>
      </c>
      <c r="AE137" s="6" t="s">
        <v>77</v>
      </c>
      <c r="AF137" s="6" t="s">
        <v>77</v>
      </c>
      <c r="AG137" s="6" t="s">
        <v>77</v>
      </c>
      <c r="AH137" s="6" t="s">
        <v>77</v>
      </c>
      <c r="AI137" s="6" t="s">
        <v>77</v>
      </c>
      <c r="AJ137" s="6" t="s">
        <v>77</v>
      </c>
      <c r="AK137" s="6" t="s">
        <v>77</v>
      </c>
      <c r="AL137" s="6" t="s">
        <v>77</v>
      </c>
      <c r="AM137" s="6" t="s">
        <v>77</v>
      </c>
      <c r="AN137" s="6" t="s">
        <v>77</v>
      </c>
      <c r="AO137" s="6" t="s">
        <v>77</v>
      </c>
      <c r="AP137" s="6" t="s">
        <v>77</v>
      </c>
      <c r="AQ137" s="6" t="s">
        <v>77</v>
      </c>
      <c r="AR137" s="6" t="s">
        <v>77</v>
      </c>
      <c r="AS137" s="6" t="s">
        <v>77</v>
      </c>
      <c r="AT137" s="7">
        <f t="shared" si="6"/>
        <v>3</v>
      </c>
      <c r="AU137" s="13">
        <v>1490</v>
      </c>
      <c r="AV137" s="13">
        <f t="shared" si="7"/>
        <v>4470</v>
      </c>
      <c r="AW137" s="13">
        <f t="shared" si="8"/>
        <v>237.804</v>
      </c>
      <c r="AX137" s="13">
        <f t="shared" si="9"/>
        <v>713.41200000000003</v>
      </c>
      <c r="AY137" s="14">
        <f t="shared" si="11"/>
        <v>210.44601769911506</v>
      </c>
      <c r="AZ137" s="14">
        <f t="shared" si="10"/>
        <v>631.33805309734521</v>
      </c>
    </row>
    <row r="138" spans="1:52" ht="72" customHeight="1" x14ac:dyDescent="0.45">
      <c r="A138" s="6" t="s">
        <v>121</v>
      </c>
      <c r="B138" s="7" t="s">
        <v>671</v>
      </c>
      <c r="C138" s="6" t="s">
        <v>672</v>
      </c>
      <c r="D138" s="6" t="s">
        <v>67</v>
      </c>
      <c r="E138" s="6" t="s">
        <v>95</v>
      </c>
      <c r="F138" s="6">
        <v>2022</v>
      </c>
      <c r="G138" s="6" t="s">
        <v>69</v>
      </c>
      <c r="H138" s="6" t="s">
        <v>673</v>
      </c>
      <c r="I138" s="6" t="s">
        <v>71</v>
      </c>
      <c r="J138" s="6" t="s">
        <v>540</v>
      </c>
      <c r="K138" s="6" t="s">
        <v>674</v>
      </c>
      <c r="L138" s="6" t="s">
        <v>74</v>
      </c>
      <c r="M138" s="6" t="s">
        <v>168</v>
      </c>
      <c r="N138" s="6" t="s">
        <v>182</v>
      </c>
      <c r="O138" s="6" t="s">
        <v>77</v>
      </c>
      <c r="P138" s="6" t="s">
        <v>77</v>
      </c>
      <c r="Q138" s="6" t="s">
        <v>77</v>
      </c>
      <c r="R138" s="6" t="s">
        <v>77</v>
      </c>
      <c r="S138" s="6" t="s">
        <v>77</v>
      </c>
      <c r="T138" s="6" t="s">
        <v>77</v>
      </c>
      <c r="U138" s="6" t="s">
        <v>77</v>
      </c>
      <c r="V138" s="6"/>
      <c r="W138" s="6" t="s">
        <v>77</v>
      </c>
      <c r="X138" s="6" t="s">
        <v>77</v>
      </c>
      <c r="Y138" s="6" t="s">
        <v>77</v>
      </c>
      <c r="Z138" s="6" t="s">
        <v>77</v>
      </c>
      <c r="AA138" s="6" t="s">
        <v>77</v>
      </c>
      <c r="AB138" s="6" t="s">
        <v>77</v>
      </c>
      <c r="AC138" s="6" t="s">
        <v>77</v>
      </c>
      <c r="AD138" s="6" t="s">
        <v>77</v>
      </c>
      <c r="AE138" s="6" t="s">
        <v>77</v>
      </c>
      <c r="AF138" s="6" t="s">
        <v>77</v>
      </c>
      <c r="AG138" s="6" t="s">
        <v>77</v>
      </c>
      <c r="AH138" s="6" t="s">
        <v>77</v>
      </c>
      <c r="AI138" s="6" t="s">
        <v>77</v>
      </c>
      <c r="AJ138" s="6" t="s">
        <v>77</v>
      </c>
      <c r="AK138" s="6" t="s">
        <v>77</v>
      </c>
      <c r="AL138" s="6" t="s">
        <v>77</v>
      </c>
      <c r="AM138" s="6" t="s">
        <v>77</v>
      </c>
      <c r="AN138" s="6" t="s">
        <v>77</v>
      </c>
      <c r="AO138" s="6" t="s">
        <v>77</v>
      </c>
      <c r="AP138" s="6">
        <v>1</v>
      </c>
      <c r="AQ138" s="6" t="s">
        <v>77</v>
      </c>
      <c r="AR138" s="6" t="s">
        <v>77</v>
      </c>
      <c r="AS138" s="6" t="s">
        <v>77</v>
      </c>
      <c r="AT138" s="7">
        <f t="shared" si="6"/>
        <v>1</v>
      </c>
      <c r="AU138" s="13">
        <v>2650</v>
      </c>
      <c r="AV138" s="13">
        <f t="shared" si="7"/>
        <v>2650</v>
      </c>
      <c r="AW138" s="13">
        <f t="shared" si="8"/>
        <v>422.94</v>
      </c>
      <c r="AX138" s="13">
        <f t="shared" si="9"/>
        <v>422.94</v>
      </c>
      <c r="AY138" s="14">
        <f t="shared" si="11"/>
        <v>374.28318584070797</v>
      </c>
      <c r="AZ138" s="14">
        <f t="shared" si="10"/>
        <v>374.28318584070797</v>
      </c>
    </row>
    <row r="139" spans="1:52" ht="72" customHeight="1" x14ac:dyDescent="0.45">
      <c r="A139" s="6" t="s">
        <v>121</v>
      </c>
      <c r="B139" s="7" t="s">
        <v>675</v>
      </c>
      <c r="C139" s="6" t="s">
        <v>676</v>
      </c>
      <c r="D139" s="6" t="s">
        <v>67</v>
      </c>
      <c r="E139" s="6" t="s">
        <v>95</v>
      </c>
      <c r="F139" s="6">
        <v>2022</v>
      </c>
      <c r="G139" s="6" t="s">
        <v>69</v>
      </c>
      <c r="H139" s="6" t="s">
        <v>677</v>
      </c>
      <c r="I139" s="6" t="s">
        <v>71</v>
      </c>
      <c r="J139" s="6" t="s">
        <v>540</v>
      </c>
      <c r="K139" s="6" t="s">
        <v>678</v>
      </c>
      <c r="L139" s="6" t="s">
        <v>90</v>
      </c>
      <c r="M139" s="6" t="s">
        <v>140</v>
      </c>
      <c r="N139" s="6" t="s">
        <v>141</v>
      </c>
      <c r="O139" s="6" t="s">
        <v>77</v>
      </c>
      <c r="P139" s="6" t="s">
        <v>77</v>
      </c>
      <c r="Q139" s="6" t="s">
        <v>77</v>
      </c>
      <c r="R139" s="6" t="s">
        <v>77</v>
      </c>
      <c r="S139" s="6" t="s">
        <v>77</v>
      </c>
      <c r="T139" s="6" t="s">
        <v>77</v>
      </c>
      <c r="U139" s="6" t="s">
        <v>77</v>
      </c>
      <c r="V139" s="6"/>
      <c r="W139" s="6" t="s">
        <v>77</v>
      </c>
      <c r="X139" s="6" t="s">
        <v>77</v>
      </c>
      <c r="Y139" s="6" t="s">
        <v>77</v>
      </c>
      <c r="Z139" s="6" t="s">
        <v>77</v>
      </c>
      <c r="AA139" s="6" t="s">
        <v>77</v>
      </c>
      <c r="AB139" s="6" t="s">
        <v>77</v>
      </c>
      <c r="AC139" s="6" t="s">
        <v>77</v>
      </c>
      <c r="AD139" s="6" t="s">
        <v>77</v>
      </c>
      <c r="AE139" s="6" t="s">
        <v>77</v>
      </c>
      <c r="AF139" s="6" t="s">
        <v>77</v>
      </c>
      <c r="AG139" s="6" t="s">
        <v>77</v>
      </c>
      <c r="AH139" s="6" t="s">
        <v>77</v>
      </c>
      <c r="AI139" s="6" t="s">
        <v>77</v>
      </c>
      <c r="AJ139" s="6" t="s">
        <v>77</v>
      </c>
      <c r="AK139" s="6" t="s">
        <v>77</v>
      </c>
      <c r="AL139" s="6" t="s">
        <v>77</v>
      </c>
      <c r="AM139" s="6" t="s">
        <v>77</v>
      </c>
      <c r="AN139" s="6">
        <v>1</v>
      </c>
      <c r="AO139" s="6">
        <v>1</v>
      </c>
      <c r="AP139" s="6" t="s">
        <v>77</v>
      </c>
      <c r="AQ139" s="6" t="s">
        <v>77</v>
      </c>
      <c r="AR139" s="6" t="s">
        <v>77</v>
      </c>
      <c r="AS139" s="6" t="s">
        <v>77</v>
      </c>
      <c r="AT139" s="7">
        <f t="shared" si="6"/>
        <v>2</v>
      </c>
      <c r="AU139" s="13">
        <v>3290</v>
      </c>
      <c r="AV139" s="13">
        <f t="shared" si="7"/>
        <v>6580</v>
      </c>
      <c r="AW139" s="13">
        <f t="shared" si="8"/>
        <v>525.08399999999995</v>
      </c>
      <c r="AX139" s="13">
        <f t="shared" si="9"/>
        <v>1050.1679999999999</v>
      </c>
      <c r="AY139" s="14">
        <f t="shared" si="11"/>
        <v>464.67610619469025</v>
      </c>
      <c r="AZ139" s="14">
        <f t="shared" si="10"/>
        <v>929.3522123893805</v>
      </c>
    </row>
    <row r="140" spans="1:52" ht="72" customHeight="1" x14ac:dyDescent="0.45">
      <c r="A140" s="6" t="s">
        <v>121</v>
      </c>
      <c r="B140" s="7" t="s">
        <v>679</v>
      </c>
      <c r="C140" s="6" t="s">
        <v>680</v>
      </c>
      <c r="D140" s="6" t="s">
        <v>67</v>
      </c>
      <c r="E140" s="6" t="s">
        <v>95</v>
      </c>
      <c r="F140" s="6">
        <v>2023</v>
      </c>
      <c r="G140" s="6" t="s">
        <v>69</v>
      </c>
      <c r="H140" s="6" t="s">
        <v>681</v>
      </c>
      <c r="I140" s="6" t="s">
        <v>71</v>
      </c>
      <c r="J140" s="6" t="s">
        <v>540</v>
      </c>
      <c r="K140" s="6" t="s">
        <v>660</v>
      </c>
      <c r="L140" s="6" t="s">
        <v>90</v>
      </c>
      <c r="M140" s="6" t="s">
        <v>140</v>
      </c>
      <c r="N140" s="6" t="s">
        <v>141</v>
      </c>
      <c r="O140" s="6" t="s">
        <v>77</v>
      </c>
      <c r="P140" s="6" t="s">
        <v>77</v>
      </c>
      <c r="Q140" s="6" t="s">
        <v>77</v>
      </c>
      <c r="R140" s="6" t="s">
        <v>77</v>
      </c>
      <c r="S140" s="6" t="s">
        <v>77</v>
      </c>
      <c r="T140" s="6" t="s">
        <v>77</v>
      </c>
      <c r="U140" s="6" t="s">
        <v>77</v>
      </c>
      <c r="V140" s="6"/>
      <c r="W140" s="6" t="s">
        <v>77</v>
      </c>
      <c r="X140" s="6" t="s">
        <v>77</v>
      </c>
      <c r="Y140" s="6" t="s">
        <v>77</v>
      </c>
      <c r="Z140" s="6" t="s">
        <v>77</v>
      </c>
      <c r="AA140" s="6" t="s">
        <v>77</v>
      </c>
      <c r="AB140" s="6" t="s">
        <v>77</v>
      </c>
      <c r="AC140" s="6" t="s">
        <v>77</v>
      </c>
      <c r="AD140" s="6" t="s">
        <v>77</v>
      </c>
      <c r="AE140" s="6" t="s">
        <v>77</v>
      </c>
      <c r="AF140" s="6" t="s">
        <v>77</v>
      </c>
      <c r="AG140" s="6" t="s">
        <v>77</v>
      </c>
      <c r="AH140" s="6" t="s">
        <v>77</v>
      </c>
      <c r="AI140" s="6" t="s">
        <v>77</v>
      </c>
      <c r="AJ140" s="6" t="s">
        <v>77</v>
      </c>
      <c r="AK140" s="6" t="s">
        <v>77</v>
      </c>
      <c r="AL140" s="6" t="s">
        <v>77</v>
      </c>
      <c r="AM140" s="6" t="s">
        <v>77</v>
      </c>
      <c r="AN140" s="6" t="s">
        <v>77</v>
      </c>
      <c r="AO140" s="6" t="s">
        <v>77</v>
      </c>
      <c r="AP140" s="6">
        <v>1</v>
      </c>
      <c r="AQ140" s="6" t="s">
        <v>77</v>
      </c>
      <c r="AR140" s="6" t="s">
        <v>77</v>
      </c>
      <c r="AS140" s="6" t="s">
        <v>77</v>
      </c>
      <c r="AT140" s="7">
        <f t="shared" si="6"/>
        <v>1</v>
      </c>
      <c r="AU140" s="13">
        <v>3290</v>
      </c>
      <c r="AV140" s="13">
        <f t="shared" si="7"/>
        <v>3290</v>
      </c>
      <c r="AW140" s="13">
        <f t="shared" si="8"/>
        <v>525.08399999999995</v>
      </c>
      <c r="AX140" s="13">
        <f t="shared" si="9"/>
        <v>525.08399999999995</v>
      </c>
      <c r="AY140" s="14">
        <f t="shared" si="11"/>
        <v>464.67610619469025</v>
      </c>
      <c r="AZ140" s="14">
        <f t="shared" si="10"/>
        <v>464.67610619469025</v>
      </c>
    </row>
    <row r="141" spans="1:52" ht="72" customHeight="1" x14ac:dyDescent="0.45">
      <c r="A141" s="6" t="s">
        <v>121</v>
      </c>
      <c r="B141" s="7" t="s">
        <v>682</v>
      </c>
      <c r="C141" s="6" t="s">
        <v>683</v>
      </c>
      <c r="D141" s="6" t="s">
        <v>67</v>
      </c>
      <c r="E141" s="6" t="s">
        <v>95</v>
      </c>
      <c r="F141" s="6">
        <v>2024</v>
      </c>
      <c r="G141" s="6" t="s">
        <v>69</v>
      </c>
      <c r="H141" s="6" t="s">
        <v>684</v>
      </c>
      <c r="I141" s="6" t="s">
        <v>71</v>
      </c>
      <c r="J141" s="6" t="s">
        <v>540</v>
      </c>
      <c r="K141" s="6" t="s">
        <v>685</v>
      </c>
      <c r="L141" s="6" t="s">
        <v>82</v>
      </c>
      <c r="M141" s="6" t="s">
        <v>510</v>
      </c>
      <c r="N141" s="6" t="s">
        <v>511</v>
      </c>
      <c r="O141" s="6" t="s">
        <v>77</v>
      </c>
      <c r="P141" s="6" t="s">
        <v>77</v>
      </c>
      <c r="Q141" s="6" t="s">
        <v>77</v>
      </c>
      <c r="R141" s="6" t="s">
        <v>77</v>
      </c>
      <c r="S141" s="6" t="s">
        <v>77</v>
      </c>
      <c r="T141" s="6" t="s">
        <v>77</v>
      </c>
      <c r="U141" s="6" t="s">
        <v>77</v>
      </c>
      <c r="V141" s="6"/>
      <c r="W141" s="6" t="s">
        <v>77</v>
      </c>
      <c r="X141" s="6" t="s">
        <v>77</v>
      </c>
      <c r="Y141" s="6" t="s">
        <v>77</v>
      </c>
      <c r="Z141" s="6" t="s">
        <v>77</v>
      </c>
      <c r="AA141" s="6" t="s">
        <v>77</v>
      </c>
      <c r="AB141" s="6" t="s">
        <v>77</v>
      </c>
      <c r="AC141" s="6" t="s">
        <v>77</v>
      </c>
      <c r="AD141" s="6" t="s">
        <v>77</v>
      </c>
      <c r="AE141" s="6" t="s">
        <v>77</v>
      </c>
      <c r="AF141" s="6" t="s">
        <v>77</v>
      </c>
      <c r="AG141" s="6" t="s">
        <v>77</v>
      </c>
      <c r="AH141" s="6" t="s">
        <v>77</v>
      </c>
      <c r="AI141" s="6" t="s">
        <v>77</v>
      </c>
      <c r="AJ141" s="6" t="s">
        <v>77</v>
      </c>
      <c r="AK141" s="6" t="s">
        <v>77</v>
      </c>
      <c r="AL141" s="6" t="s">
        <v>77</v>
      </c>
      <c r="AM141" s="6" t="s">
        <v>77</v>
      </c>
      <c r="AN141" s="6">
        <v>1</v>
      </c>
      <c r="AO141" s="6">
        <v>1</v>
      </c>
      <c r="AP141" s="6">
        <v>1</v>
      </c>
      <c r="AQ141" s="6" t="s">
        <v>77</v>
      </c>
      <c r="AR141" s="6" t="s">
        <v>77</v>
      </c>
      <c r="AS141" s="6" t="s">
        <v>77</v>
      </c>
      <c r="AT141" s="7">
        <f t="shared" si="6"/>
        <v>3</v>
      </c>
      <c r="AU141" s="13">
        <v>3690</v>
      </c>
      <c r="AV141" s="13">
        <f t="shared" si="7"/>
        <v>11070</v>
      </c>
      <c r="AW141" s="13">
        <f t="shared" si="8"/>
        <v>588.92399999999998</v>
      </c>
      <c r="AX141" s="13">
        <f t="shared" si="9"/>
        <v>1766.7719999999999</v>
      </c>
      <c r="AY141" s="14">
        <f t="shared" si="11"/>
        <v>521.17168141592924</v>
      </c>
      <c r="AZ141" s="14">
        <f t="shared" si="10"/>
        <v>1563.5150442477877</v>
      </c>
    </row>
    <row r="142" spans="1:52" ht="72" customHeight="1" x14ac:dyDescent="0.45">
      <c r="A142" s="6" t="s">
        <v>121</v>
      </c>
      <c r="B142" s="7" t="s">
        <v>686</v>
      </c>
      <c r="C142" s="6" t="s">
        <v>687</v>
      </c>
      <c r="D142" s="6" t="s">
        <v>67</v>
      </c>
      <c r="E142" s="6" t="s">
        <v>95</v>
      </c>
      <c r="F142" s="6">
        <v>2020</v>
      </c>
      <c r="G142" s="6" t="s">
        <v>69</v>
      </c>
      <c r="H142" s="6" t="s">
        <v>688</v>
      </c>
      <c r="I142" s="6" t="s">
        <v>71</v>
      </c>
      <c r="J142" s="6" t="s">
        <v>540</v>
      </c>
      <c r="K142" s="6" t="s">
        <v>689</v>
      </c>
      <c r="L142" s="6" t="s">
        <v>222</v>
      </c>
      <c r="M142" s="6" t="s">
        <v>75</v>
      </c>
      <c r="N142" s="6" t="s">
        <v>76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>
        <v>1</v>
      </c>
      <c r="AP142" s="6">
        <v>1</v>
      </c>
      <c r="AQ142" s="6">
        <v>1</v>
      </c>
      <c r="AR142" s="6"/>
      <c r="AS142" s="6"/>
      <c r="AT142" s="7">
        <f t="shared" si="6"/>
        <v>3</v>
      </c>
      <c r="AU142" s="13">
        <v>2450</v>
      </c>
      <c r="AV142" s="13">
        <f t="shared" si="7"/>
        <v>7350</v>
      </c>
      <c r="AW142" s="13">
        <f t="shared" si="8"/>
        <v>391.02</v>
      </c>
      <c r="AX142" s="13">
        <f t="shared" si="9"/>
        <v>1173.06</v>
      </c>
      <c r="AY142" s="14">
        <f t="shared" si="11"/>
        <v>346.0353982300885</v>
      </c>
      <c r="AZ142" s="14">
        <f t="shared" si="10"/>
        <v>1038.1061946902655</v>
      </c>
    </row>
    <row r="143" spans="1:52" ht="72" customHeight="1" x14ac:dyDescent="0.45">
      <c r="A143" s="6" t="s">
        <v>121</v>
      </c>
      <c r="B143" s="7" t="s">
        <v>690</v>
      </c>
      <c r="C143" s="6" t="s">
        <v>691</v>
      </c>
      <c r="D143" s="6" t="s">
        <v>67</v>
      </c>
      <c r="E143" s="6" t="s">
        <v>68</v>
      </c>
      <c r="F143" s="6">
        <v>2021</v>
      </c>
      <c r="G143" s="6" t="s">
        <v>69</v>
      </c>
      <c r="H143" s="6" t="s">
        <v>692</v>
      </c>
      <c r="I143" s="6" t="s">
        <v>71</v>
      </c>
      <c r="J143" s="6" t="s">
        <v>540</v>
      </c>
      <c r="K143" s="6" t="s">
        <v>693</v>
      </c>
      <c r="L143" s="6" t="s">
        <v>74</v>
      </c>
      <c r="M143" s="6" t="s">
        <v>75</v>
      </c>
      <c r="N143" s="6" t="s">
        <v>76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>
        <v>2</v>
      </c>
      <c r="AO143" s="6"/>
      <c r="AP143" s="6"/>
      <c r="AQ143" s="6"/>
      <c r="AR143" s="6"/>
      <c r="AS143" s="6"/>
      <c r="AT143" s="7">
        <f t="shared" ref="AT143:AT206" si="12">SUM(O143:AS143)</f>
        <v>2</v>
      </c>
      <c r="AU143" s="13">
        <v>1890</v>
      </c>
      <c r="AV143" s="13">
        <f t="shared" ref="AV143:AV206" si="13">SUM(AU143*AT143)</f>
        <v>3780</v>
      </c>
      <c r="AW143" s="13">
        <f t="shared" ref="AW143:AW206" si="14">SUM(AU143*0.1596)</f>
        <v>301.64400000000001</v>
      </c>
      <c r="AX143" s="13">
        <f t="shared" ref="AX143:AX206" si="15">SUM(AW143*AT143)</f>
        <v>603.28800000000001</v>
      </c>
      <c r="AY143" s="14">
        <f t="shared" si="11"/>
        <v>266.94159292035403</v>
      </c>
      <c r="AZ143" s="14">
        <f t="shared" ref="AZ143:AZ206" si="16">SUM(AY143*AT143)</f>
        <v>533.88318584070805</v>
      </c>
    </row>
    <row r="144" spans="1:52" ht="72" customHeight="1" x14ac:dyDescent="0.45">
      <c r="A144" s="6" t="s">
        <v>121</v>
      </c>
      <c r="B144" s="7" t="s">
        <v>694</v>
      </c>
      <c r="C144" s="6" t="s">
        <v>695</v>
      </c>
      <c r="D144" s="6" t="s">
        <v>67</v>
      </c>
      <c r="E144" s="6" t="s">
        <v>68</v>
      </c>
      <c r="F144" s="6">
        <v>2022</v>
      </c>
      <c r="G144" s="6" t="s">
        <v>69</v>
      </c>
      <c r="H144" s="6" t="s">
        <v>696</v>
      </c>
      <c r="I144" s="6" t="s">
        <v>71</v>
      </c>
      <c r="J144" s="6" t="s">
        <v>540</v>
      </c>
      <c r="K144" s="6" t="s">
        <v>697</v>
      </c>
      <c r="L144" s="6" t="s">
        <v>106</v>
      </c>
      <c r="M144" s="6" t="s">
        <v>326</v>
      </c>
      <c r="N144" s="6" t="s">
        <v>698</v>
      </c>
      <c r="O144" s="6" t="s">
        <v>77</v>
      </c>
      <c r="P144" s="6" t="s">
        <v>77</v>
      </c>
      <c r="Q144" s="6" t="s">
        <v>77</v>
      </c>
      <c r="R144" s="6" t="s">
        <v>77</v>
      </c>
      <c r="S144" s="6" t="s">
        <v>77</v>
      </c>
      <c r="T144" s="6" t="s">
        <v>77</v>
      </c>
      <c r="U144" s="6" t="s">
        <v>77</v>
      </c>
      <c r="V144" s="6"/>
      <c r="W144" s="6" t="s">
        <v>77</v>
      </c>
      <c r="X144" s="6" t="s">
        <v>77</v>
      </c>
      <c r="Y144" s="6" t="s">
        <v>77</v>
      </c>
      <c r="Z144" s="6" t="s">
        <v>77</v>
      </c>
      <c r="AA144" s="6" t="s">
        <v>77</v>
      </c>
      <c r="AB144" s="6" t="s">
        <v>77</v>
      </c>
      <c r="AC144" s="6" t="s">
        <v>77</v>
      </c>
      <c r="AD144" s="6" t="s">
        <v>77</v>
      </c>
      <c r="AE144" s="6" t="s">
        <v>77</v>
      </c>
      <c r="AF144" s="6" t="s">
        <v>77</v>
      </c>
      <c r="AG144" s="6" t="s">
        <v>77</v>
      </c>
      <c r="AH144" s="6" t="s">
        <v>77</v>
      </c>
      <c r="AI144" s="6" t="s">
        <v>77</v>
      </c>
      <c r="AJ144" s="6" t="s">
        <v>77</v>
      </c>
      <c r="AK144" s="6" t="s">
        <v>77</v>
      </c>
      <c r="AL144" s="6" t="s">
        <v>77</v>
      </c>
      <c r="AM144" s="6" t="s">
        <v>77</v>
      </c>
      <c r="AN144" s="6" t="s">
        <v>77</v>
      </c>
      <c r="AO144" s="6">
        <v>1</v>
      </c>
      <c r="AP144" s="6" t="s">
        <v>77</v>
      </c>
      <c r="AQ144" s="6" t="s">
        <v>77</v>
      </c>
      <c r="AR144" s="6" t="s">
        <v>77</v>
      </c>
      <c r="AS144" s="6" t="s">
        <v>77</v>
      </c>
      <c r="AT144" s="7">
        <f t="shared" si="12"/>
        <v>1</v>
      </c>
      <c r="AU144" s="13">
        <v>4690</v>
      </c>
      <c r="AV144" s="13">
        <f t="shared" si="13"/>
        <v>4690</v>
      </c>
      <c r="AW144" s="13">
        <f t="shared" si="14"/>
        <v>748.524</v>
      </c>
      <c r="AX144" s="13">
        <f t="shared" si="15"/>
        <v>748.524</v>
      </c>
      <c r="AY144" s="14">
        <f t="shared" ref="AY144:AY207" si="17">SUM(AW144/1.13)</f>
        <v>662.41061946902664</v>
      </c>
      <c r="AZ144" s="14">
        <f t="shared" si="16"/>
        <v>662.41061946902664</v>
      </c>
    </row>
    <row r="145" spans="1:52" ht="72" customHeight="1" x14ac:dyDescent="0.45">
      <c r="A145" s="6" t="e" vm="32">
        <v>#VALUE!</v>
      </c>
      <c r="B145" s="7" t="s">
        <v>699</v>
      </c>
      <c r="C145" s="6" t="s">
        <v>700</v>
      </c>
      <c r="D145" s="6" t="s">
        <v>67</v>
      </c>
      <c r="E145" s="6" t="s">
        <v>95</v>
      </c>
      <c r="F145" s="6">
        <v>2022</v>
      </c>
      <c r="G145" s="6" t="s">
        <v>69</v>
      </c>
      <c r="H145" s="6" t="s">
        <v>701</v>
      </c>
      <c r="I145" s="6" t="s">
        <v>71</v>
      </c>
      <c r="J145" s="6" t="s">
        <v>702</v>
      </c>
      <c r="K145" s="6" t="s">
        <v>703</v>
      </c>
      <c r="L145" s="6" t="s">
        <v>99</v>
      </c>
      <c r="M145" s="6" t="s">
        <v>75</v>
      </c>
      <c r="N145" s="6" t="s">
        <v>76</v>
      </c>
      <c r="O145" s="6" t="s">
        <v>77</v>
      </c>
      <c r="P145" s="6" t="s">
        <v>77</v>
      </c>
      <c r="Q145" s="6" t="s">
        <v>77</v>
      </c>
      <c r="R145" s="6">
        <v>1</v>
      </c>
      <c r="S145" s="6">
        <v>1</v>
      </c>
      <c r="T145" s="6" t="s">
        <v>77</v>
      </c>
      <c r="U145" s="6" t="s">
        <v>77</v>
      </c>
      <c r="V145" s="6"/>
      <c r="W145" s="6" t="s">
        <v>77</v>
      </c>
      <c r="X145" s="6" t="s">
        <v>77</v>
      </c>
      <c r="Y145" s="6" t="s">
        <v>77</v>
      </c>
      <c r="Z145" s="6" t="s">
        <v>77</v>
      </c>
      <c r="AA145" s="6" t="s">
        <v>77</v>
      </c>
      <c r="AB145" s="6" t="s">
        <v>77</v>
      </c>
      <c r="AC145" s="6" t="s">
        <v>77</v>
      </c>
      <c r="AD145" s="6" t="s">
        <v>77</v>
      </c>
      <c r="AE145" s="6" t="s">
        <v>77</v>
      </c>
      <c r="AF145" s="6" t="s">
        <v>77</v>
      </c>
      <c r="AG145" s="6" t="s">
        <v>77</v>
      </c>
      <c r="AH145" s="6" t="s">
        <v>77</v>
      </c>
      <c r="AI145" s="6" t="s">
        <v>77</v>
      </c>
      <c r="AJ145" s="6" t="s">
        <v>77</v>
      </c>
      <c r="AK145" s="6" t="s">
        <v>77</v>
      </c>
      <c r="AL145" s="6" t="s">
        <v>77</v>
      </c>
      <c r="AM145" s="6" t="s">
        <v>77</v>
      </c>
      <c r="AN145" s="6" t="s">
        <v>77</v>
      </c>
      <c r="AO145" s="6" t="s">
        <v>77</v>
      </c>
      <c r="AP145" s="6" t="s">
        <v>77</v>
      </c>
      <c r="AQ145" s="6" t="s">
        <v>77</v>
      </c>
      <c r="AR145" s="6" t="s">
        <v>77</v>
      </c>
      <c r="AS145" s="6" t="s">
        <v>77</v>
      </c>
      <c r="AT145" s="7">
        <f t="shared" si="12"/>
        <v>2</v>
      </c>
      <c r="AU145" s="13">
        <v>1490</v>
      </c>
      <c r="AV145" s="13">
        <f t="shared" si="13"/>
        <v>2980</v>
      </c>
      <c r="AW145" s="13">
        <f t="shared" si="14"/>
        <v>237.804</v>
      </c>
      <c r="AX145" s="13">
        <f t="shared" si="15"/>
        <v>475.608</v>
      </c>
      <c r="AY145" s="14">
        <f t="shared" si="17"/>
        <v>210.44601769911506</v>
      </c>
      <c r="AZ145" s="14">
        <f t="shared" si="16"/>
        <v>420.89203539823012</v>
      </c>
    </row>
    <row r="146" spans="1:52" ht="72" customHeight="1" x14ac:dyDescent="0.45">
      <c r="A146" s="6" t="s">
        <v>64</v>
      </c>
      <c r="B146" s="7" t="s">
        <v>704</v>
      </c>
      <c r="C146" s="6" t="s">
        <v>705</v>
      </c>
      <c r="D146" s="6" t="s">
        <v>67</v>
      </c>
      <c r="E146" s="6" t="s">
        <v>95</v>
      </c>
      <c r="F146" s="6">
        <v>2021</v>
      </c>
      <c r="G146" s="6" t="s">
        <v>69</v>
      </c>
      <c r="H146" s="6" t="s">
        <v>706</v>
      </c>
      <c r="I146" s="6" t="s">
        <v>71</v>
      </c>
      <c r="J146" s="6" t="s">
        <v>702</v>
      </c>
      <c r="K146" s="6" t="s">
        <v>707</v>
      </c>
      <c r="L146" s="6" t="s">
        <v>90</v>
      </c>
      <c r="M146" s="6" t="s">
        <v>119</v>
      </c>
      <c r="N146" s="6" t="s">
        <v>120</v>
      </c>
      <c r="O146" s="6" t="s">
        <v>77</v>
      </c>
      <c r="P146" s="6" t="s">
        <v>77</v>
      </c>
      <c r="Q146" s="6">
        <v>1</v>
      </c>
      <c r="R146" s="6">
        <v>1</v>
      </c>
      <c r="S146" s="6" t="s">
        <v>77</v>
      </c>
      <c r="T146" s="6">
        <v>2</v>
      </c>
      <c r="U146" s="6" t="s">
        <v>77</v>
      </c>
      <c r="V146" s="6"/>
      <c r="W146" s="6" t="s">
        <v>77</v>
      </c>
      <c r="X146" s="6" t="s">
        <v>77</v>
      </c>
      <c r="Y146" s="6" t="s">
        <v>77</v>
      </c>
      <c r="Z146" s="6" t="s">
        <v>77</v>
      </c>
      <c r="AA146" s="6" t="s">
        <v>77</v>
      </c>
      <c r="AB146" s="6" t="s">
        <v>77</v>
      </c>
      <c r="AC146" s="6" t="s">
        <v>77</v>
      </c>
      <c r="AD146" s="6" t="s">
        <v>77</v>
      </c>
      <c r="AE146" s="6" t="s">
        <v>77</v>
      </c>
      <c r="AF146" s="6" t="s">
        <v>77</v>
      </c>
      <c r="AG146" s="6" t="s">
        <v>77</v>
      </c>
      <c r="AH146" s="6" t="s">
        <v>77</v>
      </c>
      <c r="AI146" s="6" t="s">
        <v>77</v>
      </c>
      <c r="AJ146" s="6" t="s">
        <v>77</v>
      </c>
      <c r="AK146" s="6" t="s">
        <v>77</v>
      </c>
      <c r="AL146" s="6" t="s">
        <v>77</v>
      </c>
      <c r="AM146" s="6" t="s">
        <v>77</v>
      </c>
      <c r="AN146" s="6" t="s">
        <v>77</v>
      </c>
      <c r="AO146" s="6" t="s">
        <v>77</v>
      </c>
      <c r="AP146" s="6" t="s">
        <v>77</v>
      </c>
      <c r="AQ146" s="6" t="s">
        <v>77</v>
      </c>
      <c r="AR146" s="6" t="s">
        <v>77</v>
      </c>
      <c r="AS146" s="6" t="s">
        <v>77</v>
      </c>
      <c r="AT146" s="7">
        <f t="shared" si="12"/>
        <v>4</v>
      </c>
      <c r="AU146" s="13">
        <v>850</v>
      </c>
      <c r="AV146" s="13">
        <f t="shared" si="13"/>
        <v>3400</v>
      </c>
      <c r="AW146" s="13">
        <f t="shared" si="14"/>
        <v>135.66</v>
      </c>
      <c r="AX146" s="13">
        <f t="shared" si="15"/>
        <v>542.64</v>
      </c>
      <c r="AY146" s="14">
        <f t="shared" si="17"/>
        <v>120.05309734513276</v>
      </c>
      <c r="AZ146" s="14">
        <f t="shared" si="16"/>
        <v>480.21238938053102</v>
      </c>
    </row>
    <row r="147" spans="1:52" ht="72" customHeight="1" x14ac:dyDescent="0.45">
      <c r="A147" s="6" t="s">
        <v>64</v>
      </c>
      <c r="B147" s="7" t="s">
        <v>708</v>
      </c>
      <c r="C147" s="6" t="s">
        <v>709</v>
      </c>
      <c r="D147" s="6" t="s">
        <v>67</v>
      </c>
      <c r="E147" s="6" t="s">
        <v>68</v>
      </c>
      <c r="F147" s="6">
        <v>2025</v>
      </c>
      <c r="G147" s="6" t="s">
        <v>69</v>
      </c>
      <c r="H147" s="6" t="s">
        <v>710</v>
      </c>
      <c r="I147" s="6" t="s">
        <v>71</v>
      </c>
      <c r="J147" s="6" t="s">
        <v>702</v>
      </c>
      <c r="K147" s="6" t="s">
        <v>711</v>
      </c>
      <c r="L147" s="6" t="s">
        <v>90</v>
      </c>
      <c r="M147" s="6" t="s">
        <v>489</v>
      </c>
      <c r="N147" s="6" t="s">
        <v>490</v>
      </c>
      <c r="O147" s="6" t="s">
        <v>77</v>
      </c>
      <c r="P147" s="6" t="s">
        <v>77</v>
      </c>
      <c r="Q147" s="6" t="s">
        <v>77</v>
      </c>
      <c r="R147" s="6">
        <v>1</v>
      </c>
      <c r="S147" s="6" t="s">
        <v>77</v>
      </c>
      <c r="T147" s="6" t="s">
        <v>77</v>
      </c>
      <c r="U147" s="6" t="s">
        <v>77</v>
      </c>
      <c r="V147" s="6"/>
      <c r="W147" s="6" t="s">
        <v>77</v>
      </c>
      <c r="X147" s="6" t="s">
        <v>77</v>
      </c>
      <c r="Y147" s="6" t="s">
        <v>77</v>
      </c>
      <c r="Z147" s="6" t="s">
        <v>77</v>
      </c>
      <c r="AA147" s="6" t="s">
        <v>77</v>
      </c>
      <c r="AB147" s="6" t="s">
        <v>77</v>
      </c>
      <c r="AC147" s="6" t="s">
        <v>77</v>
      </c>
      <c r="AD147" s="6" t="s">
        <v>77</v>
      </c>
      <c r="AE147" s="6" t="s">
        <v>77</v>
      </c>
      <c r="AF147" s="6" t="s">
        <v>77</v>
      </c>
      <c r="AG147" s="6" t="s">
        <v>77</v>
      </c>
      <c r="AH147" s="6" t="s">
        <v>77</v>
      </c>
      <c r="AI147" s="6" t="s">
        <v>77</v>
      </c>
      <c r="AJ147" s="6" t="s">
        <v>77</v>
      </c>
      <c r="AK147" s="6" t="s">
        <v>77</v>
      </c>
      <c r="AL147" s="6" t="s">
        <v>77</v>
      </c>
      <c r="AM147" s="6" t="s">
        <v>77</v>
      </c>
      <c r="AN147" s="6" t="s">
        <v>77</v>
      </c>
      <c r="AO147" s="6" t="s">
        <v>77</v>
      </c>
      <c r="AP147" s="6" t="s">
        <v>77</v>
      </c>
      <c r="AQ147" s="6" t="s">
        <v>77</v>
      </c>
      <c r="AR147" s="6" t="s">
        <v>77</v>
      </c>
      <c r="AS147" s="6" t="s">
        <v>77</v>
      </c>
      <c r="AT147" s="7">
        <f t="shared" si="12"/>
        <v>1</v>
      </c>
      <c r="AU147" s="13">
        <v>1450</v>
      </c>
      <c r="AV147" s="13">
        <f t="shared" si="13"/>
        <v>1450</v>
      </c>
      <c r="AW147" s="13">
        <f t="shared" si="14"/>
        <v>231.42</v>
      </c>
      <c r="AX147" s="13">
        <f t="shared" si="15"/>
        <v>231.42</v>
      </c>
      <c r="AY147" s="14">
        <f t="shared" si="17"/>
        <v>204.79646017699116</v>
      </c>
      <c r="AZ147" s="14">
        <f t="shared" si="16"/>
        <v>204.79646017699116</v>
      </c>
    </row>
    <row r="148" spans="1:52" ht="72" customHeight="1" x14ac:dyDescent="0.45">
      <c r="A148" s="6" t="s">
        <v>121</v>
      </c>
      <c r="B148" s="7" t="s">
        <v>712</v>
      </c>
      <c r="C148" s="6" t="s">
        <v>713</v>
      </c>
      <c r="D148" s="6" t="s">
        <v>67</v>
      </c>
      <c r="E148" s="6" t="s">
        <v>95</v>
      </c>
      <c r="F148" s="6">
        <v>2021</v>
      </c>
      <c r="G148" s="6" t="s">
        <v>69</v>
      </c>
      <c r="H148" s="6" t="s">
        <v>714</v>
      </c>
      <c r="I148" s="6" t="s">
        <v>71</v>
      </c>
      <c r="J148" s="6" t="s">
        <v>702</v>
      </c>
      <c r="K148" s="6" t="s">
        <v>715</v>
      </c>
      <c r="L148" s="6" t="s">
        <v>74</v>
      </c>
      <c r="M148" s="6" t="s">
        <v>716</v>
      </c>
      <c r="N148" s="6" t="s">
        <v>717</v>
      </c>
      <c r="O148" s="6" t="s">
        <v>77</v>
      </c>
      <c r="P148" s="6" t="s">
        <v>77</v>
      </c>
      <c r="Q148" s="6">
        <v>3</v>
      </c>
      <c r="R148" s="6">
        <v>2</v>
      </c>
      <c r="S148" s="6">
        <v>1</v>
      </c>
      <c r="T148" s="6">
        <v>1</v>
      </c>
      <c r="U148" s="6" t="s">
        <v>77</v>
      </c>
      <c r="V148" s="6"/>
      <c r="W148" s="6" t="s">
        <v>77</v>
      </c>
      <c r="X148" s="6" t="s">
        <v>77</v>
      </c>
      <c r="Y148" s="6" t="s">
        <v>77</v>
      </c>
      <c r="Z148" s="6" t="s">
        <v>77</v>
      </c>
      <c r="AA148" s="6" t="s">
        <v>77</v>
      </c>
      <c r="AB148" s="6" t="s">
        <v>77</v>
      </c>
      <c r="AC148" s="6" t="s">
        <v>77</v>
      </c>
      <c r="AD148" s="6" t="s">
        <v>77</v>
      </c>
      <c r="AE148" s="6" t="s">
        <v>77</v>
      </c>
      <c r="AF148" s="6" t="s">
        <v>77</v>
      </c>
      <c r="AG148" s="6" t="s">
        <v>77</v>
      </c>
      <c r="AH148" s="6" t="s">
        <v>77</v>
      </c>
      <c r="AI148" s="6" t="s">
        <v>77</v>
      </c>
      <c r="AJ148" s="6" t="s">
        <v>77</v>
      </c>
      <c r="AK148" s="6" t="s">
        <v>77</v>
      </c>
      <c r="AL148" s="6" t="s">
        <v>77</v>
      </c>
      <c r="AM148" s="6" t="s">
        <v>77</v>
      </c>
      <c r="AN148" s="6" t="s">
        <v>77</v>
      </c>
      <c r="AO148" s="6" t="s">
        <v>77</v>
      </c>
      <c r="AP148" s="6" t="s">
        <v>77</v>
      </c>
      <c r="AQ148" s="6" t="s">
        <v>77</v>
      </c>
      <c r="AR148" s="6" t="s">
        <v>77</v>
      </c>
      <c r="AS148" s="6" t="s">
        <v>77</v>
      </c>
      <c r="AT148" s="7">
        <f t="shared" si="12"/>
        <v>7</v>
      </c>
      <c r="AU148" s="13">
        <v>1590</v>
      </c>
      <c r="AV148" s="13">
        <f t="shared" si="13"/>
        <v>11130</v>
      </c>
      <c r="AW148" s="13">
        <f t="shared" si="14"/>
        <v>253.76399999999998</v>
      </c>
      <c r="AX148" s="13">
        <f t="shared" si="15"/>
        <v>1776.348</v>
      </c>
      <c r="AY148" s="14">
        <f t="shared" si="17"/>
        <v>224.56991150442479</v>
      </c>
      <c r="AZ148" s="14">
        <f t="shared" si="16"/>
        <v>1571.9893805309734</v>
      </c>
    </row>
    <row r="149" spans="1:52" ht="72" customHeight="1" x14ac:dyDescent="0.45">
      <c r="A149" s="6" t="s">
        <v>718</v>
      </c>
      <c r="B149" s="7" t="s">
        <v>719</v>
      </c>
      <c r="C149" s="6" t="s">
        <v>720</v>
      </c>
      <c r="D149" s="6" t="s">
        <v>67</v>
      </c>
      <c r="E149" s="6" t="s">
        <v>95</v>
      </c>
      <c r="F149" s="6">
        <v>2021</v>
      </c>
      <c r="G149" s="6" t="s">
        <v>69</v>
      </c>
      <c r="H149" s="6" t="s">
        <v>721</v>
      </c>
      <c r="I149" s="6" t="s">
        <v>722</v>
      </c>
      <c r="J149" s="6" t="s">
        <v>723</v>
      </c>
      <c r="K149" s="6" t="s">
        <v>724</v>
      </c>
      <c r="L149" s="6" t="s">
        <v>82</v>
      </c>
      <c r="M149" s="6" t="s">
        <v>119</v>
      </c>
      <c r="N149" s="6" t="s">
        <v>120</v>
      </c>
      <c r="O149" s="6">
        <v>1</v>
      </c>
      <c r="P149" s="6" t="s">
        <v>77</v>
      </c>
      <c r="Q149" s="6" t="s">
        <v>77</v>
      </c>
      <c r="R149" s="6" t="s">
        <v>77</v>
      </c>
      <c r="S149" s="6" t="s">
        <v>77</v>
      </c>
      <c r="T149" s="6" t="s">
        <v>77</v>
      </c>
      <c r="U149" s="6" t="s">
        <v>77</v>
      </c>
      <c r="V149" s="6"/>
      <c r="W149" s="6" t="s">
        <v>77</v>
      </c>
      <c r="X149" s="6" t="s">
        <v>77</v>
      </c>
      <c r="Y149" s="6" t="s">
        <v>77</v>
      </c>
      <c r="Z149" s="6" t="s">
        <v>77</v>
      </c>
      <c r="AA149" s="6" t="s">
        <v>77</v>
      </c>
      <c r="AB149" s="6" t="s">
        <v>77</v>
      </c>
      <c r="AC149" s="6" t="s">
        <v>77</v>
      </c>
      <c r="AD149" s="6" t="s">
        <v>77</v>
      </c>
      <c r="AE149" s="6" t="s">
        <v>77</v>
      </c>
      <c r="AF149" s="6" t="s">
        <v>77</v>
      </c>
      <c r="AG149" s="6" t="s">
        <v>77</v>
      </c>
      <c r="AH149" s="6" t="s">
        <v>77</v>
      </c>
      <c r="AI149" s="6" t="s">
        <v>77</v>
      </c>
      <c r="AJ149" s="6" t="s">
        <v>77</v>
      </c>
      <c r="AK149" s="6" t="s">
        <v>77</v>
      </c>
      <c r="AL149" s="6" t="s">
        <v>77</v>
      </c>
      <c r="AM149" s="6" t="s">
        <v>77</v>
      </c>
      <c r="AN149" s="6" t="s">
        <v>77</v>
      </c>
      <c r="AO149" s="6" t="s">
        <v>77</v>
      </c>
      <c r="AP149" s="6" t="s">
        <v>77</v>
      </c>
      <c r="AQ149" s="6" t="s">
        <v>77</v>
      </c>
      <c r="AR149" s="6" t="s">
        <v>77</v>
      </c>
      <c r="AS149" s="6" t="s">
        <v>77</v>
      </c>
      <c r="AT149" s="7">
        <f t="shared" si="12"/>
        <v>1</v>
      </c>
      <c r="AU149" s="13">
        <v>375</v>
      </c>
      <c r="AV149" s="13">
        <f t="shared" si="13"/>
        <v>375</v>
      </c>
      <c r="AW149" s="13">
        <f t="shared" si="14"/>
        <v>59.849999999999994</v>
      </c>
      <c r="AX149" s="13">
        <f t="shared" si="15"/>
        <v>59.849999999999994</v>
      </c>
      <c r="AY149" s="14">
        <f t="shared" si="17"/>
        <v>52.964601769911503</v>
      </c>
      <c r="AZ149" s="14">
        <f t="shared" si="16"/>
        <v>52.964601769911503</v>
      </c>
    </row>
    <row r="150" spans="1:52" ht="72" customHeight="1" x14ac:dyDescent="0.45">
      <c r="A150" s="6" t="s">
        <v>121</v>
      </c>
      <c r="B150" s="7" t="s">
        <v>725</v>
      </c>
      <c r="C150" s="6" t="s">
        <v>726</v>
      </c>
      <c r="D150" s="6" t="s">
        <v>67</v>
      </c>
      <c r="E150" s="6" t="s">
        <v>68</v>
      </c>
      <c r="F150" s="6">
        <v>2020</v>
      </c>
      <c r="G150" s="6" t="s">
        <v>69</v>
      </c>
      <c r="H150" s="6" t="s">
        <v>727</v>
      </c>
      <c r="I150" s="6" t="s">
        <v>722</v>
      </c>
      <c r="J150" s="6" t="s">
        <v>723</v>
      </c>
      <c r="K150" s="6" t="s">
        <v>728</v>
      </c>
      <c r="L150" s="6" t="s">
        <v>90</v>
      </c>
      <c r="M150" s="6" t="s">
        <v>489</v>
      </c>
      <c r="N150" s="6" t="s">
        <v>490</v>
      </c>
      <c r="O150" s="6">
        <v>1</v>
      </c>
      <c r="P150" s="6" t="s">
        <v>77</v>
      </c>
      <c r="Q150" s="6" t="s">
        <v>77</v>
      </c>
      <c r="R150" s="6" t="s">
        <v>77</v>
      </c>
      <c r="S150" s="6" t="s">
        <v>77</v>
      </c>
      <c r="T150" s="6" t="s">
        <v>77</v>
      </c>
      <c r="U150" s="6" t="s">
        <v>77</v>
      </c>
      <c r="V150" s="6"/>
      <c r="W150" s="6" t="s">
        <v>77</v>
      </c>
      <c r="X150" s="6" t="s">
        <v>77</v>
      </c>
      <c r="Y150" s="6" t="s">
        <v>77</v>
      </c>
      <c r="Z150" s="6" t="s">
        <v>77</v>
      </c>
      <c r="AA150" s="6" t="s">
        <v>77</v>
      </c>
      <c r="AB150" s="6" t="s">
        <v>77</v>
      </c>
      <c r="AC150" s="6" t="s">
        <v>77</v>
      </c>
      <c r="AD150" s="6" t="s">
        <v>77</v>
      </c>
      <c r="AE150" s="6" t="s">
        <v>77</v>
      </c>
      <c r="AF150" s="6" t="s">
        <v>77</v>
      </c>
      <c r="AG150" s="6" t="s">
        <v>77</v>
      </c>
      <c r="AH150" s="6" t="s">
        <v>77</v>
      </c>
      <c r="AI150" s="6" t="s">
        <v>77</v>
      </c>
      <c r="AJ150" s="6" t="s">
        <v>77</v>
      </c>
      <c r="AK150" s="6" t="s">
        <v>77</v>
      </c>
      <c r="AL150" s="6" t="s">
        <v>77</v>
      </c>
      <c r="AM150" s="6" t="s">
        <v>77</v>
      </c>
      <c r="AN150" s="6" t="s">
        <v>77</v>
      </c>
      <c r="AO150" s="6" t="s">
        <v>77</v>
      </c>
      <c r="AP150" s="6" t="s">
        <v>77</v>
      </c>
      <c r="AQ150" s="6" t="s">
        <v>77</v>
      </c>
      <c r="AR150" s="6" t="s">
        <v>77</v>
      </c>
      <c r="AS150" s="6" t="s">
        <v>77</v>
      </c>
      <c r="AT150" s="7">
        <f t="shared" si="12"/>
        <v>1</v>
      </c>
      <c r="AU150" s="13">
        <v>1590</v>
      </c>
      <c r="AV150" s="13">
        <f t="shared" si="13"/>
        <v>1590</v>
      </c>
      <c r="AW150" s="13">
        <f t="shared" si="14"/>
        <v>253.76399999999998</v>
      </c>
      <c r="AX150" s="13">
        <f t="shared" si="15"/>
        <v>253.76399999999998</v>
      </c>
      <c r="AY150" s="14">
        <f t="shared" si="17"/>
        <v>224.56991150442479</v>
      </c>
      <c r="AZ150" s="14">
        <f t="shared" si="16"/>
        <v>224.56991150442479</v>
      </c>
    </row>
    <row r="151" spans="1:52" ht="72" customHeight="1" x14ac:dyDescent="0.45">
      <c r="A151" s="6" t="s">
        <v>64</v>
      </c>
      <c r="B151" s="7" t="s">
        <v>729</v>
      </c>
      <c r="C151" s="6" t="s">
        <v>730</v>
      </c>
      <c r="D151" s="6" t="s">
        <v>67</v>
      </c>
      <c r="E151" s="6" t="s">
        <v>95</v>
      </c>
      <c r="F151" s="6">
        <v>2023</v>
      </c>
      <c r="G151" s="6" t="s">
        <v>69</v>
      </c>
      <c r="H151" s="6" t="s">
        <v>731</v>
      </c>
      <c r="I151" s="6" t="s">
        <v>722</v>
      </c>
      <c r="J151" s="6" t="s">
        <v>732</v>
      </c>
      <c r="K151" s="6" t="s">
        <v>733</v>
      </c>
      <c r="L151" s="6" t="s">
        <v>90</v>
      </c>
      <c r="M151" s="6" t="s">
        <v>336</v>
      </c>
      <c r="N151" s="6" t="s">
        <v>632</v>
      </c>
      <c r="O151" s="6">
        <v>1</v>
      </c>
      <c r="P151" s="6" t="s">
        <v>77</v>
      </c>
      <c r="Q151" s="6" t="s">
        <v>77</v>
      </c>
      <c r="R151" s="6" t="s">
        <v>77</v>
      </c>
      <c r="S151" s="6" t="s">
        <v>77</v>
      </c>
      <c r="T151" s="6" t="s">
        <v>77</v>
      </c>
      <c r="U151" s="6" t="s">
        <v>77</v>
      </c>
      <c r="V151" s="6"/>
      <c r="W151" s="6" t="s">
        <v>77</v>
      </c>
      <c r="X151" s="6" t="s">
        <v>77</v>
      </c>
      <c r="Y151" s="6" t="s">
        <v>77</v>
      </c>
      <c r="Z151" s="6" t="s">
        <v>77</v>
      </c>
      <c r="AA151" s="6" t="s">
        <v>77</v>
      </c>
      <c r="AB151" s="6" t="s">
        <v>77</v>
      </c>
      <c r="AC151" s="6" t="s">
        <v>77</v>
      </c>
      <c r="AD151" s="6" t="s">
        <v>77</v>
      </c>
      <c r="AE151" s="6" t="s">
        <v>77</v>
      </c>
      <c r="AF151" s="6" t="s">
        <v>77</v>
      </c>
      <c r="AG151" s="6" t="s">
        <v>77</v>
      </c>
      <c r="AH151" s="6" t="s">
        <v>77</v>
      </c>
      <c r="AI151" s="6" t="s">
        <v>77</v>
      </c>
      <c r="AJ151" s="6" t="s">
        <v>77</v>
      </c>
      <c r="AK151" s="6" t="s">
        <v>77</v>
      </c>
      <c r="AL151" s="6" t="s">
        <v>77</v>
      </c>
      <c r="AM151" s="6" t="s">
        <v>77</v>
      </c>
      <c r="AN151" s="6" t="s">
        <v>77</v>
      </c>
      <c r="AO151" s="6" t="s">
        <v>77</v>
      </c>
      <c r="AP151" s="6" t="s">
        <v>77</v>
      </c>
      <c r="AQ151" s="6" t="s">
        <v>77</v>
      </c>
      <c r="AR151" s="6" t="s">
        <v>77</v>
      </c>
      <c r="AS151" s="6" t="s">
        <v>77</v>
      </c>
      <c r="AT151" s="7">
        <f t="shared" si="12"/>
        <v>1</v>
      </c>
      <c r="AU151" s="13">
        <v>595</v>
      </c>
      <c r="AV151" s="13">
        <f t="shared" si="13"/>
        <v>595</v>
      </c>
      <c r="AW151" s="13">
        <f t="shared" si="14"/>
        <v>94.961999999999989</v>
      </c>
      <c r="AX151" s="13">
        <f t="shared" si="15"/>
        <v>94.961999999999989</v>
      </c>
      <c r="AY151" s="14">
        <f t="shared" si="17"/>
        <v>84.037168141592915</v>
      </c>
      <c r="AZ151" s="14">
        <f t="shared" si="16"/>
        <v>84.037168141592915</v>
      </c>
    </row>
    <row r="152" spans="1:52" ht="72" customHeight="1" x14ac:dyDescent="0.45">
      <c r="A152" s="6" t="e" vm="33">
        <v>#VALUE!</v>
      </c>
      <c r="B152" s="7" t="s">
        <v>734</v>
      </c>
      <c r="C152" s="6" t="s">
        <v>735</v>
      </c>
      <c r="D152" s="6" t="s">
        <v>67</v>
      </c>
      <c r="E152" s="6" t="s">
        <v>95</v>
      </c>
      <c r="F152" s="6">
        <v>2024</v>
      </c>
      <c r="G152" s="6" t="s">
        <v>69</v>
      </c>
      <c r="H152" s="6" t="s">
        <v>736</v>
      </c>
      <c r="I152" s="6" t="s">
        <v>722</v>
      </c>
      <c r="J152" s="6" t="s">
        <v>737</v>
      </c>
      <c r="K152" s="6" t="s">
        <v>738</v>
      </c>
      <c r="L152" s="6" t="s">
        <v>739</v>
      </c>
      <c r="M152" s="6" t="s">
        <v>510</v>
      </c>
      <c r="N152" s="6" t="s">
        <v>511</v>
      </c>
      <c r="O152" s="6">
        <v>8</v>
      </c>
      <c r="P152" s="6" t="s">
        <v>77</v>
      </c>
      <c r="Q152" s="6" t="s">
        <v>77</v>
      </c>
      <c r="R152" s="6" t="s">
        <v>77</v>
      </c>
      <c r="S152" s="6" t="s">
        <v>77</v>
      </c>
      <c r="T152" s="6" t="s">
        <v>77</v>
      </c>
      <c r="U152" s="6" t="s">
        <v>77</v>
      </c>
      <c r="V152" s="6"/>
      <c r="W152" s="6" t="s">
        <v>77</v>
      </c>
      <c r="X152" s="6" t="s">
        <v>77</v>
      </c>
      <c r="Y152" s="6" t="s">
        <v>77</v>
      </c>
      <c r="Z152" s="6" t="s">
        <v>77</v>
      </c>
      <c r="AA152" s="6" t="s">
        <v>77</v>
      </c>
      <c r="AB152" s="6" t="s">
        <v>77</v>
      </c>
      <c r="AC152" s="6" t="s">
        <v>77</v>
      </c>
      <c r="AD152" s="6" t="s">
        <v>77</v>
      </c>
      <c r="AE152" s="6" t="s">
        <v>77</v>
      </c>
      <c r="AF152" s="6" t="s">
        <v>77</v>
      </c>
      <c r="AG152" s="6" t="s">
        <v>77</v>
      </c>
      <c r="AH152" s="6" t="s">
        <v>77</v>
      </c>
      <c r="AI152" s="6" t="s">
        <v>77</v>
      </c>
      <c r="AJ152" s="6" t="s">
        <v>77</v>
      </c>
      <c r="AK152" s="6" t="s">
        <v>77</v>
      </c>
      <c r="AL152" s="6" t="s">
        <v>77</v>
      </c>
      <c r="AM152" s="6" t="s">
        <v>77</v>
      </c>
      <c r="AN152" s="6" t="s">
        <v>77</v>
      </c>
      <c r="AO152" s="6" t="s">
        <v>77</v>
      </c>
      <c r="AP152" s="6" t="s">
        <v>77</v>
      </c>
      <c r="AQ152" s="6" t="s">
        <v>77</v>
      </c>
      <c r="AR152" s="6" t="s">
        <v>77</v>
      </c>
      <c r="AS152" s="6" t="s">
        <v>77</v>
      </c>
      <c r="AT152" s="7">
        <f t="shared" si="12"/>
        <v>8</v>
      </c>
      <c r="AU152" s="13">
        <v>390</v>
      </c>
      <c r="AV152" s="13">
        <f t="shared" si="13"/>
        <v>3120</v>
      </c>
      <c r="AW152" s="13">
        <f t="shared" si="14"/>
        <v>62.244</v>
      </c>
      <c r="AX152" s="13">
        <f t="shared" si="15"/>
        <v>497.952</v>
      </c>
      <c r="AY152" s="14">
        <f t="shared" si="17"/>
        <v>55.083185840707969</v>
      </c>
      <c r="AZ152" s="14">
        <f t="shared" si="16"/>
        <v>440.66548672566375</v>
      </c>
    </row>
    <row r="153" spans="1:52" ht="72" customHeight="1" x14ac:dyDescent="0.45">
      <c r="A153" s="6" t="s">
        <v>64</v>
      </c>
      <c r="B153" s="7" t="s">
        <v>740</v>
      </c>
      <c r="C153" s="6" t="s">
        <v>741</v>
      </c>
      <c r="D153" s="6" t="s">
        <v>67</v>
      </c>
      <c r="E153" s="6" t="s">
        <v>95</v>
      </c>
      <c r="F153" s="6">
        <v>2024</v>
      </c>
      <c r="G153" s="6" t="s">
        <v>69</v>
      </c>
      <c r="H153" s="6" t="s">
        <v>742</v>
      </c>
      <c r="I153" s="6" t="s">
        <v>722</v>
      </c>
      <c r="J153" s="6" t="s">
        <v>737</v>
      </c>
      <c r="K153" s="6" t="s">
        <v>743</v>
      </c>
      <c r="L153" s="6" t="s">
        <v>739</v>
      </c>
      <c r="M153" s="6" t="s">
        <v>744</v>
      </c>
      <c r="N153" s="6" t="s">
        <v>745</v>
      </c>
      <c r="O153" s="6">
        <v>4</v>
      </c>
      <c r="P153" s="6" t="s">
        <v>77</v>
      </c>
      <c r="Q153" s="6" t="s">
        <v>77</v>
      </c>
      <c r="R153" s="6" t="s">
        <v>77</v>
      </c>
      <c r="S153" s="6" t="s">
        <v>77</v>
      </c>
      <c r="T153" s="6" t="s">
        <v>77</v>
      </c>
      <c r="U153" s="6" t="s">
        <v>77</v>
      </c>
      <c r="V153" s="6"/>
      <c r="W153" s="6" t="s">
        <v>77</v>
      </c>
      <c r="X153" s="6" t="s">
        <v>77</v>
      </c>
      <c r="Y153" s="6" t="s">
        <v>77</v>
      </c>
      <c r="Z153" s="6" t="s">
        <v>77</v>
      </c>
      <c r="AA153" s="6" t="s">
        <v>77</v>
      </c>
      <c r="AB153" s="6" t="s">
        <v>77</v>
      </c>
      <c r="AC153" s="6" t="s">
        <v>77</v>
      </c>
      <c r="AD153" s="6" t="s">
        <v>77</v>
      </c>
      <c r="AE153" s="6" t="s">
        <v>77</v>
      </c>
      <c r="AF153" s="6" t="s">
        <v>77</v>
      </c>
      <c r="AG153" s="6" t="s">
        <v>77</v>
      </c>
      <c r="AH153" s="6" t="s">
        <v>77</v>
      </c>
      <c r="AI153" s="6" t="s">
        <v>77</v>
      </c>
      <c r="AJ153" s="6" t="s">
        <v>77</v>
      </c>
      <c r="AK153" s="6" t="s">
        <v>77</v>
      </c>
      <c r="AL153" s="6" t="s">
        <v>77</v>
      </c>
      <c r="AM153" s="6" t="s">
        <v>77</v>
      </c>
      <c r="AN153" s="6" t="s">
        <v>77</v>
      </c>
      <c r="AO153" s="6" t="s">
        <v>77</v>
      </c>
      <c r="AP153" s="6" t="s">
        <v>77</v>
      </c>
      <c r="AQ153" s="6" t="s">
        <v>77</v>
      </c>
      <c r="AR153" s="6" t="s">
        <v>77</v>
      </c>
      <c r="AS153" s="6" t="s">
        <v>77</v>
      </c>
      <c r="AT153" s="7">
        <f t="shared" si="12"/>
        <v>4</v>
      </c>
      <c r="AU153" s="13">
        <v>390</v>
      </c>
      <c r="AV153" s="13">
        <f t="shared" si="13"/>
        <v>1560</v>
      </c>
      <c r="AW153" s="13">
        <f t="shared" si="14"/>
        <v>62.244</v>
      </c>
      <c r="AX153" s="13">
        <f t="shared" si="15"/>
        <v>248.976</v>
      </c>
      <c r="AY153" s="14">
        <f t="shared" si="17"/>
        <v>55.083185840707969</v>
      </c>
      <c r="AZ153" s="14">
        <f t="shared" si="16"/>
        <v>220.33274336283188</v>
      </c>
    </row>
    <row r="154" spans="1:52" ht="72" customHeight="1" x14ac:dyDescent="0.45">
      <c r="A154" s="6" t="s">
        <v>121</v>
      </c>
      <c r="B154" s="7" t="s">
        <v>746</v>
      </c>
      <c r="C154" s="6" t="s">
        <v>747</v>
      </c>
      <c r="D154" s="6" t="s">
        <v>67</v>
      </c>
      <c r="E154" s="6" t="s">
        <v>68</v>
      </c>
      <c r="F154" s="6">
        <v>2022</v>
      </c>
      <c r="G154" s="6" t="s">
        <v>69</v>
      </c>
      <c r="H154" s="6" t="s">
        <v>748</v>
      </c>
      <c r="I154" s="6" t="s">
        <v>722</v>
      </c>
      <c r="J154" s="6" t="s">
        <v>749</v>
      </c>
      <c r="K154" s="6" t="s">
        <v>750</v>
      </c>
      <c r="L154" s="6" t="s">
        <v>74</v>
      </c>
      <c r="M154" s="6" t="s">
        <v>751</v>
      </c>
      <c r="N154" s="6" t="s">
        <v>752</v>
      </c>
      <c r="O154" s="6">
        <v>3</v>
      </c>
      <c r="P154" s="6" t="s">
        <v>77</v>
      </c>
      <c r="Q154" s="6" t="s">
        <v>77</v>
      </c>
      <c r="R154" s="6" t="s">
        <v>77</v>
      </c>
      <c r="S154" s="6" t="s">
        <v>77</v>
      </c>
      <c r="T154" s="6" t="s">
        <v>77</v>
      </c>
      <c r="U154" s="6" t="s">
        <v>77</v>
      </c>
      <c r="V154" s="6"/>
      <c r="W154" s="6" t="s">
        <v>77</v>
      </c>
      <c r="X154" s="6" t="s">
        <v>77</v>
      </c>
      <c r="Y154" s="6" t="s">
        <v>77</v>
      </c>
      <c r="Z154" s="6" t="s">
        <v>77</v>
      </c>
      <c r="AA154" s="6" t="s">
        <v>77</v>
      </c>
      <c r="AB154" s="6" t="s">
        <v>77</v>
      </c>
      <c r="AC154" s="6" t="s">
        <v>77</v>
      </c>
      <c r="AD154" s="6" t="s">
        <v>77</v>
      </c>
      <c r="AE154" s="6" t="s">
        <v>77</v>
      </c>
      <c r="AF154" s="6" t="s">
        <v>77</v>
      </c>
      <c r="AG154" s="6" t="s">
        <v>77</v>
      </c>
      <c r="AH154" s="6" t="s">
        <v>77</v>
      </c>
      <c r="AI154" s="6" t="s">
        <v>77</v>
      </c>
      <c r="AJ154" s="6" t="s">
        <v>77</v>
      </c>
      <c r="AK154" s="6" t="s">
        <v>77</v>
      </c>
      <c r="AL154" s="6" t="s">
        <v>77</v>
      </c>
      <c r="AM154" s="6" t="s">
        <v>77</v>
      </c>
      <c r="AN154" s="6" t="s">
        <v>77</v>
      </c>
      <c r="AO154" s="6" t="s">
        <v>77</v>
      </c>
      <c r="AP154" s="6" t="s">
        <v>77</v>
      </c>
      <c r="AQ154" s="6" t="s">
        <v>77</v>
      </c>
      <c r="AR154" s="6" t="s">
        <v>77</v>
      </c>
      <c r="AS154" s="6" t="s">
        <v>77</v>
      </c>
      <c r="AT154" s="7">
        <f t="shared" si="12"/>
        <v>3</v>
      </c>
      <c r="AU154" s="13">
        <v>195</v>
      </c>
      <c r="AV154" s="13">
        <f t="shared" si="13"/>
        <v>585</v>
      </c>
      <c r="AW154" s="13">
        <f t="shared" si="14"/>
        <v>31.122</v>
      </c>
      <c r="AX154" s="13">
        <f t="shared" si="15"/>
        <v>93.366</v>
      </c>
      <c r="AY154" s="14">
        <f t="shared" si="17"/>
        <v>27.541592920353985</v>
      </c>
      <c r="AZ154" s="14">
        <f t="shared" si="16"/>
        <v>82.624778761061947</v>
      </c>
    </row>
    <row r="155" spans="1:52" ht="72" customHeight="1" x14ac:dyDescent="0.45">
      <c r="A155" s="6" t="s">
        <v>121</v>
      </c>
      <c r="B155" s="7" t="s">
        <v>753</v>
      </c>
      <c r="C155" s="6" t="s">
        <v>754</v>
      </c>
      <c r="D155" s="6" t="s">
        <v>67</v>
      </c>
      <c r="E155" s="6" t="s">
        <v>68</v>
      </c>
      <c r="F155" s="6">
        <v>2025</v>
      </c>
      <c r="G155" s="6" t="s">
        <v>69</v>
      </c>
      <c r="H155" s="6" t="s">
        <v>755</v>
      </c>
      <c r="I155" s="6" t="s">
        <v>722</v>
      </c>
      <c r="J155" s="6" t="s">
        <v>749</v>
      </c>
      <c r="K155" s="6" t="s">
        <v>756</v>
      </c>
      <c r="L155" s="6" t="s">
        <v>74</v>
      </c>
      <c r="M155" s="6" t="s">
        <v>757</v>
      </c>
      <c r="N155" s="6" t="s">
        <v>758</v>
      </c>
      <c r="O155" s="6">
        <v>2</v>
      </c>
      <c r="P155" s="6" t="s">
        <v>77</v>
      </c>
      <c r="Q155" s="6" t="s">
        <v>77</v>
      </c>
      <c r="R155" s="6" t="s">
        <v>77</v>
      </c>
      <c r="S155" s="6" t="s">
        <v>77</v>
      </c>
      <c r="T155" s="6" t="s">
        <v>77</v>
      </c>
      <c r="U155" s="6" t="s">
        <v>77</v>
      </c>
      <c r="V155" s="6"/>
      <c r="W155" s="6" t="s">
        <v>77</v>
      </c>
      <c r="X155" s="6" t="s">
        <v>77</v>
      </c>
      <c r="Y155" s="6" t="s">
        <v>77</v>
      </c>
      <c r="Z155" s="6" t="s">
        <v>77</v>
      </c>
      <c r="AA155" s="6" t="s">
        <v>77</v>
      </c>
      <c r="AB155" s="6" t="s">
        <v>77</v>
      </c>
      <c r="AC155" s="6" t="s">
        <v>77</v>
      </c>
      <c r="AD155" s="6" t="s">
        <v>77</v>
      </c>
      <c r="AE155" s="6" t="s">
        <v>77</v>
      </c>
      <c r="AF155" s="6" t="s">
        <v>77</v>
      </c>
      <c r="AG155" s="6" t="s">
        <v>77</v>
      </c>
      <c r="AH155" s="6" t="s">
        <v>77</v>
      </c>
      <c r="AI155" s="6" t="s">
        <v>77</v>
      </c>
      <c r="AJ155" s="6" t="s">
        <v>77</v>
      </c>
      <c r="AK155" s="6" t="s">
        <v>77</v>
      </c>
      <c r="AL155" s="6" t="s">
        <v>77</v>
      </c>
      <c r="AM155" s="6" t="s">
        <v>77</v>
      </c>
      <c r="AN155" s="6" t="s">
        <v>77</v>
      </c>
      <c r="AO155" s="6" t="s">
        <v>77</v>
      </c>
      <c r="AP155" s="6" t="s">
        <v>77</v>
      </c>
      <c r="AQ155" s="6" t="s">
        <v>77</v>
      </c>
      <c r="AR155" s="6" t="s">
        <v>77</v>
      </c>
      <c r="AS155" s="6" t="s">
        <v>77</v>
      </c>
      <c r="AT155" s="7">
        <f t="shared" si="12"/>
        <v>2</v>
      </c>
      <c r="AU155" s="13">
        <v>450</v>
      </c>
      <c r="AV155" s="13">
        <f t="shared" si="13"/>
        <v>900</v>
      </c>
      <c r="AW155" s="13">
        <f t="shared" si="14"/>
        <v>71.819999999999993</v>
      </c>
      <c r="AX155" s="13">
        <f t="shared" si="15"/>
        <v>143.63999999999999</v>
      </c>
      <c r="AY155" s="14">
        <f t="shared" si="17"/>
        <v>63.557522123893804</v>
      </c>
      <c r="AZ155" s="14">
        <f t="shared" si="16"/>
        <v>127.11504424778761</v>
      </c>
    </row>
    <row r="156" spans="1:52" ht="72" customHeight="1" x14ac:dyDescent="0.45">
      <c r="A156" s="6" t="s">
        <v>121</v>
      </c>
      <c r="B156" s="7" t="s">
        <v>759</v>
      </c>
      <c r="C156" s="6" t="s">
        <v>760</v>
      </c>
      <c r="D156" s="6" t="s">
        <v>67</v>
      </c>
      <c r="E156" s="6" t="s">
        <v>95</v>
      </c>
      <c r="F156" s="6">
        <v>2020</v>
      </c>
      <c r="G156" s="6" t="s">
        <v>69</v>
      </c>
      <c r="H156" s="6" t="s">
        <v>761</v>
      </c>
      <c r="I156" s="6" t="s">
        <v>722</v>
      </c>
      <c r="J156" s="6" t="s">
        <v>749</v>
      </c>
      <c r="K156" s="6" t="s">
        <v>762</v>
      </c>
      <c r="L156" s="6" t="s">
        <v>90</v>
      </c>
      <c r="M156" s="6" t="s">
        <v>751</v>
      </c>
      <c r="N156" s="6" t="s">
        <v>763</v>
      </c>
      <c r="O156" s="6">
        <v>1</v>
      </c>
      <c r="P156" s="6" t="s">
        <v>77</v>
      </c>
      <c r="Q156" s="6" t="s">
        <v>77</v>
      </c>
      <c r="R156" s="6" t="s">
        <v>77</v>
      </c>
      <c r="S156" s="6" t="s">
        <v>77</v>
      </c>
      <c r="T156" s="6" t="s">
        <v>77</v>
      </c>
      <c r="U156" s="6" t="s">
        <v>77</v>
      </c>
      <c r="V156" s="6"/>
      <c r="W156" s="6" t="s">
        <v>77</v>
      </c>
      <c r="X156" s="6" t="s">
        <v>77</v>
      </c>
      <c r="Y156" s="6" t="s">
        <v>77</v>
      </c>
      <c r="Z156" s="6" t="s">
        <v>77</v>
      </c>
      <c r="AA156" s="6" t="s">
        <v>77</v>
      </c>
      <c r="AB156" s="6" t="s">
        <v>77</v>
      </c>
      <c r="AC156" s="6" t="s">
        <v>77</v>
      </c>
      <c r="AD156" s="6" t="s">
        <v>77</v>
      </c>
      <c r="AE156" s="6" t="s">
        <v>77</v>
      </c>
      <c r="AF156" s="6" t="s">
        <v>77</v>
      </c>
      <c r="AG156" s="6" t="s">
        <v>77</v>
      </c>
      <c r="AH156" s="6" t="s">
        <v>77</v>
      </c>
      <c r="AI156" s="6" t="s">
        <v>77</v>
      </c>
      <c r="AJ156" s="6" t="s">
        <v>77</v>
      </c>
      <c r="AK156" s="6" t="s">
        <v>77</v>
      </c>
      <c r="AL156" s="6" t="s">
        <v>77</v>
      </c>
      <c r="AM156" s="6" t="s">
        <v>77</v>
      </c>
      <c r="AN156" s="6" t="s">
        <v>77</v>
      </c>
      <c r="AO156" s="6" t="s">
        <v>77</v>
      </c>
      <c r="AP156" s="6" t="s">
        <v>77</v>
      </c>
      <c r="AQ156" s="6" t="s">
        <v>77</v>
      </c>
      <c r="AR156" s="6" t="s">
        <v>77</v>
      </c>
      <c r="AS156" s="6" t="s">
        <v>77</v>
      </c>
      <c r="AT156" s="7">
        <f t="shared" si="12"/>
        <v>1</v>
      </c>
      <c r="AU156" s="13">
        <v>1795</v>
      </c>
      <c r="AV156" s="13">
        <f t="shared" si="13"/>
        <v>1795</v>
      </c>
      <c r="AW156" s="13">
        <f t="shared" si="14"/>
        <v>286.48199999999997</v>
      </c>
      <c r="AX156" s="13">
        <f t="shared" si="15"/>
        <v>286.48199999999997</v>
      </c>
      <c r="AY156" s="14">
        <f t="shared" si="17"/>
        <v>253.52389380530974</v>
      </c>
      <c r="AZ156" s="14">
        <f t="shared" si="16"/>
        <v>253.52389380530974</v>
      </c>
    </row>
    <row r="157" spans="1:52" ht="72" customHeight="1" x14ac:dyDescent="0.45">
      <c r="A157" s="6" t="s">
        <v>121</v>
      </c>
      <c r="B157" s="7" t="s">
        <v>764</v>
      </c>
      <c r="C157" s="6" t="s">
        <v>765</v>
      </c>
      <c r="D157" s="6" t="s">
        <v>67</v>
      </c>
      <c r="E157" s="6" t="s">
        <v>68</v>
      </c>
      <c r="F157" s="6">
        <v>2022</v>
      </c>
      <c r="G157" s="6" t="s">
        <v>69</v>
      </c>
      <c r="H157" s="6" t="s">
        <v>766</v>
      </c>
      <c r="I157" s="6" t="s">
        <v>722</v>
      </c>
      <c r="J157" s="6" t="s">
        <v>767</v>
      </c>
      <c r="K157" s="6" t="s">
        <v>768</v>
      </c>
      <c r="L157" s="6" t="s">
        <v>74</v>
      </c>
      <c r="M157" s="6" t="s">
        <v>140</v>
      </c>
      <c r="N157" s="6" t="s">
        <v>141</v>
      </c>
      <c r="O157" s="6">
        <v>1</v>
      </c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7">
        <f t="shared" si="12"/>
        <v>1</v>
      </c>
      <c r="AU157" s="13">
        <v>750</v>
      </c>
      <c r="AV157" s="13">
        <f t="shared" si="13"/>
        <v>750</v>
      </c>
      <c r="AW157" s="13">
        <f t="shared" si="14"/>
        <v>119.69999999999999</v>
      </c>
      <c r="AX157" s="13">
        <f t="shared" si="15"/>
        <v>119.69999999999999</v>
      </c>
      <c r="AY157" s="14">
        <f t="shared" si="17"/>
        <v>105.92920353982301</v>
      </c>
      <c r="AZ157" s="14">
        <f t="shared" si="16"/>
        <v>105.92920353982301</v>
      </c>
    </row>
    <row r="158" spans="1:52" ht="72" customHeight="1" x14ac:dyDescent="0.45">
      <c r="A158" s="6" t="s">
        <v>64</v>
      </c>
      <c r="B158" s="7" t="s">
        <v>769</v>
      </c>
      <c r="C158" s="6" t="s">
        <v>770</v>
      </c>
      <c r="D158" s="6" t="s">
        <v>67</v>
      </c>
      <c r="E158" s="6" t="s">
        <v>68</v>
      </c>
      <c r="F158" s="6">
        <v>2020</v>
      </c>
      <c r="G158" s="6" t="s">
        <v>771</v>
      </c>
      <c r="H158" s="6" t="s">
        <v>772</v>
      </c>
      <c r="I158" s="6" t="s">
        <v>71</v>
      </c>
      <c r="J158" s="6" t="s">
        <v>72</v>
      </c>
      <c r="K158" s="6" t="s">
        <v>773</v>
      </c>
      <c r="L158" s="6" t="s">
        <v>82</v>
      </c>
      <c r="M158" s="6" t="s">
        <v>156</v>
      </c>
      <c r="N158" s="6" t="s">
        <v>157</v>
      </c>
      <c r="O158" s="6" t="s">
        <v>77</v>
      </c>
      <c r="P158" s="6" t="s">
        <v>77</v>
      </c>
      <c r="Q158" s="6" t="s">
        <v>77</v>
      </c>
      <c r="R158" s="6" t="s">
        <v>77</v>
      </c>
      <c r="S158" s="6" t="s">
        <v>77</v>
      </c>
      <c r="T158" s="6" t="s">
        <v>77</v>
      </c>
      <c r="U158" s="6" t="s">
        <v>77</v>
      </c>
      <c r="V158" s="6"/>
      <c r="W158" s="6" t="s">
        <v>77</v>
      </c>
      <c r="X158" s="6" t="s">
        <v>77</v>
      </c>
      <c r="Y158" s="6" t="s">
        <v>77</v>
      </c>
      <c r="Z158" s="6" t="s">
        <v>77</v>
      </c>
      <c r="AA158" s="6" t="s">
        <v>77</v>
      </c>
      <c r="AB158" s="6" t="s">
        <v>77</v>
      </c>
      <c r="AC158" s="6" t="s">
        <v>77</v>
      </c>
      <c r="AD158" s="6" t="s">
        <v>77</v>
      </c>
      <c r="AE158" s="6" t="s">
        <v>77</v>
      </c>
      <c r="AF158" s="6" t="s">
        <v>77</v>
      </c>
      <c r="AG158" s="6" t="s">
        <v>77</v>
      </c>
      <c r="AH158" s="6">
        <v>1</v>
      </c>
      <c r="AI158" s="6" t="s">
        <v>77</v>
      </c>
      <c r="AJ158" s="6">
        <v>1</v>
      </c>
      <c r="AK158" s="6" t="s">
        <v>77</v>
      </c>
      <c r="AL158" s="6" t="s">
        <v>77</v>
      </c>
      <c r="AM158" s="6" t="s">
        <v>77</v>
      </c>
      <c r="AN158" s="6" t="s">
        <v>77</v>
      </c>
      <c r="AO158" s="6" t="s">
        <v>77</v>
      </c>
      <c r="AP158" s="6" t="s">
        <v>77</v>
      </c>
      <c r="AQ158" s="6" t="s">
        <v>77</v>
      </c>
      <c r="AR158" s="6" t="s">
        <v>77</v>
      </c>
      <c r="AS158" s="6" t="s">
        <v>77</v>
      </c>
      <c r="AT158" s="7">
        <f t="shared" si="12"/>
        <v>2</v>
      </c>
      <c r="AU158" s="13">
        <v>1190</v>
      </c>
      <c r="AV158" s="13">
        <f t="shared" si="13"/>
        <v>2380</v>
      </c>
      <c r="AW158" s="13">
        <f t="shared" si="14"/>
        <v>189.92399999999998</v>
      </c>
      <c r="AX158" s="13">
        <f t="shared" si="15"/>
        <v>379.84799999999996</v>
      </c>
      <c r="AY158" s="14">
        <f t="shared" si="17"/>
        <v>168.07433628318583</v>
      </c>
      <c r="AZ158" s="14">
        <f t="shared" si="16"/>
        <v>336.14867256637166</v>
      </c>
    </row>
    <row r="159" spans="1:52" ht="72" customHeight="1" x14ac:dyDescent="0.45">
      <c r="A159" s="6" t="s">
        <v>121</v>
      </c>
      <c r="B159" s="7" t="s">
        <v>774</v>
      </c>
      <c r="C159" s="6" t="s">
        <v>775</v>
      </c>
      <c r="D159" s="6" t="s">
        <v>67</v>
      </c>
      <c r="E159" s="6" t="s">
        <v>95</v>
      </c>
      <c r="F159" s="6">
        <v>2020</v>
      </c>
      <c r="G159" s="6" t="s">
        <v>771</v>
      </c>
      <c r="H159" s="6" t="s">
        <v>776</v>
      </c>
      <c r="I159" s="6" t="s">
        <v>71</v>
      </c>
      <c r="J159" s="6" t="s">
        <v>72</v>
      </c>
      <c r="K159" s="6" t="s">
        <v>777</v>
      </c>
      <c r="L159" s="6" t="s">
        <v>90</v>
      </c>
      <c r="M159" s="6" t="s">
        <v>113</v>
      </c>
      <c r="N159" s="6" t="s">
        <v>114</v>
      </c>
      <c r="O159" s="6" t="s">
        <v>77</v>
      </c>
      <c r="P159" s="6" t="s">
        <v>77</v>
      </c>
      <c r="Q159" s="6" t="s">
        <v>77</v>
      </c>
      <c r="R159" s="6" t="s">
        <v>77</v>
      </c>
      <c r="S159" s="6" t="s">
        <v>77</v>
      </c>
      <c r="T159" s="6" t="s">
        <v>77</v>
      </c>
      <c r="U159" s="6" t="s">
        <v>77</v>
      </c>
      <c r="V159" s="6"/>
      <c r="W159" s="6" t="s">
        <v>77</v>
      </c>
      <c r="X159" s="6" t="s">
        <v>77</v>
      </c>
      <c r="Y159" s="6" t="s">
        <v>77</v>
      </c>
      <c r="Z159" s="6" t="s">
        <v>77</v>
      </c>
      <c r="AA159" s="6" t="s">
        <v>77</v>
      </c>
      <c r="AB159" s="6" t="s">
        <v>77</v>
      </c>
      <c r="AC159" s="6" t="s">
        <v>77</v>
      </c>
      <c r="AD159" s="6" t="s">
        <v>77</v>
      </c>
      <c r="AE159" s="6" t="s">
        <v>77</v>
      </c>
      <c r="AF159" s="6" t="s">
        <v>77</v>
      </c>
      <c r="AG159" s="6" t="s">
        <v>77</v>
      </c>
      <c r="AH159" s="6" t="s">
        <v>77</v>
      </c>
      <c r="AI159" s="6" t="s">
        <v>77</v>
      </c>
      <c r="AJ159" s="6">
        <v>1</v>
      </c>
      <c r="AK159" s="6" t="s">
        <v>77</v>
      </c>
      <c r="AL159" s="6" t="s">
        <v>77</v>
      </c>
      <c r="AM159" s="6" t="s">
        <v>77</v>
      </c>
      <c r="AN159" s="6" t="s">
        <v>77</v>
      </c>
      <c r="AO159" s="6" t="s">
        <v>77</v>
      </c>
      <c r="AP159" s="6" t="s">
        <v>77</v>
      </c>
      <c r="AQ159" s="6" t="s">
        <v>77</v>
      </c>
      <c r="AR159" s="6" t="s">
        <v>77</v>
      </c>
      <c r="AS159" s="6" t="s">
        <v>77</v>
      </c>
      <c r="AT159" s="7">
        <f t="shared" si="12"/>
        <v>1</v>
      </c>
      <c r="AU159" s="13">
        <v>1990</v>
      </c>
      <c r="AV159" s="13">
        <f t="shared" si="13"/>
        <v>1990</v>
      </c>
      <c r="AW159" s="13">
        <f t="shared" si="14"/>
        <v>317.60399999999998</v>
      </c>
      <c r="AX159" s="13">
        <f t="shared" si="15"/>
        <v>317.60399999999998</v>
      </c>
      <c r="AY159" s="14">
        <f t="shared" si="17"/>
        <v>281.06548672566373</v>
      </c>
      <c r="AZ159" s="14">
        <f t="shared" si="16"/>
        <v>281.06548672566373</v>
      </c>
    </row>
    <row r="160" spans="1:52" ht="72" customHeight="1" x14ac:dyDescent="0.45">
      <c r="A160" s="6" t="e" vm="34">
        <v>#VALUE!</v>
      </c>
      <c r="B160" s="7" t="s">
        <v>778</v>
      </c>
      <c r="C160" s="6" t="s">
        <v>779</v>
      </c>
      <c r="D160" s="6" t="s">
        <v>67</v>
      </c>
      <c r="E160" s="6" t="s">
        <v>68</v>
      </c>
      <c r="F160" s="6">
        <v>2020</v>
      </c>
      <c r="G160" s="6" t="s">
        <v>771</v>
      </c>
      <c r="H160" s="6" t="s">
        <v>780</v>
      </c>
      <c r="I160" s="6" t="s">
        <v>71</v>
      </c>
      <c r="J160" s="6" t="s">
        <v>97</v>
      </c>
      <c r="K160" s="6" t="s">
        <v>781</v>
      </c>
      <c r="L160" s="6" t="s">
        <v>90</v>
      </c>
      <c r="M160" s="6" t="s">
        <v>645</v>
      </c>
      <c r="N160" s="6" t="s">
        <v>646</v>
      </c>
      <c r="O160" s="6" t="s">
        <v>77</v>
      </c>
      <c r="P160" s="6" t="s">
        <v>77</v>
      </c>
      <c r="Q160" s="6" t="s">
        <v>77</v>
      </c>
      <c r="R160" s="6" t="s">
        <v>77</v>
      </c>
      <c r="S160" s="6" t="s">
        <v>77</v>
      </c>
      <c r="T160" s="6" t="s">
        <v>77</v>
      </c>
      <c r="U160" s="6" t="s">
        <v>77</v>
      </c>
      <c r="V160" s="6"/>
      <c r="W160" s="6" t="s">
        <v>77</v>
      </c>
      <c r="X160" s="6" t="s">
        <v>77</v>
      </c>
      <c r="Y160" s="6" t="s">
        <v>77</v>
      </c>
      <c r="Z160" s="6" t="s">
        <v>77</v>
      </c>
      <c r="AA160" s="6" t="s">
        <v>77</v>
      </c>
      <c r="AB160" s="6" t="s">
        <v>77</v>
      </c>
      <c r="AC160" s="6" t="s">
        <v>77</v>
      </c>
      <c r="AD160" s="6" t="s">
        <v>77</v>
      </c>
      <c r="AE160" s="6" t="s">
        <v>77</v>
      </c>
      <c r="AF160" s="6" t="s">
        <v>77</v>
      </c>
      <c r="AG160" s="6" t="s">
        <v>77</v>
      </c>
      <c r="AH160" s="6" t="s">
        <v>77</v>
      </c>
      <c r="AI160" s="6" t="s">
        <v>77</v>
      </c>
      <c r="AJ160" s="6">
        <v>1</v>
      </c>
      <c r="AK160" s="6" t="s">
        <v>77</v>
      </c>
      <c r="AL160" s="6" t="s">
        <v>77</v>
      </c>
      <c r="AM160" s="6" t="s">
        <v>77</v>
      </c>
      <c r="AN160" s="6" t="s">
        <v>77</v>
      </c>
      <c r="AO160" s="6" t="s">
        <v>77</v>
      </c>
      <c r="AP160" s="6" t="s">
        <v>77</v>
      </c>
      <c r="AQ160" s="6" t="s">
        <v>77</v>
      </c>
      <c r="AR160" s="6" t="s">
        <v>77</v>
      </c>
      <c r="AS160" s="6" t="s">
        <v>77</v>
      </c>
      <c r="AT160" s="7">
        <f t="shared" si="12"/>
        <v>1</v>
      </c>
      <c r="AU160" s="13">
        <v>1290</v>
      </c>
      <c r="AV160" s="13">
        <f t="shared" si="13"/>
        <v>1290</v>
      </c>
      <c r="AW160" s="13">
        <f t="shared" si="14"/>
        <v>205.88399999999999</v>
      </c>
      <c r="AX160" s="13">
        <f t="shared" si="15"/>
        <v>205.88399999999999</v>
      </c>
      <c r="AY160" s="14">
        <f t="shared" si="17"/>
        <v>182.19823008849559</v>
      </c>
      <c r="AZ160" s="14">
        <f t="shared" si="16"/>
        <v>182.19823008849559</v>
      </c>
    </row>
    <row r="161" spans="1:52" ht="72" customHeight="1" x14ac:dyDescent="0.45">
      <c r="A161" s="6" t="s">
        <v>121</v>
      </c>
      <c r="B161" s="7" t="s">
        <v>782</v>
      </c>
      <c r="C161" s="6" t="s">
        <v>783</v>
      </c>
      <c r="D161" s="6" t="s">
        <v>67</v>
      </c>
      <c r="E161" s="6" t="s">
        <v>95</v>
      </c>
      <c r="F161" s="6">
        <v>2020</v>
      </c>
      <c r="G161" s="6" t="s">
        <v>771</v>
      </c>
      <c r="H161" s="6" t="s">
        <v>784</v>
      </c>
      <c r="I161" s="6" t="s">
        <v>71</v>
      </c>
      <c r="J161" s="6" t="s">
        <v>785</v>
      </c>
      <c r="K161" s="6" t="s">
        <v>786</v>
      </c>
      <c r="L161" s="6" t="s">
        <v>106</v>
      </c>
      <c r="M161" s="6" t="s">
        <v>107</v>
      </c>
      <c r="N161" s="6" t="s">
        <v>108</v>
      </c>
      <c r="O161" s="6" t="s">
        <v>77</v>
      </c>
      <c r="P161" s="6" t="s">
        <v>77</v>
      </c>
      <c r="Q161" s="6" t="s">
        <v>77</v>
      </c>
      <c r="R161" s="6">
        <v>1</v>
      </c>
      <c r="S161" s="6" t="s">
        <v>77</v>
      </c>
      <c r="T161" s="6" t="s">
        <v>77</v>
      </c>
      <c r="U161" s="6" t="s">
        <v>77</v>
      </c>
      <c r="V161" s="6"/>
      <c r="W161" s="6" t="s">
        <v>77</v>
      </c>
      <c r="X161" s="6" t="s">
        <v>77</v>
      </c>
      <c r="Y161" s="6" t="s">
        <v>77</v>
      </c>
      <c r="Z161" s="6" t="s">
        <v>77</v>
      </c>
      <c r="AA161" s="6" t="s">
        <v>77</v>
      </c>
      <c r="AB161" s="6" t="s">
        <v>77</v>
      </c>
      <c r="AC161" s="6" t="s">
        <v>77</v>
      </c>
      <c r="AD161" s="6" t="s">
        <v>77</v>
      </c>
      <c r="AE161" s="6" t="s">
        <v>77</v>
      </c>
      <c r="AF161" s="6" t="s">
        <v>77</v>
      </c>
      <c r="AG161" s="6" t="s">
        <v>77</v>
      </c>
      <c r="AH161" s="6" t="s">
        <v>77</v>
      </c>
      <c r="AI161" s="6" t="s">
        <v>77</v>
      </c>
      <c r="AJ161" s="6" t="s">
        <v>77</v>
      </c>
      <c r="AK161" s="6" t="s">
        <v>77</v>
      </c>
      <c r="AL161" s="6" t="s">
        <v>77</v>
      </c>
      <c r="AM161" s="6" t="s">
        <v>77</v>
      </c>
      <c r="AN161" s="6" t="s">
        <v>77</v>
      </c>
      <c r="AO161" s="6" t="s">
        <v>77</v>
      </c>
      <c r="AP161" s="6" t="s">
        <v>77</v>
      </c>
      <c r="AQ161" s="6" t="s">
        <v>77</v>
      </c>
      <c r="AR161" s="6" t="s">
        <v>77</v>
      </c>
      <c r="AS161" s="6" t="s">
        <v>77</v>
      </c>
      <c r="AT161" s="7">
        <f t="shared" si="12"/>
        <v>1</v>
      </c>
      <c r="AU161" s="13">
        <v>1990</v>
      </c>
      <c r="AV161" s="13">
        <f t="shared" si="13"/>
        <v>1990</v>
      </c>
      <c r="AW161" s="13">
        <f t="shared" si="14"/>
        <v>317.60399999999998</v>
      </c>
      <c r="AX161" s="13">
        <f t="shared" si="15"/>
        <v>317.60399999999998</v>
      </c>
      <c r="AY161" s="14">
        <f t="shared" si="17"/>
        <v>281.06548672566373</v>
      </c>
      <c r="AZ161" s="14">
        <f t="shared" si="16"/>
        <v>281.06548672566373</v>
      </c>
    </row>
    <row r="162" spans="1:52" ht="72" customHeight="1" x14ac:dyDescent="0.45">
      <c r="A162" s="6" t="e" vm="35">
        <v>#VALUE!</v>
      </c>
      <c r="B162" s="7" t="s">
        <v>787</v>
      </c>
      <c r="C162" s="6" t="s">
        <v>788</v>
      </c>
      <c r="D162" s="6" t="s">
        <v>67</v>
      </c>
      <c r="E162" s="6" t="s">
        <v>68</v>
      </c>
      <c r="F162" s="6">
        <v>2025</v>
      </c>
      <c r="G162" s="6" t="s">
        <v>771</v>
      </c>
      <c r="H162" s="6" t="s">
        <v>789</v>
      </c>
      <c r="I162" s="6" t="s">
        <v>71</v>
      </c>
      <c r="J162" s="6" t="s">
        <v>790</v>
      </c>
      <c r="K162" s="6" t="s">
        <v>791</v>
      </c>
      <c r="L162" s="6" t="s">
        <v>90</v>
      </c>
      <c r="M162" s="6" t="s">
        <v>140</v>
      </c>
      <c r="N162" s="6" t="s">
        <v>792</v>
      </c>
      <c r="O162" s="6" t="s">
        <v>77</v>
      </c>
      <c r="P162" s="6" t="s">
        <v>77</v>
      </c>
      <c r="Q162" s="6" t="s">
        <v>77</v>
      </c>
      <c r="R162" s="6" t="s">
        <v>77</v>
      </c>
      <c r="S162" s="6" t="s">
        <v>77</v>
      </c>
      <c r="T162" s="6" t="s">
        <v>77</v>
      </c>
      <c r="U162" s="6" t="s">
        <v>77</v>
      </c>
      <c r="V162" s="6"/>
      <c r="W162" s="6" t="s">
        <v>77</v>
      </c>
      <c r="X162" s="6" t="s">
        <v>77</v>
      </c>
      <c r="Y162" s="6" t="s">
        <v>77</v>
      </c>
      <c r="Z162" s="6" t="s">
        <v>77</v>
      </c>
      <c r="AA162" s="6" t="s">
        <v>77</v>
      </c>
      <c r="AB162" s="6" t="s">
        <v>77</v>
      </c>
      <c r="AC162" s="6" t="s">
        <v>77</v>
      </c>
      <c r="AD162" s="6" t="s">
        <v>77</v>
      </c>
      <c r="AE162" s="6" t="s">
        <v>77</v>
      </c>
      <c r="AF162" s="6" t="s">
        <v>77</v>
      </c>
      <c r="AG162" s="6" t="s">
        <v>77</v>
      </c>
      <c r="AH162" s="6">
        <v>2</v>
      </c>
      <c r="AI162" s="6" t="s">
        <v>77</v>
      </c>
      <c r="AJ162" s="6">
        <v>2</v>
      </c>
      <c r="AK162" s="6">
        <v>1</v>
      </c>
      <c r="AL162" s="6">
        <v>1</v>
      </c>
      <c r="AM162" s="6" t="s">
        <v>77</v>
      </c>
      <c r="AN162" s="6" t="s">
        <v>77</v>
      </c>
      <c r="AO162" s="6" t="s">
        <v>77</v>
      </c>
      <c r="AP162" s="6" t="s">
        <v>77</v>
      </c>
      <c r="AQ162" s="6" t="s">
        <v>77</v>
      </c>
      <c r="AR162" s="6" t="s">
        <v>77</v>
      </c>
      <c r="AS162" s="6" t="s">
        <v>77</v>
      </c>
      <c r="AT162" s="7">
        <f t="shared" si="12"/>
        <v>6</v>
      </c>
      <c r="AU162" s="13">
        <v>1500</v>
      </c>
      <c r="AV162" s="13">
        <f t="shared" si="13"/>
        <v>9000</v>
      </c>
      <c r="AW162" s="13">
        <f t="shared" si="14"/>
        <v>239.39999999999998</v>
      </c>
      <c r="AX162" s="13">
        <f t="shared" si="15"/>
        <v>1436.3999999999999</v>
      </c>
      <c r="AY162" s="14">
        <f t="shared" si="17"/>
        <v>211.85840707964601</v>
      </c>
      <c r="AZ162" s="14">
        <f t="shared" si="16"/>
        <v>1271.1504424778761</v>
      </c>
    </row>
    <row r="163" spans="1:52" ht="72" customHeight="1" x14ac:dyDescent="0.45">
      <c r="A163" s="6" t="e" vm="36">
        <v>#VALUE!</v>
      </c>
      <c r="B163" s="7" t="s">
        <v>793</v>
      </c>
      <c r="C163" s="6" t="s">
        <v>794</v>
      </c>
      <c r="D163" s="6" t="s">
        <v>67</v>
      </c>
      <c r="E163" s="6" t="s">
        <v>68</v>
      </c>
      <c r="F163" s="6">
        <v>2020</v>
      </c>
      <c r="G163" s="6" t="s">
        <v>771</v>
      </c>
      <c r="H163" s="6" t="s">
        <v>795</v>
      </c>
      <c r="I163" s="6" t="s">
        <v>71</v>
      </c>
      <c r="J163" s="6" t="s">
        <v>796</v>
      </c>
      <c r="K163" s="6" t="s">
        <v>797</v>
      </c>
      <c r="L163" s="6" t="s">
        <v>90</v>
      </c>
      <c r="M163" s="6" t="s">
        <v>75</v>
      </c>
      <c r="N163" s="6" t="s">
        <v>76</v>
      </c>
      <c r="O163" s="6" t="s">
        <v>77</v>
      </c>
      <c r="P163" s="6" t="s">
        <v>77</v>
      </c>
      <c r="Q163" s="6" t="s">
        <v>77</v>
      </c>
      <c r="R163" s="6" t="s">
        <v>77</v>
      </c>
      <c r="S163" s="6" t="s">
        <v>77</v>
      </c>
      <c r="T163" s="6" t="s">
        <v>77</v>
      </c>
      <c r="U163" s="6" t="s">
        <v>77</v>
      </c>
      <c r="V163" s="6"/>
      <c r="W163" s="6" t="s">
        <v>77</v>
      </c>
      <c r="X163" s="6" t="s">
        <v>77</v>
      </c>
      <c r="Y163" s="6" t="s">
        <v>77</v>
      </c>
      <c r="Z163" s="6" t="s">
        <v>77</v>
      </c>
      <c r="AA163" s="6" t="s">
        <v>77</v>
      </c>
      <c r="AB163" s="6" t="s">
        <v>77</v>
      </c>
      <c r="AC163" s="6" t="s">
        <v>77</v>
      </c>
      <c r="AD163" s="6" t="s">
        <v>77</v>
      </c>
      <c r="AE163" s="6" t="s">
        <v>77</v>
      </c>
      <c r="AF163" s="6" t="s">
        <v>77</v>
      </c>
      <c r="AG163" s="6" t="s">
        <v>77</v>
      </c>
      <c r="AH163" s="6">
        <v>1</v>
      </c>
      <c r="AI163" s="6" t="s">
        <v>77</v>
      </c>
      <c r="AJ163" s="6" t="s">
        <v>77</v>
      </c>
      <c r="AK163" s="6" t="s">
        <v>77</v>
      </c>
      <c r="AL163" s="6" t="s">
        <v>77</v>
      </c>
      <c r="AM163" s="6" t="s">
        <v>77</v>
      </c>
      <c r="AN163" s="6" t="s">
        <v>77</v>
      </c>
      <c r="AO163" s="6" t="s">
        <v>77</v>
      </c>
      <c r="AP163" s="6" t="s">
        <v>77</v>
      </c>
      <c r="AQ163" s="6" t="s">
        <v>77</v>
      </c>
      <c r="AR163" s="6" t="s">
        <v>77</v>
      </c>
      <c r="AS163" s="6" t="s">
        <v>77</v>
      </c>
      <c r="AT163" s="7">
        <f t="shared" si="12"/>
        <v>1</v>
      </c>
      <c r="AU163" s="13">
        <v>1490</v>
      </c>
      <c r="AV163" s="13">
        <f t="shared" si="13"/>
        <v>1490</v>
      </c>
      <c r="AW163" s="13">
        <f t="shared" si="14"/>
        <v>237.804</v>
      </c>
      <c r="AX163" s="13">
        <f t="shared" si="15"/>
        <v>237.804</v>
      </c>
      <c r="AY163" s="14">
        <f t="shared" si="17"/>
        <v>210.44601769911506</v>
      </c>
      <c r="AZ163" s="14">
        <f t="shared" si="16"/>
        <v>210.44601769911506</v>
      </c>
    </row>
    <row r="164" spans="1:52" ht="72" customHeight="1" x14ac:dyDescent="0.45">
      <c r="A164" s="6" t="e" vm="37">
        <v>#VALUE!</v>
      </c>
      <c r="B164" s="7" t="s">
        <v>798</v>
      </c>
      <c r="C164" s="6" t="s">
        <v>799</v>
      </c>
      <c r="D164" s="6" t="s">
        <v>67</v>
      </c>
      <c r="E164" s="6" t="s">
        <v>68</v>
      </c>
      <c r="F164" s="6">
        <v>2020</v>
      </c>
      <c r="G164" s="6" t="s">
        <v>771</v>
      </c>
      <c r="H164" s="6" t="s">
        <v>800</v>
      </c>
      <c r="I164" s="6" t="s">
        <v>71</v>
      </c>
      <c r="J164" s="6" t="s">
        <v>796</v>
      </c>
      <c r="K164" s="6" t="s">
        <v>801</v>
      </c>
      <c r="L164" s="6" t="s">
        <v>106</v>
      </c>
      <c r="M164" s="6" t="s">
        <v>620</v>
      </c>
      <c r="N164" s="6" t="s">
        <v>621</v>
      </c>
      <c r="O164" s="6" t="s">
        <v>77</v>
      </c>
      <c r="P164" s="6" t="s">
        <v>77</v>
      </c>
      <c r="Q164" s="6" t="s">
        <v>77</v>
      </c>
      <c r="R164" s="6" t="s">
        <v>77</v>
      </c>
      <c r="S164" s="6" t="s">
        <v>77</v>
      </c>
      <c r="T164" s="6" t="s">
        <v>77</v>
      </c>
      <c r="U164" s="6" t="s">
        <v>77</v>
      </c>
      <c r="V164" s="6"/>
      <c r="W164" s="6" t="s">
        <v>77</v>
      </c>
      <c r="X164" s="6" t="s">
        <v>77</v>
      </c>
      <c r="Y164" s="6" t="s">
        <v>77</v>
      </c>
      <c r="Z164" s="6" t="s">
        <v>77</v>
      </c>
      <c r="AA164" s="6" t="s">
        <v>77</v>
      </c>
      <c r="AB164" s="6" t="s">
        <v>77</v>
      </c>
      <c r="AC164" s="6" t="s">
        <v>77</v>
      </c>
      <c r="AD164" s="6" t="s">
        <v>77</v>
      </c>
      <c r="AE164" s="6" t="s">
        <v>77</v>
      </c>
      <c r="AF164" s="6" t="s">
        <v>77</v>
      </c>
      <c r="AG164" s="6" t="s">
        <v>77</v>
      </c>
      <c r="AH164" s="6" t="s">
        <v>77</v>
      </c>
      <c r="AI164" s="6" t="s">
        <v>77</v>
      </c>
      <c r="AJ164" s="6">
        <v>1</v>
      </c>
      <c r="AK164" s="6" t="s">
        <v>77</v>
      </c>
      <c r="AL164" s="6" t="s">
        <v>77</v>
      </c>
      <c r="AM164" s="6" t="s">
        <v>77</v>
      </c>
      <c r="AN164" s="6" t="s">
        <v>77</v>
      </c>
      <c r="AO164" s="6" t="s">
        <v>77</v>
      </c>
      <c r="AP164" s="6" t="s">
        <v>77</v>
      </c>
      <c r="AQ164" s="6" t="s">
        <v>77</v>
      </c>
      <c r="AR164" s="6" t="s">
        <v>77</v>
      </c>
      <c r="AS164" s="6" t="s">
        <v>77</v>
      </c>
      <c r="AT164" s="7">
        <f t="shared" si="12"/>
        <v>1</v>
      </c>
      <c r="AU164" s="13">
        <v>3490</v>
      </c>
      <c r="AV164" s="13">
        <f t="shared" si="13"/>
        <v>3490</v>
      </c>
      <c r="AW164" s="13">
        <f t="shared" si="14"/>
        <v>557.00400000000002</v>
      </c>
      <c r="AX164" s="13">
        <f t="shared" si="15"/>
        <v>557.00400000000002</v>
      </c>
      <c r="AY164" s="14">
        <f t="shared" si="17"/>
        <v>492.92389380530977</v>
      </c>
      <c r="AZ164" s="14">
        <f t="shared" si="16"/>
        <v>492.92389380530977</v>
      </c>
    </row>
    <row r="165" spans="1:52" ht="72" customHeight="1" x14ac:dyDescent="0.45">
      <c r="A165" s="6" t="s">
        <v>121</v>
      </c>
      <c r="B165" s="7" t="s">
        <v>802</v>
      </c>
      <c r="C165" s="6" t="s">
        <v>803</v>
      </c>
      <c r="D165" s="6" t="s">
        <v>67</v>
      </c>
      <c r="E165" s="6" t="s">
        <v>68</v>
      </c>
      <c r="F165" s="6">
        <v>2020</v>
      </c>
      <c r="G165" s="6" t="s">
        <v>771</v>
      </c>
      <c r="H165" s="6" t="s">
        <v>804</v>
      </c>
      <c r="I165" s="6" t="s">
        <v>71</v>
      </c>
      <c r="J165" s="6" t="s">
        <v>796</v>
      </c>
      <c r="K165" s="6" t="s">
        <v>805</v>
      </c>
      <c r="L165" s="6" t="s">
        <v>82</v>
      </c>
      <c r="M165" s="6" t="s">
        <v>620</v>
      </c>
      <c r="N165" s="6" t="s">
        <v>621</v>
      </c>
      <c r="O165" s="6" t="s">
        <v>77</v>
      </c>
      <c r="P165" s="6" t="s">
        <v>77</v>
      </c>
      <c r="Q165" s="6" t="s">
        <v>77</v>
      </c>
      <c r="R165" s="6" t="s">
        <v>77</v>
      </c>
      <c r="S165" s="6" t="s">
        <v>77</v>
      </c>
      <c r="T165" s="6" t="s">
        <v>77</v>
      </c>
      <c r="U165" s="6" t="s">
        <v>77</v>
      </c>
      <c r="V165" s="6"/>
      <c r="W165" s="6" t="s">
        <v>77</v>
      </c>
      <c r="X165" s="6" t="s">
        <v>77</v>
      </c>
      <c r="Y165" s="6" t="s">
        <v>77</v>
      </c>
      <c r="Z165" s="6" t="s">
        <v>77</v>
      </c>
      <c r="AA165" s="6" t="s">
        <v>77</v>
      </c>
      <c r="AB165" s="6" t="s">
        <v>77</v>
      </c>
      <c r="AC165" s="6" t="s">
        <v>77</v>
      </c>
      <c r="AD165" s="6" t="s">
        <v>77</v>
      </c>
      <c r="AE165" s="6" t="s">
        <v>77</v>
      </c>
      <c r="AF165" s="6" t="s">
        <v>77</v>
      </c>
      <c r="AG165" s="6" t="s">
        <v>77</v>
      </c>
      <c r="AH165" s="6">
        <v>1</v>
      </c>
      <c r="AI165" s="6" t="s">
        <v>77</v>
      </c>
      <c r="AJ165" s="6">
        <v>1</v>
      </c>
      <c r="AK165" s="6" t="s">
        <v>77</v>
      </c>
      <c r="AL165" s="6" t="s">
        <v>77</v>
      </c>
      <c r="AM165" s="6" t="s">
        <v>77</v>
      </c>
      <c r="AN165" s="6" t="s">
        <v>77</v>
      </c>
      <c r="AO165" s="6" t="s">
        <v>77</v>
      </c>
      <c r="AP165" s="6" t="s">
        <v>77</v>
      </c>
      <c r="AQ165" s="6" t="s">
        <v>77</v>
      </c>
      <c r="AR165" s="6" t="s">
        <v>77</v>
      </c>
      <c r="AS165" s="6" t="s">
        <v>77</v>
      </c>
      <c r="AT165" s="7">
        <f t="shared" si="12"/>
        <v>2</v>
      </c>
      <c r="AU165" s="13">
        <v>1690</v>
      </c>
      <c r="AV165" s="13">
        <f t="shared" si="13"/>
        <v>3380</v>
      </c>
      <c r="AW165" s="13">
        <f t="shared" si="14"/>
        <v>269.72399999999999</v>
      </c>
      <c r="AX165" s="13">
        <f t="shared" si="15"/>
        <v>539.44799999999998</v>
      </c>
      <c r="AY165" s="14">
        <f t="shared" si="17"/>
        <v>238.69380530973453</v>
      </c>
      <c r="AZ165" s="14">
        <f t="shared" si="16"/>
        <v>477.38761061946906</v>
      </c>
    </row>
    <row r="166" spans="1:52" ht="72" customHeight="1" x14ac:dyDescent="0.45">
      <c r="A166" s="6" t="s">
        <v>121</v>
      </c>
      <c r="B166" s="7" t="s">
        <v>806</v>
      </c>
      <c r="C166" s="6" t="s">
        <v>807</v>
      </c>
      <c r="D166" s="6" t="s">
        <v>67</v>
      </c>
      <c r="E166" s="6" t="s">
        <v>68</v>
      </c>
      <c r="F166" s="6">
        <v>2020</v>
      </c>
      <c r="G166" s="6" t="s">
        <v>771</v>
      </c>
      <c r="H166" s="6" t="s">
        <v>808</v>
      </c>
      <c r="I166" s="6" t="s">
        <v>71</v>
      </c>
      <c r="J166" s="6" t="s">
        <v>796</v>
      </c>
      <c r="K166" s="6" t="s">
        <v>809</v>
      </c>
      <c r="L166" s="6" t="s">
        <v>74</v>
      </c>
      <c r="M166" s="6" t="s">
        <v>156</v>
      </c>
      <c r="N166" s="6" t="s">
        <v>157</v>
      </c>
      <c r="O166" s="6" t="s">
        <v>77</v>
      </c>
      <c r="P166" s="6" t="s">
        <v>77</v>
      </c>
      <c r="Q166" s="6" t="s">
        <v>77</v>
      </c>
      <c r="R166" s="6" t="s">
        <v>77</v>
      </c>
      <c r="S166" s="6" t="s">
        <v>77</v>
      </c>
      <c r="T166" s="6" t="s">
        <v>77</v>
      </c>
      <c r="U166" s="6" t="s">
        <v>77</v>
      </c>
      <c r="V166" s="6"/>
      <c r="W166" s="6" t="s">
        <v>77</v>
      </c>
      <c r="X166" s="6" t="s">
        <v>77</v>
      </c>
      <c r="Y166" s="6" t="s">
        <v>77</v>
      </c>
      <c r="Z166" s="6" t="s">
        <v>77</v>
      </c>
      <c r="AA166" s="6" t="s">
        <v>77</v>
      </c>
      <c r="AB166" s="6" t="s">
        <v>77</v>
      </c>
      <c r="AC166" s="6" t="s">
        <v>77</v>
      </c>
      <c r="AD166" s="6" t="s">
        <v>77</v>
      </c>
      <c r="AE166" s="6" t="s">
        <v>77</v>
      </c>
      <c r="AF166" s="6" t="s">
        <v>77</v>
      </c>
      <c r="AG166" s="6" t="s">
        <v>77</v>
      </c>
      <c r="AH166" s="6" t="s">
        <v>77</v>
      </c>
      <c r="AI166" s="6" t="s">
        <v>77</v>
      </c>
      <c r="AJ166" s="6" t="s">
        <v>77</v>
      </c>
      <c r="AK166" s="6">
        <v>1</v>
      </c>
      <c r="AL166" s="6" t="s">
        <v>77</v>
      </c>
      <c r="AM166" s="6" t="s">
        <v>77</v>
      </c>
      <c r="AN166" s="6" t="s">
        <v>77</v>
      </c>
      <c r="AO166" s="6" t="s">
        <v>77</v>
      </c>
      <c r="AP166" s="6" t="s">
        <v>77</v>
      </c>
      <c r="AQ166" s="6" t="s">
        <v>77</v>
      </c>
      <c r="AR166" s="6" t="s">
        <v>77</v>
      </c>
      <c r="AS166" s="6" t="s">
        <v>77</v>
      </c>
      <c r="AT166" s="7">
        <f t="shared" si="12"/>
        <v>1</v>
      </c>
      <c r="AU166" s="13">
        <v>2490</v>
      </c>
      <c r="AV166" s="13">
        <f t="shared" si="13"/>
        <v>2490</v>
      </c>
      <c r="AW166" s="13">
        <f t="shared" si="14"/>
        <v>397.404</v>
      </c>
      <c r="AX166" s="13">
        <f t="shared" si="15"/>
        <v>397.404</v>
      </c>
      <c r="AY166" s="14">
        <f t="shared" si="17"/>
        <v>351.68495575221243</v>
      </c>
      <c r="AZ166" s="14">
        <f t="shared" si="16"/>
        <v>351.68495575221243</v>
      </c>
    </row>
    <row r="167" spans="1:52" ht="72" customHeight="1" x14ac:dyDescent="0.45">
      <c r="A167" s="6" t="s">
        <v>121</v>
      </c>
      <c r="B167" s="7" t="s">
        <v>810</v>
      </c>
      <c r="C167" s="6" t="s">
        <v>811</v>
      </c>
      <c r="D167" s="6" t="s">
        <v>67</v>
      </c>
      <c r="E167" s="6" t="s">
        <v>68</v>
      </c>
      <c r="F167" s="6">
        <v>2020</v>
      </c>
      <c r="G167" s="6" t="s">
        <v>771</v>
      </c>
      <c r="H167" s="6" t="s">
        <v>812</v>
      </c>
      <c r="I167" s="6" t="s">
        <v>71</v>
      </c>
      <c r="J167" s="6" t="s">
        <v>796</v>
      </c>
      <c r="K167" s="6" t="s">
        <v>813</v>
      </c>
      <c r="L167" s="6" t="s">
        <v>90</v>
      </c>
      <c r="M167" s="6" t="s">
        <v>75</v>
      </c>
      <c r="N167" s="6" t="s">
        <v>76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>
        <v>1</v>
      </c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7">
        <f t="shared" si="12"/>
        <v>1</v>
      </c>
      <c r="AU167" s="13">
        <v>1990</v>
      </c>
      <c r="AV167" s="13">
        <f t="shared" si="13"/>
        <v>1990</v>
      </c>
      <c r="AW167" s="13">
        <f t="shared" si="14"/>
        <v>317.60399999999998</v>
      </c>
      <c r="AX167" s="13">
        <f t="shared" si="15"/>
        <v>317.60399999999998</v>
      </c>
      <c r="AY167" s="14">
        <f t="shared" si="17"/>
        <v>281.06548672566373</v>
      </c>
      <c r="AZ167" s="14">
        <f t="shared" si="16"/>
        <v>281.06548672566373</v>
      </c>
    </row>
    <row r="168" spans="1:52" ht="72" customHeight="1" x14ac:dyDescent="0.45">
      <c r="A168" s="6" t="s">
        <v>121</v>
      </c>
      <c r="B168" s="7" t="s">
        <v>814</v>
      </c>
      <c r="C168" s="6" t="s">
        <v>815</v>
      </c>
      <c r="D168" s="6" t="s">
        <v>67</v>
      </c>
      <c r="E168" s="6" t="s">
        <v>95</v>
      </c>
      <c r="F168" s="6">
        <v>2020</v>
      </c>
      <c r="G168" s="6" t="s">
        <v>771</v>
      </c>
      <c r="H168" s="6" t="s">
        <v>816</v>
      </c>
      <c r="I168" s="6" t="s">
        <v>71</v>
      </c>
      <c r="J168" s="6" t="s">
        <v>796</v>
      </c>
      <c r="K168" s="6" t="s">
        <v>817</v>
      </c>
      <c r="L168" s="6" t="s">
        <v>90</v>
      </c>
      <c r="M168" s="6" t="s">
        <v>466</v>
      </c>
      <c r="N168" s="6" t="s">
        <v>467</v>
      </c>
      <c r="O168" s="6" t="s">
        <v>77</v>
      </c>
      <c r="P168" s="6" t="s">
        <v>77</v>
      </c>
      <c r="Q168" s="6" t="s">
        <v>77</v>
      </c>
      <c r="R168" s="6" t="s">
        <v>77</v>
      </c>
      <c r="S168" s="6" t="s">
        <v>77</v>
      </c>
      <c r="T168" s="6" t="s">
        <v>77</v>
      </c>
      <c r="U168" s="6" t="s">
        <v>77</v>
      </c>
      <c r="V168" s="6"/>
      <c r="W168" s="6" t="s">
        <v>77</v>
      </c>
      <c r="X168" s="6" t="s">
        <v>77</v>
      </c>
      <c r="Y168" s="6" t="s">
        <v>77</v>
      </c>
      <c r="Z168" s="6" t="s">
        <v>77</v>
      </c>
      <c r="AA168" s="6" t="s">
        <v>77</v>
      </c>
      <c r="AB168" s="6" t="s">
        <v>77</v>
      </c>
      <c r="AC168" s="6" t="s">
        <v>77</v>
      </c>
      <c r="AD168" s="6" t="s">
        <v>77</v>
      </c>
      <c r="AE168" s="6" t="s">
        <v>77</v>
      </c>
      <c r="AF168" s="6" t="s">
        <v>77</v>
      </c>
      <c r="AG168" s="6" t="s">
        <v>77</v>
      </c>
      <c r="AH168" s="6" t="s">
        <v>77</v>
      </c>
      <c r="AI168" s="6" t="s">
        <v>77</v>
      </c>
      <c r="AJ168" s="6">
        <v>1</v>
      </c>
      <c r="AK168" s="6" t="s">
        <v>77</v>
      </c>
      <c r="AL168" s="6" t="s">
        <v>77</v>
      </c>
      <c r="AM168" s="6" t="s">
        <v>77</v>
      </c>
      <c r="AN168" s="6" t="s">
        <v>77</v>
      </c>
      <c r="AO168" s="6" t="s">
        <v>77</v>
      </c>
      <c r="AP168" s="6" t="s">
        <v>77</v>
      </c>
      <c r="AQ168" s="6" t="s">
        <v>77</v>
      </c>
      <c r="AR168" s="6" t="s">
        <v>77</v>
      </c>
      <c r="AS168" s="6" t="s">
        <v>77</v>
      </c>
      <c r="AT168" s="7">
        <f t="shared" si="12"/>
        <v>1</v>
      </c>
      <c r="AU168" s="13">
        <v>2690</v>
      </c>
      <c r="AV168" s="13">
        <f t="shared" si="13"/>
        <v>2690</v>
      </c>
      <c r="AW168" s="13">
        <f t="shared" si="14"/>
        <v>429.32399999999996</v>
      </c>
      <c r="AX168" s="13">
        <f t="shared" si="15"/>
        <v>429.32399999999996</v>
      </c>
      <c r="AY168" s="14">
        <f t="shared" si="17"/>
        <v>379.93274336283184</v>
      </c>
      <c r="AZ168" s="14">
        <f t="shared" si="16"/>
        <v>379.93274336283184</v>
      </c>
    </row>
    <row r="169" spans="1:52" ht="72" customHeight="1" x14ac:dyDescent="0.45">
      <c r="A169" s="6" t="e" vm="38">
        <v>#VALUE!</v>
      </c>
      <c r="B169" s="7" t="s">
        <v>818</v>
      </c>
      <c r="C169" s="6" t="s">
        <v>819</v>
      </c>
      <c r="D169" s="6" t="s">
        <v>67</v>
      </c>
      <c r="E169" s="6" t="s">
        <v>68</v>
      </c>
      <c r="F169" s="6">
        <v>2021</v>
      </c>
      <c r="G169" s="6" t="s">
        <v>771</v>
      </c>
      <c r="H169" s="6" t="s">
        <v>820</v>
      </c>
      <c r="I169" s="6" t="s">
        <v>71</v>
      </c>
      <c r="J169" s="6" t="s">
        <v>131</v>
      </c>
      <c r="K169" s="6" t="s">
        <v>821</v>
      </c>
      <c r="L169" s="6" t="s">
        <v>74</v>
      </c>
      <c r="M169" s="6" t="s">
        <v>168</v>
      </c>
      <c r="N169" s="6" t="s">
        <v>169</v>
      </c>
      <c r="O169" s="6" t="s">
        <v>77</v>
      </c>
      <c r="P169" s="6" t="s">
        <v>77</v>
      </c>
      <c r="Q169" s="6" t="s">
        <v>77</v>
      </c>
      <c r="R169" s="6" t="s">
        <v>77</v>
      </c>
      <c r="S169" s="6" t="s">
        <v>77</v>
      </c>
      <c r="T169" s="6" t="s">
        <v>77</v>
      </c>
      <c r="U169" s="6" t="s">
        <v>77</v>
      </c>
      <c r="V169" s="6"/>
      <c r="W169" s="6" t="s">
        <v>77</v>
      </c>
      <c r="X169" s="6" t="s">
        <v>77</v>
      </c>
      <c r="Y169" s="6" t="s">
        <v>77</v>
      </c>
      <c r="Z169" s="6" t="s">
        <v>77</v>
      </c>
      <c r="AA169" s="6" t="s">
        <v>77</v>
      </c>
      <c r="AB169" s="6" t="s">
        <v>77</v>
      </c>
      <c r="AC169" s="6" t="s">
        <v>77</v>
      </c>
      <c r="AD169" s="6" t="s">
        <v>77</v>
      </c>
      <c r="AE169" s="6" t="s">
        <v>77</v>
      </c>
      <c r="AF169" s="6" t="s">
        <v>77</v>
      </c>
      <c r="AG169" s="6" t="s">
        <v>77</v>
      </c>
      <c r="AH169" s="6">
        <v>1</v>
      </c>
      <c r="AI169" s="6" t="s">
        <v>77</v>
      </c>
      <c r="AJ169" s="6" t="s">
        <v>77</v>
      </c>
      <c r="AK169" s="6" t="s">
        <v>77</v>
      </c>
      <c r="AL169" s="6" t="s">
        <v>77</v>
      </c>
      <c r="AM169" s="6" t="s">
        <v>77</v>
      </c>
      <c r="AN169" s="6" t="s">
        <v>77</v>
      </c>
      <c r="AO169" s="6" t="s">
        <v>77</v>
      </c>
      <c r="AP169" s="6" t="s">
        <v>77</v>
      </c>
      <c r="AQ169" s="6" t="s">
        <v>77</v>
      </c>
      <c r="AR169" s="6" t="s">
        <v>77</v>
      </c>
      <c r="AS169" s="6" t="s">
        <v>77</v>
      </c>
      <c r="AT169" s="7">
        <f t="shared" si="12"/>
        <v>1</v>
      </c>
      <c r="AU169" s="13">
        <v>890</v>
      </c>
      <c r="AV169" s="13">
        <f t="shared" si="13"/>
        <v>890</v>
      </c>
      <c r="AW169" s="13">
        <f t="shared" si="14"/>
        <v>142.04399999999998</v>
      </c>
      <c r="AX169" s="13">
        <f t="shared" si="15"/>
        <v>142.04399999999998</v>
      </c>
      <c r="AY169" s="14">
        <f t="shared" si="17"/>
        <v>125.70265486725664</v>
      </c>
      <c r="AZ169" s="14">
        <f t="shared" si="16"/>
        <v>125.70265486725664</v>
      </c>
    </row>
    <row r="170" spans="1:52" ht="72" customHeight="1" x14ac:dyDescent="0.45">
      <c r="A170" s="6" t="s">
        <v>121</v>
      </c>
      <c r="B170" s="7" t="s">
        <v>822</v>
      </c>
      <c r="C170" s="6" t="s">
        <v>823</v>
      </c>
      <c r="D170" s="6" t="s">
        <v>67</v>
      </c>
      <c r="E170" s="6" t="s">
        <v>95</v>
      </c>
      <c r="F170" s="6">
        <v>2022</v>
      </c>
      <c r="G170" s="6" t="s">
        <v>771</v>
      </c>
      <c r="H170" s="6" t="s">
        <v>824</v>
      </c>
      <c r="I170" s="6" t="s">
        <v>71</v>
      </c>
      <c r="J170" s="6" t="s">
        <v>131</v>
      </c>
      <c r="K170" s="6" t="s">
        <v>825</v>
      </c>
      <c r="L170" s="6" t="s">
        <v>74</v>
      </c>
      <c r="M170" s="6" t="s">
        <v>156</v>
      </c>
      <c r="N170" s="6" t="s">
        <v>157</v>
      </c>
      <c r="O170" s="6" t="s">
        <v>77</v>
      </c>
      <c r="P170" s="6" t="s">
        <v>77</v>
      </c>
      <c r="Q170" s="6" t="s">
        <v>77</v>
      </c>
      <c r="R170" s="6" t="s">
        <v>77</v>
      </c>
      <c r="S170" s="6" t="s">
        <v>77</v>
      </c>
      <c r="T170" s="6" t="s">
        <v>77</v>
      </c>
      <c r="U170" s="6" t="s">
        <v>77</v>
      </c>
      <c r="V170" s="6"/>
      <c r="W170" s="6" t="s">
        <v>77</v>
      </c>
      <c r="X170" s="6" t="s">
        <v>77</v>
      </c>
      <c r="Y170" s="6" t="s">
        <v>77</v>
      </c>
      <c r="Z170" s="6" t="s">
        <v>77</v>
      </c>
      <c r="AA170" s="6" t="s">
        <v>77</v>
      </c>
      <c r="AB170" s="6" t="s">
        <v>77</v>
      </c>
      <c r="AC170" s="6" t="s">
        <v>77</v>
      </c>
      <c r="AD170" s="6" t="s">
        <v>77</v>
      </c>
      <c r="AE170" s="6" t="s">
        <v>77</v>
      </c>
      <c r="AF170" s="6" t="s">
        <v>77</v>
      </c>
      <c r="AG170" s="6" t="s">
        <v>77</v>
      </c>
      <c r="AH170" s="6">
        <v>1</v>
      </c>
      <c r="AI170" s="6" t="s">
        <v>77</v>
      </c>
      <c r="AJ170" s="6">
        <v>1</v>
      </c>
      <c r="AK170" s="6" t="s">
        <v>77</v>
      </c>
      <c r="AL170" s="6" t="s">
        <v>77</v>
      </c>
      <c r="AM170" s="6" t="s">
        <v>77</v>
      </c>
      <c r="AN170" s="6" t="s">
        <v>77</v>
      </c>
      <c r="AO170" s="6" t="s">
        <v>77</v>
      </c>
      <c r="AP170" s="6" t="s">
        <v>77</v>
      </c>
      <c r="AQ170" s="6" t="s">
        <v>77</v>
      </c>
      <c r="AR170" s="6" t="s">
        <v>77</v>
      </c>
      <c r="AS170" s="6" t="s">
        <v>77</v>
      </c>
      <c r="AT170" s="7">
        <f t="shared" si="12"/>
        <v>2</v>
      </c>
      <c r="AU170" s="13">
        <v>590</v>
      </c>
      <c r="AV170" s="13">
        <f t="shared" si="13"/>
        <v>1180</v>
      </c>
      <c r="AW170" s="13">
        <f t="shared" si="14"/>
        <v>94.164000000000001</v>
      </c>
      <c r="AX170" s="13">
        <f t="shared" si="15"/>
        <v>188.328</v>
      </c>
      <c r="AY170" s="14">
        <f t="shared" si="17"/>
        <v>83.330973451327438</v>
      </c>
      <c r="AZ170" s="14">
        <f t="shared" si="16"/>
        <v>166.66194690265488</v>
      </c>
    </row>
    <row r="171" spans="1:52" ht="72" customHeight="1" x14ac:dyDescent="0.45">
      <c r="A171" s="6" t="s">
        <v>121</v>
      </c>
      <c r="B171" s="7" t="s">
        <v>826</v>
      </c>
      <c r="C171" s="6" t="s">
        <v>827</v>
      </c>
      <c r="D171" s="6" t="s">
        <v>67</v>
      </c>
      <c r="E171" s="6" t="s">
        <v>95</v>
      </c>
      <c r="F171" s="6">
        <v>2020</v>
      </c>
      <c r="G171" s="6" t="s">
        <v>771</v>
      </c>
      <c r="H171" s="6" t="s">
        <v>828</v>
      </c>
      <c r="I171" s="6" t="s">
        <v>71</v>
      </c>
      <c r="J171" s="6" t="s">
        <v>131</v>
      </c>
      <c r="K171" s="6" t="s">
        <v>829</v>
      </c>
      <c r="L171" s="6" t="s">
        <v>74</v>
      </c>
      <c r="M171" s="6" t="s">
        <v>168</v>
      </c>
      <c r="N171" s="6" t="s">
        <v>169</v>
      </c>
      <c r="O171" s="6" t="s">
        <v>77</v>
      </c>
      <c r="P171" s="6" t="s">
        <v>77</v>
      </c>
      <c r="Q171" s="6" t="s">
        <v>77</v>
      </c>
      <c r="R171" s="6" t="s">
        <v>77</v>
      </c>
      <c r="S171" s="6" t="s">
        <v>77</v>
      </c>
      <c r="T171" s="6" t="s">
        <v>77</v>
      </c>
      <c r="U171" s="6" t="s">
        <v>77</v>
      </c>
      <c r="V171" s="6"/>
      <c r="W171" s="6" t="s">
        <v>77</v>
      </c>
      <c r="X171" s="6" t="s">
        <v>77</v>
      </c>
      <c r="Y171" s="6" t="s">
        <v>77</v>
      </c>
      <c r="Z171" s="6" t="s">
        <v>77</v>
      </c>
      <c r="AA171" s="6" t="s">
        <v>77</v>
      </c>
      <c r="AB171" s="6" t="s">
        <v>77</v>
      </c>
      <c r="AC171" s="6" t="s">
        <v>77</v>
      </c>
      <c r="AD171" s="6" t="s">
        <v>77</v>
      </c>
      <c r="AE171" s="6" t="s">
        <v>77</v>
      </c>
      <c r="AF171" s="6" t="s">
        <v>77</v>
      </c>
      <c r="AG171" s="6" t="s">
        <v>77</v>
      </c>
      <c r="AH171" s="6" t="s">
        <v>77</v>
      </c>
      <c r="AI171" s="6" t="s">
        <v>77</v>
      </c>
      <c r="AJ171" s="6">
        <v>1</v>
      </c>
      <c r="AK171" s="6" t="s">
        <v>77</v>
      </c>
      <c r="AL171" s="6" t="s">
        <v>77</v>
      </c>
      <c r="AM171" s="6" t="s">
        <v>77</v>
      </c>
      <c r="AN171" s="6" t="s">
        <v>77</v>
      </c>
      <c r="AO171" s="6" t="s">
        <v>77</v>
      </c>
      <c r="AP171" s="6" t="s">
        <v>77</v>
      </c>
      <c r="AQ171" s="6" t="s">
        <v>77</v>
      </c>
      <c r="AR171" s="6" t="s">
        <v>77</v>
      </c>
      <c r="AS171" s="6" t="s">
        <v>77</v>
      </c>
      <c r="AT171" s="7">
        <f t="shared" si="12"/>
        <v>1</v>
      </c>
      <c r="AU171" s="13">
        <v>990</v>
      </c>
      <c r="AV171" s="13">
        <f t="shared" si="13"/>
        <v>990</v>
      </c>
      <c r="AW171" s="13">
        <f t="shared" si="14"/>
        <v>158.00399999999999</v>
      </c>
      <c r="AX171" s="13">
        <f t="shared" si="15"/>
        <v>158.00399999999999</v>
      </c>
      <c r="AY171" s="14">
        <f t="shared" si="17"/>
        <v>139.82654867256639</v>
      </c>
      <c r="AZ171" s="14">
        <f t="shared" si="16"/>
        <v>139.82654867256639</v>
      </c>
    </row>
    <row r="172" spans="1:52" ht="72" customHeight="1" x14ac:dyDescent="0.45">
      <c r="A172" s="6" t="s">
        <v>121</v>
      </c>
      <c r="B172" s="7" t="s">
        <v>830</v>
      </c>
      <c r="C172" s="6" t="s">
        <v>831</v>
      </c>
      <c r="D172" s="6" t="s">
        <v>67</v>
      </c>
      <c r="E172" s="6" t="s">
        <v>68</v>
      </c>
      <c r="F172" s="6">
        <v>2020</v>
      </c>
      <c r="G172" s="6" t="s">
        <v>771</v>
      </c>
      <c r="H172" s="6" t="s">
        <v>832</v>
      </c>
      <c r="I172" s="6" t="s">
        <v>71</v>
      </c>
      <c r="J172" s="6" t="s">
        <v>131</v>
      </c>
      <c r="K172" s="6" t="s">
        <v>833</v>
      </c>
      <c r="L172" s="6" t="s">
        <v>74</v>
      </c>
      <c r="M172" s="6" t="s">
        <v>168</v>
      </c>
      <c r="N172" s="6" t="s">
        <v>182</v>
      </c>
      <c r="O172" s="6" t="s">
        <v>77</v>
      </c>
      <c r="P172" s="6" t="s">
        <v>77</v>
      </c>
      <c r="Q172" s="6" t="s">
        <v>77</v>
      </c>
      <c r="R172" s="6" t="s">
        <v>77</v>
      </c>
      <c r="S172" s="6" t="s">
        <v>77</v>
      </c>
      <c r="T172" s="6" t="s">
        <v>77</v>
      </c>
      <c r="U172" s="6" t="s">
        <v>77</v>
      </c>
      <c r="V172" s="6"/>
      <c r="W172" s="6" t="s">
        <v>77</v>
      </c>
      <c r="X172" s="6" t="s">
        <v>77</v>
      </c>
      <c r="Y172" s="6" t="s">
        <v>77</v>
      </c>
      <c r="Z172" s="6" t="s">
        <v>77</v>
      </c>
      <c r="AA172" s="6" t="s">
        <v>77</v>
      </c>
      <c r="AB172" s="6" t="s">
        <v>77</v>
      </c>
      <c r="AC172" s="6" t="s">
        <v>77</v>
      </c>
      <c r="AD172" s="6" t="s">
        <v>77</v>
      </c>
      <c r="AE172" s="6" t="s">
        <v>77</v>
      </c>
      <c r="AF172" s="6" t="s">
        <v>77</v>
      </c>
      <c r="AG172" s="6" t="s">
        <v>77</v>
      </c>
      <c r="AH172" s="6" t="s">
        <v>77</v>
      </c>
      <c r="AI172" s="6" t="s">
        <v>77</v>
      </c>
      <c r="AJ172" s="6">
        <v>1</v>
      </c>
      <c r="AK172" s="6" t="s">
        <v>77</v>
      </c>
      <c r="AL172" s="6" t="s">
        <v>77</v>
      </c>
      <c r="AM172" s="6" t="s">
        <v>77</v>
      </c>
      <c r="AN172" s="6" t="s">
        <v>77</v>
      </c>
      <c r="AO172" s="6" t="s">
        <v>77</v>
      </c>
      <c r="AP172" s="6" t="s">
        <v>77</v>
      </c>
      <c r="AQ172" s="6" t="s">
        <v>77</v>
      </c>
      <c r="AR172" s="6" t="s">
        <v>77</v>
      </c>
      <c r="AS172" s="6" t="s">
        <v>77</v>
      </c>
      <c r="AT172" s="7">
        <f t="shared" si="12"/>
        <v>1</v>
      </c>
      <c r="AU172" s="13">
        <v>1690</v>
      </c>
      <c r="AV172" s="13">
        <f t="shared" si="13"/>
        <v>1690</v>
      </c>
      <c r="AW172" s="13">
        <f t="shared" si="14"/>
        <v>269.72399999999999</v>
      </c>
      <c r="AX172" s="13">
        <f t="shared" si="15"/>
        <v>269.72399999999999</v>
      </c>
      <c r="AY172" s="14">
        <f t="shared" si="17"/>
        <v>238.69380530973453</v>
      </c>
      <c r="AZ172" s="14">
        <f t="shared" si="16"/>
        <v>238.69380530973453</v>
      </c>
    </row>
    <row r="173" spans="1:52" ht="72" customHeight="1" x14ac:dyDescent="0.45">
      <c r="A173" s="6" t="e" vm="39">
        <v>#VALUE!</v>
      </c>
      <c r="B173" s="7" t="s">
        <v>834</v>
      </c>
      <c r="C173" s="6" t="s">
        <v>835</v>
      </c>
      <c r="D173" s="6" t="s">
        <v>67</v>
      </c>
      <c r="E173" s="6" t="s">
        <v>68</v>
      </c>
      <c r="F173" s="6">
        <v>2021</v>
      </c>
      <c r="G173" s="6" t="s">
        <v>771</v>
      </c>
      <c r="H173" s="6" t="s">
        <v>836</v>
      </c>
      <c r="I173" s="6" t="s">
        <v>71</v>
      </c>
      <c r="J173" s="6" t="s">
        <v>216</v>
      </c>
      <c r="K173" s="6" t="s">
        <v>837</v>
      </c>
      <c r="L173" s="6" t="s">
        <v>74</v>
      </c>
      <c r="M173" s="6" t="s">
        <v>168</v>
      </c>
      <c r="N173" s="6" t="s">
        <v>182</v>
      </c>
      <c r="O173" s="6" t="s">
        <v>77</v>
      </c>
      <c r="P173" s="6" t="s">
        <v>77</v>
      </c>
      <c r="Q173" s="6" t="s">
        <v>77</v>
      </c>
      <c r="R173" s="6" t="s">
        <v>77</v>
      </c>
      <c r="S173" s="6" t="s">
        <v>77</v>
      </c>
      <c r="T173" s="6" t="s">
        <v>77</v>
      </c>
      <c r="U173" s="6" t="s">
        <v>77</v>
      </c>
      <c r="V173" s="6"/>
      <c r="W173" s="6" t="s">
        <v>77</v>
      </c>
      <c r="X173" s="6" t="s">
        <v>77</v>
      </c>
      <c r="Y173" s="6" t="s">
        <v>77</v>
      </c>
      <c r="Z173" s="6" t="s">
        <v>77</v>
      </c>
      <c r="AA173" s="6" t="s">
        <v>77</v>
      </c>
      <c r="AB173" s="6" t="s">
        <v>77</v>
      </c>
      <c r="AC173" s="6" t="s">
        <v>77</v>
      </c>
      <c r="AD173" s="6" t="s">
        <v>77</v>
      </c>
      <c r="AE173" s="6" t="s">
        <v>77</v>
      </c>
      <c r="AF173" s="6" t="s">
        <v>77</v>
      </c>
      <c r="AG173" s="6" t="s">
        <v>77</v>
      </c>
      <c r="AH173" s="6">
        <v>1</v>
      </c>
      <c r="AI173" s="6" t="s">
        <v>77</v>
      </c>
      <c r="AJ173" s="6" t="s">
        <v>77</v>
      </c>
      <c r="AK173" s="6" t="s">
        <v>77</v>
      </c>
      <c r="AL173" s="6" t="s">
        <v>77</v>
      </c>
      <c r="AM173" s="6" t="s">
        <v>77</v>
      </c>
      <c r="AN173" s="6" t="s">
        <v>77</v>
      </c>
      <c r="AO173" s="6" t="s">
        <v>77</v>
      </c>
      <c r="AP173" s="6" t="s">
        <v>77</v>
      </c>
      <c r="AQ173" s="6" t="s">
        <v>77</v>
      </c>
      <c r="AR173" s="6" t="s">
        <v>77</v>
      </c>
      <c r="AS173" s="6" t="s">
        <v>77</v>
      </c>
      <c r="AT173" s="7">
        <f t="shared" si="12"/>
        <v>1</v>
      </c>
      <c r="AU173" s="13">
        <v>650</v>
      </c>
      <c r="AV173" s="13">
        <f t="shared" si="13"/>
        <v>650</v>
      </c>
      <c r="AW173" s="13">
        <f t="shared" si="14"/>
        <v>103.74</v>
      </c>
      <c r="AX173" s="13">
        <f t="shared" si="15"/>
        <v>103.74</v>
      </c>
      <c r="AY173" s="14">
        <f t="shared" si="17"/>
        <v>91.805309734513273</v>
      </c>
      <c r="AZ173" s="14">
        <f t="shared" si="16"/>
        <v>91.805309734513273</v>
      </c>
    </row>
    <row r="174" spans="1:52" ht="72" customHeight="1" x14ac:dyDescent="0.45">
      <c r="A174" s="6" t="e" vm="40">
        <v>#VALUE!</v>
      </c>
      <c r="B174" s="7" t="s">
        <v>838</v>
      </c>
      <c r="C174" s="6" t="s">
        <v>839</v>
      </c>
      <c r="D174" s="6" t="s">
        <v>67</v>
      </c>
      <c r="E174" s="6" t="s">
        <v>95</v>
      </c>
      <c r="F174" s="6">
        <v>2020</v>
      </c>
      <c r="G174" s="6" t="s">
        <v>771</v>
      </c>
      <c r="H174" s="6" t="s">
        <v>840</v>
      </c>
      <c r="I174" s="6" t="s">
        <v>71</v>
      </c>
      <c r="J174" s="6" t="s">
        <v>216</v>
      </c>
      <c r="K174" s="6" t="s">
        <v>841</v>
      </c>
      <c r="L174" s="6" t="s">
        <v>364</v>
      </c>
      <c r="M174" s="6" t="s">
        <v>842</v>
      </c>
      <c r="N174" s="6" t="s">
        <v>843</v>
      </c>
      <c r="O174" s="6" t="s">
        <v>77</v>
      </c>
      <c r="P174" s="6" t="s">
        <v>77</v>
      </c>
      <c r="Q174" s="6" t="s">
        <v>77</v>
      </c>
      <c r="R174" s="6" t="s">
        <v>77</v>
      </c>
      <c r="S174" s="6" t="s">
        <v>77</v>
      </c>
      <c r="T174" s="6" t="s">
        <v>77</v>
      </c>
      <c r="U174" s="6" t="s">
        <v>77</v>
      </c>
      <c r="V174" s="6"/>
      <c r="W174" s="6" t="s">
        <v>77</v>
      </c>
      <c r="X174" s="6" t="s">
        <v>77</v>
      </c>
      <c r="Y174" s="6" t="s">
        <v>77</v>
      </c>
      <c r="Z174" s="6" t="s">
        <v>77</v>
      </c>
      <c r="AA174" s="6" t="s">
        <v>77</v>
      </c>
      <c r="AB174" s="6" t="s">
        <v>77</v>
      </c>
      <c r="AC174" s="6" t="s">
        <v>77</v>
      </c>
      <c r="AD174" s="6" t="s">
        <v>77</v>
      </c>
      <c r="AE174" s="6" t="s">
        <v>77</v>
      </c>
      <c r="AF174" s="6" t="s">
        <v>77</v>
      </c>
      <c r="AG174" s="6" t="s">
        <v>77</v>
      </c>
      <c r="AH174" s="6" t="s">
        <v>77</v>
      </c>
      <c r="AI174" s="6" t="s">
        <v>77</v>
      </c>
      <c r="AJ174" s="6">
        <v>1</v>
      </c>
      <c r="AK174" s="6" t="s">
        <v>77</v>
      </c>
      <c r="AL174" s="6" t="s">
        <v>77</v>
      </c>
      <c r="AM174" s="6" t="s">
        <v>77</v>
      </c>
      <c r="AN174" s="6" t="s">
        <v>77</v>
      </c>
      <c r="AO174" s="6" t="s">
        <v>77</v>
      </c>
      <c r="AP174" s="6" t="s">
        <v>77</v>
      </c>
      <c r="AQ174" s="6" t="s">
        <v>77</v>
      </c>
      <c r="AR174" s="6" t="s">
        <v>77</v>
      </c>
      <c r="AS174" s="6" t="s">
        <v>77</v>
      </c>
      <c r="AT174" s="7">
        <f t="shared" si="12"/>
        <v>1</v>
      </c>
      <c r="AU174" s="13">
        <v>1790</v>
      </c>
      <c r="AV174" s="13">
        <f t="shared" si="13"/>
        <v>1790</v>
      </c>
      <c r="AW174" s="13">
        <f t="shared" si="14"/>
        <v>285.68399999999997</v>
      </c>
      <c r="AX174" s="13">
        <f t="shared" si="15"/>
        <v>285.68399999999997</v>
      </c>
      <c r="AY174" s="14">
        <f t="shared" si="17"/>
        <v>252.81769911504423</v>
      </c>
      <c r="AZ174" s="14">
        <f t="shared" si="16"/>
        <v>252.81769911504423</v>
      </c>
    </row>
    <row r="175" spans="1:52" ht="72" customHeight="1" x14ac:dyDescent="0.45">
      <c r="A175" s="6" t="e" vm="41">
        <v>#VALUE!</v>
      </c>
      <c r="B175" s="7" t="s">
        <v>844</v>
      </c>
      <c r="C175" s="6" t="s">
        <v>845</v>
      </c>
      <c r="D175" s="6" t="s">
        <v>67</v>
      </c>
      <c r="E175" s="6" t="s">
        <v>68</v>
      </c>
      <c r="F175" s="6">
        <v>2020</v>
      </c>
      <c r="G175" s="6" t="s">
        <v>771</v>
      </c>
      <c r="H175" s="6" t="s">
        <v>846</v>
      </c>
      <c r="I175" s="6" t="s">
        <v>71</v>
      </c>
      <c r="J175" s="6" t="s">
        <v>216</v>
      </c>
      <c r="K175" s="6" t="s">
        <v>847</v>
      </c>
      <c r="L175" s="6" t="s">
        <v>571</v>
      </c>
      <c r="M175" s="6" t="s">
        <v>427</v>
      </c>
      <c r="N175" s="6" t="s">
        <v>428</v>
      </c>
      <c r="O175" s="6" t="s">
        <v>77</v>
      </c>
      <c r="P175" s="6" t="s">
        <v>77</v>
      </c>
      <c r="Q175" s="6" t="s">
        <v>77</v>
      </c>
      <c r="R175" s="6" t="s">
        <v>77</v>
      </c>
      <c r="S175" s="6" t="s">
        <v>77</v>
      </c>
      <c r="T175" s="6" t="s">
        <v>77</v>
      </c>
      <c r="U175" s="6" t="s">
        <v>77</v>
      </c>
      <c r="V175" s="6"/>
      <c r="W175" s="6" t="s">
        <v>77</v>
      </c>
      <c r="X175" s="6" t="s">
        <v>77</v>
      </c>
      <c r="Y175" s="6" t="s">
        <v>77</v>
      </c>
      <c r="Z175" s="6" t="s">
        <v>77</v>
      </c>
      <c r="AA175" s="6" t="s">
        <v>77</v>
      </c>
      <c r="AB175" s="6" t="s">
        <v>77</v>
      </c>
      <c r="AC175" s="6" t="s">
        <v>77</v>
      </c>
      <c r="AD175" s="6" t="s">
        <v>77</v>
      </c>
      <c r="AE175" s="6" t="s">
        <v>77</v>
      </c>
      <c r="AF175" s="6" t="s">
        <v>77</v>
      </c>
      <c r="AG175" s="6" t="s">
        <v>77</v>
      </c>
      <c r="AH175" s="6">
        <v>3</v>
      </c>
      <c r="AI175" s="6" t="s">
        <v>77</v>
      </c>
      <c r="AJ175" s="6">
        <v>2</v>
      </c>
      <c r="AK175" s="6" t="s">
        <v>77</v>
      </c>
      <c r="AL175" s="6" t="s">
        <v>77</v>
      </c>
      <c r="AM175" s="6" t="s">
        <v>77</v>
      </c>
      <c r="AN175" s="6" t="s">
        <v>77</v>
      </c>
      <c r="AO175" s="6" t="s">
        <v>77</v>
      </c>
      <c r="AP175" s="6" t="s">
        <v>77</v>
      </c>
      <c r="AQ175" s="6" t="s">
        <v>77</v>
      </c>
      <c r="AR175" s="6" t="s">
        <v>77</v>
      </c>
      <c r="AS175" s="6" t="s">
        <v>77</v>
      </c>
      <c r="AT175" s="7">
        <f t="shared" si="12"/>
        <v>5</v>
      </c>
      <c r="AU175" s="13">
        <v>1590</v>
      </c>
      <c r="AV175" s="13">
        <f t="shared" si="13"/>
        <v>7950</v>
      </c>
      <c r="AW175" s="13">
        <f t="shared" si="14"/>
        <v>253.76399999999998</v>
      </c>
      <c r="AX175" s="13">
        <f t="shared" si="15"/>
        <v>1268.82</v>
      </c>
      <c r="AY175" s="14">
        <f t="shared" si="17"/>
        <v>224.56991150442479</v>
      </c>
      <c r="AZ175" s="14">
        <f t="shared" si="16"/>
        <v>1122.8495575221241</v>
      </c>
    </row>
    <row r="176" spans="1:52" ht="72" customHeight="1" x14ac:dyDescent="0.45">
      <c r="A176" s="6" t="e" vm="42">
        <v>#VALUE!</v>
      </c>
      <c r="B176" s="7" t="s">
        <v>848</v>
      </c>
      <c r="C176" s="6" t="s">
        <v>849</v>
      </c>
      <c r="D176" s="6" t="s">
        <v>67</v>
      </c>
      <c r="E176" s="6" t="s">
        <v>68</v>
      </c>
      <c r="F176" s="6">
        <v>2021</v>
      </c>
      <c r="G176" s="6" t="s">
        <v>771</v>
      </c>
      <c r="H176" s="6" t="s">
        <v>850</v>
      </c>
      <c r="I176" s="6" t="s">
        <v>71</v>
      </c>
      <c r="J176" s="6" t="s">
        <v>216</v>
      </c>
      <c r="K176" s="6" t="s">
        <v>851</v>
      </c>
      <c r="L176" s="6" t="s">
        <v>222</v>
      </c>
      <c r="M176" s="6" t="s">
        <v>162</v>
      </c>
      <c r="N176" s="6" t="s">
        <v>852</v>
      </c>
      <c r="O176" s="6" t="s">
        <v>77</v>
      </c>
      <c r="P176" s="6" t="s">
        <v>77</v>
      </c>
      <c r="Q176" s="6" t="s">
        <v>77</v>
      </c>
      <c r="R176" s="6" t="s">
        <v>77</v>
      </c>
      <c r="S176" s="6" t="s">
        <v>77</v>
      </c>
      <c r="T176" s="6" t="s">
        <v>77</v>
      </c>
      <c r="U176" s="6" t="s">
        <v>77</v>
      </c>
      <c r="V176" s="6"/>
      <c r="W176" s="6" t="s">
        <v>77</v>
      </c>
      <c r="X176" s="6" t="s">
        <v>77</v>
      </c>
      <c r="Y176" s="6" t="s">
        <v>77</v>
      </c>
      <c r="Z176" s="6" t="s">
        <v>77</v>
      </c>
      <c r="AA176" s="6" t="s">
        <v>77</v>
      </c>
      <c r="AB176" s="6" t="s">
        <v>77</v>
      </c>
      <c r="AC176" s="6" t="s">
        <v>77</v>
      </c>
      <c r="AD176" s="6" t="s">
        <v>77</v>
      </c>
      <c r="AE176" s="6" t="s">
        <v>77</v>
      </c>
      <c r="AF176" s="6" t="s">
        <v>77</v>
      </c>
      <c r="AG176" s="6" t="s">
        <v>77</v>
      </c>
      <c r="AH176" s="6">
        <v>1</v>
      </c>
      <c r="AI176" s="6" t="s">
        <v>77</v>
      </c>
      <c r="AJ176" s="6">
        <v>1</v>
      </c>
      <c r="AK176" s="6" t="s">
        <v>77</v>
      </c>
      <c r="AL176" s="6" t="s">
        <v>77</v>
      </c>
      <c r="AM176" s="6" t="s">
        <v>77</v>
      </c>
      <c r="AN176" s="6" t="s">
        <v>77</v>
      </c>
      <c r="AO176" s="6" t="s">
        <v>77</v>
      </c>
      <c r="AP176" s="6" t="s">
        <v>77</v>
      </c>
      <c r="AQ176" s="6" t="s">
        <v>77</v>
      </c>
      <c r="AR176" s="6" t="s">
        <v>77</v>
      </c>
      <c r="AS176" s="6" t="s">
        <v>77</v>
      </c>
      <c r="AT176" s="7">
        <f t="shared" si="12"/>
        <v>2</v>
      </c>
      <c r="AU176" s="13">
        <v>790</v>
      </c>
      <c r="AV176" s="13">
        <f t="shared" si="13"/>
        <v>1580</v>
      </c>
      <c r="AW176" s="13">
        <f t="shared" si="14"/>
        <v>126.08399999999999</v>
      </c>
      <c r="AX176" s="13">
        <f t="shared" si="15"/>
        <v>252.16799999999998</v>
      </c>
      <c r="AY176" s="14">
        <f t="shared" si="17"/>
        <v>111.57876106194691</v>
      </c>
      <c r="AZ176" s="14">
        <f t="shared" si="16"/>
        <v>223.15752212389381</v>
      </c>
    </row>
    <row r="177" spans="1:52" ht="72" customHeight="1" x14ac:dyDescent="0.45">
      <c r="A177" s="6" t="e" vm="43">
        <v>#VALUE!</v>
      </c>
      <c r="B177" s="7" t="s">
        <v>853</v>
      </c>
      <c r="C177" s="6" t="s">
        <v>854</v>
      </c>
      <c r="D177" s="6" t="s">
        <v>67</v>
      </c>
      <c r="E177" s="6" t="s">
        <v>68</v>
      </c>
      <c r="F177" s="6">
        <v>2021</v>
      </c>
      <c r="G177" s="6" t="s">
        <v>771</v>
      </c>
      <c r="H177" s="6" t="s">
        <v>855</v>
      </c>
      <c r="I177" s="6" t="s">
        <v>71</v>
      </c>
      <c r="J177" s="6" t="s">
        <v>216</v>
      </c>
      <c r="K177" s="6" t="s">
        <v>856</v>
      </c>
      <c r="L177" s="6" t="s">
        <v>74</v>
      </c>
      <c r="M177" s="6" t="s">
        <v>119</v>
      </c>
      <c r="N177" s="6" t="s">
        <v>120</v>
      </c>
      <c r="O177" s="6" t="s">
        <v>77</v>
      </c>
      <c r="P177" s="6" t="s">
        <v>77</v>
      </c>
      <c r="Q177" s="6" t="s">
        <v>77</v>
      </c>
      <c r="R177" s="6" t="s">
        <v>77</v>
      </c>
      <c r="S177" s="6" t="s">
        <v>77</v>
      </c>
      <c r="T177" s="6" t="s">
        <v>77</v>
      </c>
      <c r="U177" s="6" t="s">
        <v>77</v>
      </c>
      <c r="V177" s="6"/>
      <c r="W177" s="6" t="s">
        <v>77</v>
      </c>
      <c r="X177" s="6" t="s">
        <v>77</v>
      </c>
      <c r="Y177" s="6" t="s">
        <v>77</v>
      </c>
      <c r="Z177" s="6" t="s">
        <v>77</v>
      </c>
      <c r="AA177" s="6" t="s">
        <v>77</v>
      </c>
      <c r="AB177" s="6" t="s">
        <v>77</v>
      </c>
      <c r="AC177" s="6" t="s">
        <v>77</v>
      </c>
      <c r="AD177" s="6" t="s">
        <v>77</v>
      </c>
      <c r="AE177" s="6" t="s">
        <v>77</v>
      </c>
      <c r="AF177" s="6" t="s">
        <v>77</v>
      </c>
      <c r="AG177" s="6" t="s">
        <v>77</v>
      </c>
      <c r="AH177" s="6" t="s">
        <v>77</v>
      </c>
      <c r="AI177" s="6" t="s">
        <v>77</v>
      </c>
      <c r="AJ177" s="6">
        <v>1</v>
      </c>
      <c r="AK177" s="6" t="s">
        <v>77</v>
      </c>
      <c r="AL177" s="6" t="s">
        <v>77</v>
      </c>
      <c r="AM177" s="6" t="s">
        <v>77</v>
      </c>
      <c r="AN177" s="6" t="s">
        <v>77</v>
      </c>
      <c r="AO177" s="6" t="s">
        <v>77</v>
      </c>
      <c r="AP177" s="6" t="s">
        <v>77</v>
      </c>
      <c r="AQ177" s="6" t="s">
        <v>77</v>
      </c>
      <c r="AR177" s="6" t="s">
        <v>77</v>
      </c>
      <c r="AS177" s="6" t="s">
        <v>77</v>
      </c>
      <c r="AT177" s="7">
        <f t="shared" si="12"/>
        <v>1</v>
      </c>
      <c r="AU177" s="13">
        <v>1290</v>
      </c>
      <c r="AV177" s="13">
        <f t="shared" si="13"/>
        <v>1290</v>
      </c>
      <c r="AW177" s="13">
        <f t="shared" si="14"/>
        <v>205.88399999999999</v>
      </c>
      <c r="AX177" s="13">
        <f t="shared" si="15"/>
        <v>205.88399999999999</v>
      </c>
      <c r="AY177" s="14">
        <f t="shared" si="17"/>
        <v>182.19823008849559</v>
      </c>
      <c r="AZ177" s="14">
        <f t="shared" si="16"/>
        <v>182.19823008849559</v>
      </c>
    </row>
    <row r="178" spans="1:52" ht="72" customHeight="1" x14ac:dyDescent="0.45">
      <c r="A178" s="6" t="e" vm="44">
        <v>#VALUE!</v>
      </c>
      <c r="B178" s="7" t="s">
        <v>857</v>
      </c>
      <c r="C178" s="6" t="s">
        <v>858</v>
      </c>
      <c r="D178" s="6" t="s">
        <v>67</v>
      </c>
      <c r="E178" s="6" t="s">
        <v>68</v>
      </c>
      <c r="F178" s="6">
        <v>2020</v>
      </c>
      <c r="G178" s="6" t="s">
        <v>771</v>
      </c>
      <c r="H178" s="6" t="s">
        <v>859</v>
      </c>
      <c r="I178" s="6" t="s">
        <v>71</v>
      </c>
      <c r="J178" s="6" t="s">
        <v>216</v>
      </c>
      <c r="K178" s="6" t="s">
        <v>860</v>
      </c>
      <c r="L178" s="6" t="s">
        <v>291</v>
      </c>
      <c r="M178" s="6" t="s">
        <v>140</v>
      </c>
      <c r="N178" s="6" t="s">
        <v>141</v>
      </c>
      <c r="O178" s="6" t="s">
        <v>77</v>
      </c>
      <c r="P178" s="6" t="s">
        <v>77</v>
      </c>
      <c r="Q178" s="6" t="s">
        <v>77</v>
      </c>
      <c r="R178" s="6" t="s">
        <v>77</v>
      </c>
      <c r="S178" s="6" t="s">
        <v>77</v>
      </c>
      <c r="T178" s="6" t="s">
        <v>77</v>
      </c>
      <c r="U178" s="6" t="s">
        <v>77</v>
      </c>
      <c r="V178" s="6"/>
      <c r="W178" s="6" t="s">
        <v>77</v>
      </c>
      <c r="X178" s="6" t="s">
        <v>77</v>
      </c>
      <c r="Y178" s="6" t="s">
        <v>77</v>
      </c>
      <c r="Z178" s="6" t="s">
        <v>77</v>
      </c>
      <c r="AA178" s="6" t="s">
        <v>77</v>
      </c>
      <c r="AB178" s="6" t="s">
        <v>77</v>
      </c>
      <c r="AC178" s="6" t="s">
        <v>77</v>
      </c>
      <c r="AD178" s="6" t="s">
        <v>77</v>
      </c>
      <c r="AE178" s="6" t="s">
        <v>77</v>
      </c>
      <c r="AF178" s="6" t="s">
        <v>77</v>
      </c>
      <c r="AG178" s="6" t="s">
        <v>77</v>
      </c>
      <c r="AH178" s="6">
        <v>2</v>
      </c>
      <c r="AI178" s="6" t="s">
        <v>77</v>
      </c>
      <c r="AJ178" s="6" t="s">
        <v>77</v>
      </c>
      <c r="AK178" s="6" t="s">
        <v>77</v>
      </c>
      <c r="AL178" s="6" t="s">
        <v>77</v>
      </c>
      <c r="AM178" s="6" t="s">
        <v>77</v>
      </c>
      <c r="AN178" s="6" t="s">
        <v>77</v>
      </c>
      <c r="AO178" s="6" t="s">
        <v>77</v>
      </c>
      <c r="AP178" s="6" t="s">
        <v>77</v>
      </c>
      <c r="AQ178" s="6" t="s">
        <v>77</v>
      </c>
      <c r="AR178" s="6" t="s">
        <v>77</v>
      </c>
      <c r="AS178" s="6" t="s">
        <v>77</v>
      </c>
      <c r="AT178" s="7">
        <f t="shared" si="12"/>
        <v>2</v>
      </c>
      <c r="AU178" s="13">
        <v>1490</v>
      </c>
      <c r="AV178" s="13">
        <f t="shared" si="13"/>
        <v>2980</v>
      </c>
      <c r="AW178" s="13">
        <f t="shared" si="14"/>
        <v>237.804</v>
      </c>
      <c r="AX178" s="13">
        <f t="shared" si="15"/>
        <v>475.608</v>
      </c>
      <c r="AY178" s="14">
        <f t="shared" si="17"/>
        <v>210.44601769911506</v>
      </c>
      <c r="AZ178" s="14">
        <f t="shared" si="16"/>
        <v>420.89203539823012</v>
      </c>
    </row>
    <row r="179" spans="1:52" ht="72" customHeight="1" x14ac:dyDescent="0.45">
      <c r="A179" s="6" t="s">
        <v>64</v>
      </c>
      <c r="B179" s="7" t="s">
        <v>861</v>
      </c>
      <c r="C179" s="6" t="s">
        <v>862</v>
      </c>
      <c r="D179" s="6" t="s">
        <v>67</v>
      </c>
      <c r="E179" s="6" t="s">
        <v>68</v>
      </c>
      <c r="F179" s="6">
        <v>2021</v>
      </c>
      <c r="G179" s="6" t="s">
        <v>771</v>
      </c>
      <c r="H179" s="6" t="s">
        <v>863</v>
      </c>
      <c r="I179" s="6" t="s">
        <v>71</v>
      </c>
      <c r="J179" s="6" t="s">
        <v>216</v>
      </c>
      <c r="K179" s="6" t="s">
        <v>837</v>
      </c>
      <c r="L179" s="6" t="s">
        <v>74</v>
      </c>
      <c r="M179" s="6" t="s">
        <v>168</v>
      </c>
      <c r="N179" s="6" t="s">
        <v>169</v>
      </c>
      <c r="O179" s="6" t="s">
        <v>77</v>
      </c>
      <c r="P179" s="6" t="s">
        <v>77</v>
      </c>
      <c r="Q179" s="6" t="s">
        <v>77</v>
      </c>
      <c r="R179" s="6" t="s">
        <v>77</v>
      </c>
      <c r="S179" s="6" t="s">
        <v>77</v>
      </c>
      <c r="T179" s="6" t="s">
        <v>77</v>
      </c>
      <c r="U179" s="6" t="s">
        <v>77</v>
      </c>
      <c r="V179" s="6"/>
      <c r="W179" s="6" t="s">
        <v>77</v>
      </c>
      <c r="X179" s="6" t="s">
        <v>77</v>
      </c>
      <c r="Y179" s="6" t="s">
        <v>77</v>
      </c>
      <c r="Z179" s="6" t="s">
        <v>77</v>
      </c>
      <c r="AA179" s="6" t="s">
        <v>77</v>
      </c>
      <c r="AB179" s="6" t="s">
        <v>77</v>
      </c>
      <c r="AC179" s="6" t="s">
        <v>77</v>
      </c>
      <c r="AD179" s="6" t="s">
        <v>77</v>
      </c>
      <c r="AE179" s="6" t="s">
        <v>77</v>
      </c>
      <c r="AF179" s="6" t="s">
        <v>77</v>
      </c>
      <c r="AG179" s="6" t="s">
        <v>77</v>
      </c>
      <c r="AH179" s="6">
        <v>1</v>
      </c>
      <c r="AI179" s="6" t="s">
        <v>77</v>
      </c>
      <c r="AJ179" s="6">
        <v>1</v>
      </c>
      <c r="AK179" s="6" t="s">
        <v>77</v>
      </c>
      <c r="AL179" s="6" t="s">
        <v>77</v>
      </c>
      <c r="AM179" s="6" t="s">
        <v>77</v>
      </c>
      <c r="AN179" s="6" t="s">
        <v>77</v>
      </c>
      <c r="AO179" s="6" t="s">
        <v>77</v>
      </c>
      <c r="AP179" s="6" t="s">
        <v>77</v>
      </c>
      <c r="AQ179" s="6" t="s">
        <v>77</v>
      </c>
      <c r="AR179" s="6" t="s">
        <v>77</v>
      </c>
      <c r="AS179" s="6" t="s">
        <v>77</v>
      </c>
      <c r="AT179" s="7">
        <f t="shared" si="12"/>
        <v>2</v>
      </c>
      <c r="AU179" s="13">
        <v>690</v>
      </c>
      <c r="AV179" s="13">
        <f t="shared" si="13"/>
        <v>1380</v>
      </c>
      <c r="AW179" s="13">
        <f t="shared" si="14"/>
        <v>110.124</v>
      </c>
      <c r="AX179" s="13">
        <f t="shared" si="15"/>
        <v>220.24799999999999</v>
      </c>
      <c r="AY179" s="14">
        <f t="shared" si="17"/>
        <v>97.454867256637172</v>
      </c>
      <c r="AZ179" s="14">
        <f t="shared" si="16"/>
        <v>194.90973451327434</v>
      </c>
    </row>
    <row r="180" spans="1:52" ht="72" customHeight="1" x14ac:dyDescent="0.45">
      <c r="A180" s="6" t="s">
        <v>121</v>
      </c>
      <c r="B180" s="7" t="s">
        <v>864</v>
      </c>
      <c r="C180" s="6" t="s">
        <v>865</v>
      </c>
      <c r="D180" s="6" t="s">
        <v>67</v>
      </c>
      <c r="E180" s="6" t="s">
        <v>95</v>
      </c>
      <c r="F180" s="6">
        <v>2020</v>
      </c>
      <c r="G180" s="6" t="s">
        <v>771</v>
      </c>
      <c r="H180" s="6" t="s">
        <v>866</v>
      </c>
      <c r="I180" s="6" t="s">
        <v>71</v>
      </c>
      <c r="J180" s="6" t="s">
        <v>216</v>
      </c>
      <c r="K180" s="6" t="s">
        <v>867</v>
      </c>
      <c r="L180" s="6" t="s">
        <v>90</v>
      </c>
      <c r="M180" s="6" t="s">
        <v>140</v>
      </c>
      <c r="N180" s="6" t="s">
        <v>868</v>
      </c>
      <c r="O180" s="6" t="s">
        <v>77</v>
      </c>
      <c r="P180" s="6" t="s">
        <v>77</v>
      </c>
      <c r="Q180" s="6" t="s">
        <v>77</v>
      </c>
      <c r="R180" s="6" t="s">
        <v>77</v>
      </c>
      <c r="S180" s="6" t="s">
        <v>77</v>
      </c>
      <c r="T180" s="6" t="s">
        <v>77</v>
      </c>
      <c r="U180" s="6" t="s">
        <v>77</v>
      </c>
      <c r="V180" s="6"/>
      <c r="W180" s="6" t="s">
        <v>77</v>
      </c>
      <c r="X180" s="6" t="s">
        <v>77</v>
      </c>
      <c r="Y180" s="6">
        <v>1</v>
      </c>
      <c r="Z180" s="6" t="s">
        <v>77</v>
      </c>
      <c r="AA180" s="6" t="s">
        <v>77</v>
      </c>
      <c r="AB180" s="6" t="s">
        <v>77</v>
      </c>
      <c r="AC180" s="6" t="s">
        <v>77</v>
      </c>
      <c r="AD180" s="6" t="s">
        <v>77</v>
      </c>
      <c r="AE180" s="6" t="s">
        <v>77</v>
      </c>
      <c r="AF180" s="6" t="s">
        <v>77</v>
      </c>
      <c r="AG180" s="6" t="s">
        <v>77</v>
      </c>
      <c r="AH180" s="6" t="s">
        <v>77</v>
      </c>
      <c r="AI180" s="6" t="s">
        <v>77</v>
      </c>
      <c r="AJ180" s="6" t="s">
        <v>77</v>
      </c>
      <c r="AK180" s="6" t="s">
        <v>77</v>
      </c>
      <c r="AL180" s="6" t="s">
        <v>77</v>
      </c>
      <c r="AM180" s="6" t="s">
        <v>77</v>
      </c>
      <c r="AN180" s="6" t="s">
        <v>77</v>
      </c>
      <c r="AO180" s="6" t="s">
        <v>77</v>
      </c>
      <c r="AP180" s="6" t="s">
        <v>77</v>
      </c>
      <c r="AQ180" s="6" t="s">
        <v>77</v>
      </c>
      <c r="AR180" s="6" t="s">
        <v>77</v>
      </c>
      <c r="AS180" s="6" t="s">
        <v>77</v>
      </c>
      <c r="AT180" s="7">
        <f t="shared" si="12"/>
        <v>1</v>
      </c>
      <c r="AU180" s="13">
        <v>590</v>
      </c>
      <c r="AV180" s="13">
        <f t="shared" si="13"/>
        <v>590</v>
      </c>
      <c r="AW180" s="13">
        <f t="shared" si="14"/>
        <v>94.164000000000001</v>
      </c>
      <c r="AX180" s="13">
        <f t="shared" si="15"/>
        <v>94.164000000000001</v>
      </c>
      <c r="AY180" s="14">
        <f t="shared" si="17"/>
        <v>83.330973451327438</v>
      </c>
      <c r="AZ180" s="14">
        <f t="shared" si="16"/>
        <v>83.330973451327438</v>
      </c>
    </row>
    <row r="181" spans="1:52" ht="72" customHeight="1" x14ac:dyDescent="0.45">
      <c r="A181" s="6" t="s">
        <v>121</v>
      </c>
      <c r="B181" s="7" t="s">
        <v>869</v>
      </c>
      <c r="C181" s="6" t="s">
        <v>870</v>
      </c>
      <c r="D181" s="6" t="s">
        <v>67</v>
      </c>
      <c r="E181" s="6" t="s">
        <v>68</v>
      </c>
      <c r="F181" s="6">
        <v>2021</v>
      </c>
      <c r="G181" s="6" t="s">
        <v>771</v>
      </c>
      <c r="H181" s="6" t="s">
        <v>871</v>
      </c>
      <c r="I181" s="6" t="s">
        <v>71</v>
      </c>
      <c r="J181" s="6" t="s">
        <v>216</v>
      </c>
      <c r="K181" s="6" t="s">
        <v>872</v>
      </c>
      <c r="L181" s="6" t="s">
        <v>394</v>
      </c>
      <c r="M181" s="6" t="s">
        <v>873</v>
      </c>
      <c r="N181" s="6" t="s">
        <v>874</v>
      </c>
      <c r="O181" s="6" t="s">
        <v>77</v>
      </c>
      <c r="P181" s="6" t="s">
        <v>77</v>
      </c>
      <c r="Q181" s="6" t="s">
        <v>77</v>
      </c>
      <c r="R181" s="6" t="s">
        <v>77</v>
      </c>
      <c r="S181" s="6" t="s">
        <v>77</v>
      </c>
      <c r="T181" s="6" t="s">
        <v>77</v>
      </c>
      <c r="U181" s="6" t="s">
        <v>77</v>
      </c>
      <c r="V181" s="6"/>
      <c r="W181" s="6" t="s">
        <v>77</v>
      </c>
      <c r="X181" s="6" t="s">
        <v>77</v>
      </c>
      <c r="Y181" s="6" t="s">
        <v>77</v>
      </c>
      <c r="Z181" s="6" t="s">
        <v>77</v>
      </c>
      <c r="AA181" s="6" t="s">
        <v>77</v>
      </c>
      <c r="AB181" s="6" t="s">
        <v>77</v>
      </c>
      <c r="AC181" s="6" t="s">
        <v>77</v>
      </c>
      <c r="AD181" s="6" t="s">
        <v>77</v>
      </c>
      <c r="AE181" s="6" t="s">
        <v>77</v>
      </c>
      <c r="AF181" s="6" t="s">
        <v>77</v>
      </c>
      <c r="AG181" s="6" t="s">
        <v>77</v>
      </c>
      <c r="AH181" s="6">
        <v>1</v>
      </c>
      <c r="AI181" s="6" t="s">
        <v>77</v>
      </c>
      <c r="AJ181" s="6">
        <v>1</v>
      </c>
      <c r="AK181" s="6" t="s">
        <v>77</v>
      </c>
      <c r="AL181" s="6" t="s">
        <v>77</v>
      </c>
      <c r="AM181" s="6" t="s">
        <v>77</v>
      </c>
      <c r="AN181" s="6" t="s">
        <v>77</v>
      </c>
      <c r="AO181" s="6" t="s">
        <v>77</v>
      </c>
      <c r="AP181" s="6" t="s">
        <v>77</v>
      </c>
      <c r="AQ181" s="6" t="s">
        <v>77</v>
      </c>
      <c r="AR181" s="6" t="s">
        <v>77</v>
      </c>
      <c r="AS181" s="6" t="s">
        <v>77</v>
      </c>
      <c r="AT181" s="7">
        <f t="shared" si="12"/>
        <v>2</v>
      </c>
      <c r="AU181" s="13">
        <v>990</v>
      </c>
      <c r="AV181" s="13">
        <f t="shared" si="13"/>
        <v>1980</v>
      </c>
      <c r="AW181" s="13">
        <f t="shared" si="14"/>
        <v>158.00399999999999</v>
      </c>
      <c r="AX181" s="13">
        <f t="shared" si="15"/>
        <v>316.00799999999998</v>
      </c>
      <c r="AY181" s="14">
        <f t="shared" si="17"/>
        <v>139.82654867256639</v>
      </c>
      <c r="AZ181" s="14">
        <f t="shared" si="16"/>
        <v>279.65309734513278</v>
      </c>
    </row>
    <row r="182" spans="1:52" ht="72" customHeight="1" x14ac:dyDescent="0.45">
      <c r="A182" s="6" t="s">
        <v>121</v>
      </c>
      <c r="B182" s="7" t="s">
        <v>875</v>
      </c>
      <c r="C182" s="6" t="s">
        <v>876</v>
      </c>
      <c r="D182" s="6" t="s">
        <v>67</v>
      </c>
      <c r="E182" s="6" t="s">
        <v>95</v>
      </c>
      <c r="F182" s="6">
        <v>2020</v>
      </c>
      <c r="G182" s="6" t="s">
        <v>771</v>
      </c>
      <c r="H182" s="6" t="s">
        <v>877</v>
      </c>
      <c r="I182" s="6" t="s">
        <v>71</v>
      </c>
      <c r="J182" s="6" t="s">
        <v>216</v>
      </c>
      <c r="K182" s="6" t="s">
        <v>878</v>
      </c>
      <c r="L182" s="6" t="s">
        <v>571</v>
      </c>
      <c r="M182" s="6" t="s">
        <v>140</v>
      </c>
      <c r="N182" s="6" t="s">
        <v>141</v>
      </c>
      <c r="O182" s="6" t="s">
        <v>77</v>
      </c>
      <c r="P182" s="6" t="s">
        <v>77</v>
      </c>
      <c r="Q182" s="6" t="s">
        <v>77</v>
      </c>
      <c r="R182" s="6" t="s">
        <v>77</v>
      </c>
      <c r="S182" s="6" t="s">
        <v>77</v>
      </c>
      <c r="T182" s="6" t="s">
        <v>77</v>
      </c>
      <c r="U182" s="6" t="s">
        <v>77</v>
      </c>
      <c r="V182" s="6"/>
      <c r="W182" s="6" t="s">
        <v>77</v>
      </c>
      <c r="X182" s="6" t="s">
        <v>77</v>
      </c>
      <c r="Y182" s="6" t="s">
        <v>77</v>
      </c>
      <c r="Z182" s="6" t="s">
        <v>77</v>
      </c>
      <c r="AA182" s="6" t="s">
        <v>77</v>
      </c>
      <c r="AB182" s="6" t="s">
        <v>77</v>
      </c>
      <c r="AC182" s="6" t="s">
        <v>77</v>
      </c>
      <c r="AD182" s="6" t="s">
        <v>77</v>
      </c>
      <c r="AE182" s="6" t="s">
        <v>77</v>
      </c>
      <c r="AF182" s="6" t="s">
        <v>77</v>
      </c>
      <c r="AG182" s="6" t="s">
        <v>77</v>
      </c>
      <c r="AH182" s="6" t="s">
        <v>77</v>
      </c>
      <c r="AI182" s="6" t="s">
        <v>77</v>
      </c>
      <c r="AJ182" s="6">
        <v>1</v>
      </c>
      <c r="AK182" s="6" t="s">
        <v>77</v>
      </c>
      <c r="AL182" s="6" t="s">
        <v>77</v>
      </c>
      <c r="AM182" s="6" t="s">
        <v>77</v>
      </c>
      <c r="AN182" s="6" t="s">
        <v>77</v>
      </c>
      <c r="AO182" s="6" t="s">
        <v>77</v>
      </c>
      <c r="AP182" s="6" t="s">
        <v>77</v>
      </c>
      <c r="AQ182" s="6" t="s">
        <v>77</v>
      </c>
      <c r="AR182" s="6" t="s">
        <v>77</v>
      </c>
      <c r="AS182" s="6" t="s">
        <v>77</v>
      </c>
      <c r="AT182" s="7">
        <f t="shared" si="12"/>
        <v>1</v>
      </c>
      <c r="AU182" s="13">
        <v>1190</v>
      </c>
      <c r="AV182" s="13">
        <f t="shared" si="13"/>
        <v>1190</v>
      </c>
      <c r="AW182" s="13">
        <f t="shared" si="14"/>
        <v>189.92399999999998</v>
      </c>
      <c r="AX182" s="13">
        <f t="shared" si="15"/>
        <v>189.92399999999998</v>
      </c>
      <c r="AY182" s="14">
        <f t="shared" si="17"/>
        <v>168.07433628318583</v>
      </c>
      <c r="AZ182" s="14">
        <f t="shared" si="16"/>
        <v>168.07433628318583</v>
      </c>
    </row>
    <row r="183" spans="1:52" ht="72" customHeight="1" x14ac:dyDescent="0.45">
      <c r="A183" s="6" t="s">
        <v>121</v>
      </c>
      <c r="B183" s="7" t="s">
        <v>879</v>
      </c>
      <c r="C183" s="6" t="s">
        <v>880</v>
      </c>
      <c r="D183" s="6" t="s">
        <v>67</v>
      </c>
      <c r="E183" s="6" t="s">
        <v>68</v>
      </c>
      <c r="F183" s="6">
        <v>2020</v>
      </c>
      <c r="G183" s="6" t="s">
        <v>771</v>
      </c>
      <c r="H183" s="6" t="s">
        <v>881</v>
      </c>
      <c r="I183" s="6" t="s">
        <v>71</v>
      </c>
      <c r="J183" s="6" t="s">
        <v>216</v>
      </c>
      <c r="K183" s="6" t="s">
        <v>882</v>
      </c>
      <c r="L183" s="6" t="s">
        <v>90</v>
      </c>
      <c r="M183" s="6" t="s">
        <v>751</v>
      </c>
      <c r="N183" s="6" t="s">
        <v>883</v>
      </c>
      <c r="O183" s="6" t="s">
        <v>77</v>
      </c>
      <c r="P183" s="6" t="s">
        <v>77</v>
      </c>
      <c r="Q183" s="6" t="s">
        <v>77</v>
      </c>
      <c r="R183" s="6" t="s">
        <v>77</v>
      </c>
      <c r="S183" s="6" t="s">
        <v>77</v>
      </c>
      <c r="T183" s="6" t="s">
        <v>77</v>
      </c>
      <c r="U183" s="6" t="s">
        <v>77</v>
      </c>
      <c r="V183" s="6"/>
      <c r="W183" s="6" t="s">
        <v>77</v>
      </c>
      <c r="X183" s="6" t="s">
        <v>77</v>
      </c>
      <c r="Y183" s="6" t="s">
        <v>77</v>
      </c>
      <c r="Z183" s="6" t="s">
        <v>77</v>
      </c>
      <c r="AA183" s="6" t="s">
        <v>77</v>
      </c>
      <c r="AB183" s="6" t="s">
        <v>77</v>
      </c>
      <c r="AC183" s="6" t="s">
        <v>77</v>
      </c>
      <c r="AD183" s="6" t="s">
        <v>77</v>
      </c>
      <c r="AE183" s="6" t="s">
        <v>77</v>
      </c>
      <c r="AF183" s="6" t="s">
        <v>77</v>
      </c>
      <c r="AG183" s="6" t="s">
        <v>77</v>
      </c>
      <c r="AH183" s="6">
        <v>1</v>
      </c>
      <c r="AI183" s="6" t="s">
        <v>77</v>
      </c>
      <c r="AJ183" s="6">
        <v>1</v>
      </c>
      <c r="AK183" s="6" t="s">
        <v>77</v>
      </c>
      <c r="AL183" s="6" t="s">
        <v>77</v>
      </c>
      <c r="AM183" s="6" t="s">
        <v>77</v>
      </c>
      <c r="AN183" s="6" t="s">
        <v>77</v>
      </c>
      <c r="AO183" s="6" t="s">
        <v>77</v>
      </c>
      <c r="AP183" s="6" t="s">
        <v>77</v>
      </c>
      <c r="AQ183" s="6" t="s">
        <v>77</v>
      </c>
      <c r="AR183" s="6" t="s">
        <v>77</v>
      </c>
      <c r="AS183" s="6" t="s">
        <v>77</v>
      </c>
      <c r="AT183" s="7">
        <f t="shared" si="12"/>
        <v>2</v>
      </c>
      <c r="AU183" s="13">
        <v>1490</v>
      </c>
      <c r="AV183" s="13">
        <f t="shared" si="13"/>
        <v>2980</v>
      </c>
      <c r="AW183" s="13">
        <f t="shared" si="14"/>
        <v>237.804</v>
      </c>
      <c r="AX183" s="13">
        <f t="shared" si="15"/>
        <v>475.608</v>
      </c>
      <c r="AY183" s="14">
        <f t="shared" si="17"/>
        <v>210.44601769911506</v>
      </c>
      <c r="AZ183" s="14">
        <f t="shared" si="16"/>
        <v>420.89203539823012</v>
      </c>
    </row>
    <row r="184" spans="1:52" ht="72" customHeight="1" x14ac:dyDescent="0.45">
      <c r="A184" s="6" t="s">
        <v>121</v>
      </c>
      <c r="B184" s="7" t="s">
        <v>884</v>
      </c>
      <c r="C184" s="6" t="s">
        <v>885</v>
      </c>
      <c r="D184" s="6" t="s">
        <v>67</v>
      </c>
      <c r="E184" s="6" t="s">
        <v>68</v>
      </c>
      <c r="F184" s="6">
        <v>2020</v>
      </c>
      <c r="G184" s="6" t="s">
        <v>771</v>
      </c>
      <c r="H184" s="6" t="s">
        <v>886</v>
      </c>
      <c r="I184" s="6" t="s">
        <v>71</v>
      </c>
      <c r="J184" s="6" t="s">
        <v>216</v>
      </c>
      <c r="K184" s="6" t="s">
        <v>887</v>
      </c>
      <c r="L184" s="6" t="s">
        <v>74</v>
      </c>
      <c r="M184" s="6" t="s">
        <v>376</v>
      </c>
      <c r="N184" s="6" t="s">
        <v>888</v>
      </c>
      <c r="O184" s="6" t="s">
        <v>77</v>
      </c>
      <c r="P184" s="6" t="s">
        <v>77</v>
      </c>
      <c r="Q184" s="6" t="s">
        <v>77</v>
      </c>
      <c r="R184" s="6" t="s">
        <v>77</v>
      </c>
      <c r="S184" s="6" t="s">
        <v>77</v>
      </c>
      <c r="T184" s="6" t="s">
        <v>77</v>
      </c>
      <c r="U184" s="6" t="s">
        <v>77</v>
      </c>
      <c r="V184" s="6"/>
      <c r="W184" s="6" t="s">
        <v>77</v>
      </c>
      <c r="X184" s="6" t="s">
        <v>77</v>
      </c>
      <c r="Y184" s="6" t="s">
        <v>77</v>
      </c>
      <c r="Z184" s="6" t="s">
        <v>77</v>
      </c>
      <c r="AA184" s="6" t="s">
        <v>77</v>
      </c>
      <c r="AB184" s="6" t="s">
        <v>77</v>
      </c>
      <c r="AC184" s="6" t="s">
        <v>77</v>
      </c>
      <c r="AD184" s="6" t="s">
        <v>77</v>
      </c>
      <c r="AE184" s="6" t="s">
        <v>77</v>
      </c>
      <c r="AF184" s="6" t="s">
        <v>77</v>
      </c>
      <c r="AG184" s="6" t="s">
        <v>77</v>
      </c>
      <c r="AH184" s="6">
        <v>1</v>
      </c>
      <c r="AI184" s="6" t="s">
        <v>77</v>
      </c>
      <c r="AJ184" s="6" t="s">
        <v>77</v>
      </c>
      <c r="AK184" s="6" t="s">
        <v>77</v>
      </c>
      <c r="AL184" s="6" t="s">
        <v>77</v>
      </c>
      <c r="AM184" s="6" t="s">
        <v>77</v>
      </c>
      <c r="AN184" s="6" t="s">
        <v>77</v>
      </c>
      <c r="AO184" s="6" t="s">
        <v>77</v>
      </c>
      <c r="AP184" s="6" t="s">
        <v>77</v>
      </c>
      <c r="AQ184" s="6" t="s">
        <v>77</v>
      </c>
      <c r="AR184" s="6" t="s">
        <v>77</v>
      </c>
      <c r="AS184" s="6" t="s">
        <v>77</v>
      </c>
      <c r="AT184" s="7">
        <f t="shared" si="12"/>
        <v>1</v>
      </c>
      <c r="AU184" s="13">
        <v>1490</v>
      </c>
      <c r="AV184" s="13">
        <f t="shared" si="13"/>
        <v>1490</v>
      </c>
      <c r="AW184" s="13">
        <f t="shared" si="14"/>
        <v>237.804</v>
      </c>
      <c r="AX184" s="13">
        <f t="shared" si="15"/>
        <v>237.804</v>
      </c>
      <c r="AY184" s="14">
        <f t="shared" si="17"/>
        <v>210.44601769911506</v>
      </c>
      <c r="AZ184" s="14">
        <f t="shared" si="16"/>
        <v>210.44601769911506</v>
      </c>
    </row>
    <row r="185" spans="1:52" ht="72" customHeight="1" x14ac:dyDescent="0.45">
      <c r="A185" s="6" t="s">
        <v>121</v>
      </c>
      <c r="B185" s="7" t="s">
        <v>889</v>
      </c>
      <c r="C185" s="6" t="s">
        <v>890</v>
      </c>
      <c r="D185" s="6" t="s">
        <v>67</v>
      </c>
      <c r="E185" s="6" t="s">
        <v>68</v>
      </c>
      <c r="F185" s="6">
        <v>2020</v>
      </c>
      <c r="G185" s="6" t="s">
        <v>771</v>
      </c>
      <c r="H185" s="6" t="s">
        <v>891</v>
      </c>
      <c r="I185" s="6" t="s">
        <v>71</v>
      </c>
      <c r="J185" s="6" t="s">
        <v>216</v>
      </c>
      <c r="K185" s="6" t="s">
        <v>892</v>
      </c>
      <c r="L185" s="6" t="s">
        <v>74</v>
      </c>
      <c r="M185" s="6" t="s">
        <v>75</v>
      </c>
      <c r="N185" s="6" t="s">
        <v>76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>
        <v>1</v>
      </c>
      <c r="AI185" s="6"/>
      <c r="AJ185" s="6">
        <v>1</v>
      </c>
      <c r="AK185" s="6"/>
      <c r="AL185" s="6"/>
      <c r="AM185" s="6"/>
      <c r="AN185" s="6"/>
      <c r="AO185" s="6"/>
      <c r="AP185" s="6"/>
      <c r="AQ185" s="6"/>
      <c r="AR185" s="6"/>
      <c r="AS185" s="6"/>
      <c r="AT185" s="7">
        <f t="shared" si="12"/>
        <v>2</v>
      </c>
      <c r="AU185" s="13">
        <v>790</v>
      </c>
      <c r="AV185" s="13">
        <f t="shared" si="13"/>
        <v>1580</v>
      </c>
      <c r="AW185" s="13">
        <f t="shared" si="14"/>
        <v>126.08399999999999</v>
      </c>
      <c r="AX185" s="13">
        <f t="shared" si="15"/>
        <v>252.16799999999998</v>
      </c>
      <c r="AY185" s="14">
        <f t="shared" si="17"/>
        <v>111.57876106194691</v>
      </c>
      <c r="AZ185" s="14">
        <f t="shared" si="16"/>
        <v>223.15752212389381</v>
      </c>
    </row>
    <row r="186" spans="1:52" ht="72" customHeight="1" x14ac:dyDescent="0.45">
      <c r="A186" s="6" t="s">
        <v>121</v>
      </c>
      <c r="B186" s="7" t="s">
        <v>893</v>
      </c>
      <c r="C186" s="6" t="s">
        <v>894</v>
      </c>
      <c r="D186" s="6" t="s">
        <v>67</v>
      </c>
      <c r="E186" s="6" t="s">
        <v>95</v>
      </c>
      <c r="F186" s="6">
        <v>2020</v>
      </c>
      <c r="G186" s="6" t="s">
        <v>771</v>
      </c>
      <c r="H186" s="6" t="s">
        <v>895</v>
      </c>
      <c r="I186" s="6" t="s">
        <v>71</v>
      </c>
      <c r="J186" s="6" t="s">
        <v>216</v>
      </c>
      <c r="K186" s="6" t="s">
        <v>896</v>
      </c>
      <c r="L186" s="6" t="s">
        <v>90</v>
      </c>
      <c r="M186" s="6" t="s">
        <v>75</v>
      </c>
      <c r="N186" s="6" t="s">
        <v>76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>
        <v>2</v>
      </c>
      <c r="AI186" s="6"/>
      <c r="AJ186" s="6">
        <v>1</v>
      </c>
      <c r="AK186" s="6">
        <v>1</v>
      </c>
      <c r="AL186" s="6"/>
      <c r="AM186" s="6"/>
      <c r="AN186" s="6"/>
      <c r="AO186" s="6"/>
      <c r="AP186" s="6"/>
      <c r="AQ186" s="6"/>
      <c r="AR186" s="6"/>
      <c r="AS186" s="6"/>
      <c r="AT186" s="7">
        <f t="shared" si="12"/>
        <v>4</v>
      </c>
      <c r="AU186" s="13">
        <v>1990</v>
      </c>
      <c r="AV186" s="13">
        <f t="shared" si="13"/>
        <v>7960</v>
      </c>
      <c r="AW186" s="13">
        <f t="shared" si="14"/>
        <v>317.60399999999998</v>
      </c>
      <c r="AX186" s="13">
        <f t="shared" si="15"/>
        <v>1270.4159999999999</v>
      </c>
      <c r="AY186" s="14">
        <f t="shared" si="17"/>
        <v>281.06548672566373</v>
      </c>
      <c r="AZ186" s="14">
        <f t="shared" si="16"/>
        <v>1124.2619469026549</v>
      </c>
    </row>
    <row r="187" spans="1:52" ht="72" customHeight="1" x14ac:dyDescent="0.45">
      <c r="A187" s="6" t="s">
        <v>121</v>
      </c>
      <c r="B187" s="7" t="s">
        <v>897</v>
      </c>
      <c r="C187" s="6" t="s">
        <v>898</v>
      </c>
      <c r="D187" s="6" t="s">
        <v>67</v>
      </c>
      <c r="E187" s="6" t="s">
        <v>68</v>
      </c>
      <c r="F187" s="6">
        <v>2020</v>
      </c>
      <c r="G187" s="6" t="s">
        <v>771</v>
      </c>
      <c r="H187" s="6" t="s">
        <v>899</v>
      </c>
      <c r="I187" s="6" t="s">
        <v>71</v>
      </c>
      <c r="J187" s="6" t="s">
        <v>216</v>
      </c>
      <c r="K187" s="6" t="s">
        <v>900</v>
      </c>
      <c r="L187" s="6" t="s">
        <v>106</v>
      </c>
      <c r="M187" s="6" t="s">
        <v>620</v>
      </c>
      <c r="N187" s="6" t="s">
        <v>621</v>
      </c>
      <c r="O187" s="6" t="s">
        <v>77</v>
      </c>
      <c r="P187" s="6" t="s">
        <v>77</v>
      </c>
      <c r="Q187" s="6" t="s">
        <v>77</v>
      </c>
      <c r="R187" s="6" t="s">
        <v>77</v>
      </c>
      <c r="S187" s="6" t="s">
        <v>77</v>
      </c>
      <c r="T187" s="6" t="s">
        <v>77</v>
      </c>
      <c r="U187" s="6" t="s">
        <v>77</v>
      </c>
      <c r="V187" s="6"/>
      <c r="W187" s="6" t="s">
        <v>77</v>
      </c>
      <c r="X187" s="6" t="s">
        <v>77</v>
      </c>
      <c r="Y187" s="6" t="s">
        <v>77</v>
      </c>
      <c r="Z187" s="6" t="s">
        <v>77</v>
      </c>
      <c r="AA187" s="6" t="s">
        <v>77</v>
      </c>
      <c r="AB187" s="6" t="s">
        <v>77</v>
      </c>
      <c r="AC187" s="6" t="s">
        <v>77</v>
      </c>
      <c r="AD187" s="6" t="s">
        <v>77</v>
      </c>
      <c r="AE187" s="6" t="s">
        <v>77</v>
      </c>
      <c r="AF187" s="6" t="s">
        <v>77</v>
      </c>
      <c r="AG187" s="6" t="s">
        <v>77</v>
      </c>
      <c r="AH187" s="6" t="s">
        <v>77</v>
      </c>
      <c r="AI187" s="6" t="s">
        <v>77</v>
      </c>
      <c r="AJ187" s="6">
        <v>1</v>
      </c>
      <c r="AK187" s="6" t="s">
        <v>77</v>
      </c>
      <c r="AL187" s="6" t="s">
        <v>77</v>
      </c>
      <c r="AM187" s="6" t="s">
        <v>77</v>
      </c>
      <c r="AN187" s="6" t="s">
        <v>77</v>
      </c>
      <c r="AO187" s="6" t="s">
        <v>77</v>
      </c>
      <c r="AP187" s="6" t="s">
        <v>77</v>
      </c>
      <c r="AQ187" s="6" t="s">
        <v>77</v>
      </c>
      <c r="AR187" s="6" t="s">
        <v>77</v>
      </c>
      <c r="AS187" s="6" t="s">
        <v>77</v>
      </c>
      <c r="AT187" s="7">
        <f t="shared" si="12"/>
        <v>1</v>
      </c>
      <c r="AU187" s="13">
        <v>1990</v>
      </c>
      <c r="AV187" s="13">
        <f t="shared" si="13"/>
        <v>1990</v>
      </c>
      <c r="AW187" s="13">
        <f t="shared" si="14"/>
        <v>317.60399999999998</v>
      </c>
      <c r="AX187" s="13">
        <f t="shared" si="15"/>
        <v>317.60399999999998</v>
      </c>
      <c r="AY187" s="14">
        <f t="shared" si="17"/>
        <v>281.06548672566373</v>
      </c>
      <c r="AZ187" s="14">
        <f t="shared" si="16"/>
        <v>281.06548672566373</v>
      </c>
    </row>
    <row r="188" spans="1:52" ht="72" customHeight="1" x14ac:dyDescent="0.45">
      <c r="A188" s="6" t="e" vm="45">
        <v>#VALUE!</v>
      </c>
      <c r="B188" s="7" t="s">
        <v>901</v>
      </c>
      <c r="C188" s="6" t="s">
        <v>902</v>
      </c>
      <c r="D188" s="6" t="s">
        <v>67</v>
      </c>
      <c r="E188" s="6" t="s">
        <v>95</v>
      </c>
      <c r="F188" s="6">
        <v>2023</v>
      </c>
      <c r="G188" s="6" t="s">
        <v>771</v>
      </c>
      <c r="H188" s="6" t="s">
        <v>903</v>
      </c>
      <c r="I188" s="6" t="s">
        <v>71</v>
      </c>
      <c r="J188" s="6" t="s">
        <v>494</v>
      </c>
      <c r="K188" s="6" t="s">
        <v>904</v>
      </c>
      <c r="L188" s="6" t="s">
        <v>82</v>
      </c>
      <c r="M188" s="6" t="s">
        <v>156</v>
      </c>
      <c r="N188" s="6" t="s">
        <v>157</v>
      </c>
      <c r="O188" s="6" t="s">
        <v>77</v>
      </c>
      <c r="P188" s="6" t="s">
        <v>77</v>
      </c>
      <c r="Q188" s="6" t="s">
        <v>77</v>
      </c>
      <c r="R188" s="6" t="s">
        <v>77</v>
      </c>
      <c r="S188" s="6" t="s">
        <v>77</v>
      </c>
      <c r="T188" s="6" t="s">
        <v>77</v>
      </c>
      <c r="U188" s="6" t="s">
        <v>77</v>
      </c>
      <c r="V188" s="6"/>
      <c r="W188" s="6" t="s">
        <v>77</v>
      </c>
      <c r="X188" s="6" t="s">
        <v>77</v>
      </c>
      <c r="Y188" s="6" t="s">
        <v>77</v>
      </c>
      <c r="Z188" s="6" t="s">
        <v>77</v>
      </c>
      <c r="AA188" s="6" t="s">
        <v>77</v>
      </c>
      <c r="AB188" s="6" t="s">
        <v>77</v>
      </c>
      <c r="AC188" s="6" t="s">
        <v>77</v>
      </c>
      <c r="AD188" s="6" t="s">
        <v>77</v>
      </c>
      <c r="AE188" s="6" t="s">
        <v>77</v>
      </c>
      <c r="AF188" s="6" t="s">
        <v>77</v>
      </c>
      <c r="AG188" s="6" t="s">
        <v>77</v>
      </c>
      <c r="AH188" s="6" t="s">
        <v>77</v>
      </c>
      <c r="AI188" s="6" t="s">
        <v>77</v>
      </c>
      <c r="AJ188" s="6" t="s">
        <v>77</v>
      </c>
      <c r="AK188" s="6" t="s">
        <v>77</v>
      </c>
      <c r="AL188" s="6">
        <v>1</v>
      </c>
      <c r="AM188" s="6" t="s">
        <v>77</v>
      </c>
      <c r="AN188" s="6" t="s">
        <v>77</v>
      </c>
      <c r="AO188" s="6" t="s">
        <v>77</v>
      </c>
      <c r="AP188" s="6" t="s">
        <v>77</v>
      </c>
      <c r="AQ188" s="6" t="s">
        <v>77</v>
      </c>
      <c r="AR188" s="6" t="s">
        <v>77</v>
      </c>
      <c r="AS188" s="6" t="s">
        <v>77</v>
      </c>
      <c r="AT188" s="7">
        <f t="shared" si="12"/>
        <v>1</v>
      </c>
      <c r="AU188" s="13">
        <v>2990</v>
      </c>
      <c r="AV188" s="13">
        <f t="shared" si="13"/>
        <v>2990</v>
      </c>
      <c r="AW188" s="13">
        <f t="shared" si="14"/>
        <v>477.20399999999995</v>
      </c>
      <c r="AX188" s="13">
        <f t="shared" si="15"/>
        <v>477.20399999999995</v>
      </c>
      <c r="AY188" s="14">
        <f t="shared" si="17"/>
        <v>422.30442477876107</v>
      </c>
      <c r="AZ188" s="14">
        <f t="shared" si="16"/>
        <v>422.30442477876107</v>
      </c>
    </row>
    <row r="189" spans="1:52" ht="72" customHeight="1" x14ac:dyDescent="0.45">
      <c r="A189" s="6" t="s">
        <v>64</v>
      </c>
      <c r="B189" s="7" t="s">
        <v>905</v>
      </c>
      <c r="C189" s="6" t="s">
        <v>906</v>
      </c>
      <c r="D189" s="6" t="s">
        <v>67</v>
      </c>
      <c r="E189" s="6" t="s">
        <v>95</v>
      </c>
      <c r="F189" s="6">
        <v>2020</v>
      </c>
      <c r="G189" s="6" t="s">
        <v>771</v>
      </c>
      <c r="H189" s="6" t="s">
        <v>907</v>
      </c>
      <c r="I189" s="6" t="s">
        <v>71</v>
      </c>
      <c r="J189" s="6" t="s">
        <v>540</v>
      </c>
      <c r="K189" s="6" t="s">
        <v>908</v>
      </c>
      <c r="L189" s="6" t="s">
        <v>364</v>
      </c>
      <c r="M189" s="6" t="s">
        <v>842</v>
      </c>
      <c r="N189" s="6" t="s">
        <v>843</v>
      </c>
      <c r="O189" s="6" t="s">
        <v>77</v>
      </c>
      <c r="P189" s="6" t="s">
        <v>77</v>
      </c>
      <c r="Q189" s="6" t="s">
        <v>77</v>
      </c>
      <c r="R189" s="6" t="s">
        <v>77</v>
      </c>
      <c r="S189" s="6" t="s">
        <v>77</v>
      </c>
      <c r="T189" s="6" t="s">
        <v>77</v>
      </c>
      <c r="U189" s="6" t="s">
        <v>77</v>
      </c>
      <c r="V189" s="6"/>
      <c r="W189" s="6" t="s">
        <v>77</v>
      </c>
      <c r="X189" s="6" t="s">
        <v>77</v>
      </c>
      <c r="Y189" s="6" t="s">
        <v>77</v>
      </c>
      <c r="Z189" s="6" t="s">
        <v>77</v>
      </c>
      <c r="AA189" s="6" t="s">
        <v>77</v>
      </c>
      <c r="AB189" s="6" t="s">
        <v>77</v>
      </c>
      <c r="AC189" s="6" t="s">
        <v>77</v>
      </c>
      <c r="AD189" s="6" t="s">
        <v>77</v>
      </c>
      <c r="AE189" s="6" t="s">
        <v>77</v>
      </c>
      <c r="AF189" s="6" t="s">
        <v>77</v>
      </c>
      <c r="AG189" s="6" t="s">
        <v>77</v>
      </c>
      <c r="AH189" s="6" t="s">
        <v>77</v>
      </c>
      <c r="AI189" s="6" t="s">
        <v>77</v>
      </c>
      <c r="AJ189" s="6">
        <v>1</v>
      </c>
      <c r="AK189" s="6" t="s">
        <v>77</v>
      </c>
      <c r="AL189" s="6" t="s">
        <v>77</v>
      </c>
      <c r="AM189" s="6" t="s">
        <v>77</v>
      </c>
      <c r="AN189" s="6" t="s">
        <v>77</v>
      </c>
      <c r="AO189" s="6" t="s">
        <v>77</v>
      </c>
      <c r="AP189" s="6" t="s">
        <v>77</v>
      </c>
      <c r="AQ189" s="6" t="s">
        <v>77</v>
      </c>
      <c r="AR189" s="6" t="s">
        <v>77</v>
      </c>
      <c r="AS189" s="6" t="s">
        <v>77</v>
      </c>
      <c r="AT189" s="7">
        <f t="shared" si="12"/>
        <v>1</v>
      </c>
      <c r="AU189" s="13">
        <v>3290</v>
      </c>
      <c r="AV189" s="13">
        <f t="shared" si="13"/>
        <v>3290</v>
      </c>
      <c r="AW189" s="13">
        <f t="shared" si="14"/>
        <v>525.08399999999995</v>
      </c>
      <c r="AX189" s="13">
        <f t="shared" si="15"/>
        <v>525.08399999999995</v>
      </c>
      <c r="AY189" s="14">
        <f t="shared" si="17"/>
        <v>464.67610619469025</v>
      </c>
      <c r="AZ189" s="14">
        <f t="shared" si="16"/>
        <v>464.67610619469025</v>
      </c>
    </row>
    <row r="190" spans="1:52" ht="72" customHeight="1" x14ac:dyDescent="0.45">
      <c r="A190" s="6" t="s">
        <v>121</v>
      </c>
      <c r="B190" s="7" t="s">
        <v>909</v>
      </c>
      <c r="C190" s="6" t="s">
        <v>910</v>
      </c>
      <c r="D190" s="6" t="s">
        <v>67</v>
      </c>
      <c r="E190" s="6" t="s">
        <v>95</v>
      </c>
      <c r="F190" s="6">
        <v>2020</v>
      </c>
      <c r="G190" s="6" t="s">
        <v>771</v>
      </c>
      <c r="H190" s="6" t="s">
        <v>911</v>
      </c>
      <c r="I190" s="6" t="s">
        <v>71</v>
      </c>
      <c r="J190" s="6" t="s">
        <v>540</v>
      </c>
      <c r="K190" s="6" t="s">
        <v>912</v>
      </c>
      <c r="L190" s="6" t="s">
        <v>291</v>
      </c>
      <c r="M190" s="6" t="s">
        <v>156</v>
      </c>
      <c r="N190" s="6" t="s">
        <v>913</v>
      </c>
      <c r="O190" s="6" t="s">
        <v>77</v>
      </c>
      <c r="P190" s="6" t="s">
        <v>77</v>
      </c>
      <c r="Q190" s="6" t="s">
        <v>77</v>
      </c>
      <c r="R190" s="6" t="s">
        <v>77</v>
      </c>
      <c r="S190" s="6" t="s">
        <v>77</v>
      </c>
      <c r="T190" s="6" t="s">
        <v>77</v>
      </c>
      <c r="U190" s="6" t="s">
        <v>77</v>
      </c>
      <c r="V190" s="6"/>
      <c r="W190" s="6" t="s">
        <v>77</v>
      </c>
      <c r="X190" s="6" t="s">
        <v>77</v>
      </c>
      <c r="Y190" s="6" t="s">
        <v>77</v>
      </c>
      <c r="Z190" s="6">
        <v>2</v>
      </c>
      <c r="AA190" s="6" t="s">
        <v>77</v>
      </c>
      <c r="AB190" s="6" t="s">
        <v>77</v>
      </c>
      <c r="AC190" s="6" t="s">
        <v>77</v>
      </c>
      <c r="AD190" s="6" t="s">
        <v>77</v>
      </c>
      <c r="AE190" s="6" t="s">
        <v>77</v>
      </c>
      <c r="AF190" s="6" t="s">
        <v>77</v>
      </c>
      <c r="AG190" s="6" t="s">
        <v>77</v>
      </c>
      <c r="AH190" s="6" t="s">
        <v>77</v>
      </c>
      <c r="AI190" s="6" t="s">
        <v>77</v>
      </c>
      <c r="AJ190" s="6" t="s">
        <v>77</v>
      </c>
      <c r="AK190" s="6" t="s">
        <v>77</v>
      </c>
      <c r="AL190" s="6" t="s">
        <v>77</v>
      </c>
      <c r="AM190" s="6" t="s">
        <v>77</v>
      </c>
      <c r="AN190" s="6" t="s">
        <v>77</v>
      </c>
      <c r="AO190" s="6" t="s">
        <v>77</v>
      </c>
      <c r="AP190" s="6" t="s">
        <v>77</v>
      </c>
      <c r="AQ190" s="6" t="s">
        <v>77</v>
      </c>
      <c r="AR190" s="6" t="s">
        <v>77</v>
      </c>
      <c r="AS190" s="6" t="s">
        <v>77</v>
      </c>
      <c r="AT190" s="7">
        <f t="shared" si="12"/>
        <v>2</v>
      </c>
      <c r="AU190" s="13">
        <v>690</v>
      </c>
      <c r="AV190" s="13">
        <f t="shared" si="13"/>
        <v>1380</v>
      </c>
      <c r="AW190" s="13">
        <f t="shared" si="14"/>
        <v>110.124</v>
      </c>
      <c r="AX190" s="13">
        <f t="shared" si="15"/>
        <v>220.24799999999999</v>
      </c>
      <c r="AY190" s="14">
        <f t="shared" si="17"/>
        <v>97.454867256637172</v>
      </c>
      <c r="AZ190" s="14">
        <f t="shared" si="16"/>
        <v>194.90973451327434</v>
      </c>
    </row>
    <row r="191" spans="1:52" ht="72" customHeight="1" x14ac:dyDescent="0.45">
      <c r="A191" s="6" t="s">
        <v>121</v>
      </c>
      <c r="B191" s="7" t="s">
        <v>914</v>
      </c>
      <c r="C191" s="6" t="s">
        <v>915</v>
      </c>
      <c r="D191" s="6" t="s">
        <v>67</v>
      </c>
      <c r="E191" s="6" t="s">
        <v>68</v>
      </c>
      <c r="F191" s="6">
        <v>2020</v>
      </c>
      <c r="G191" s="6" t="s">
        <v>771</v>
      </c>
      <c r="H191" s="6" t="s">
        <v>916</v>
      </c>
      <c r="I191" s="6" t="s">
        <v>71</v>
      </c>
      <c r="J191" s="6" t="s">
        <v>540</v>
      </c>
      <c r="K191" s="6" t="s">
        <v>917</v>
      </c>
      <c r="L191" s="6" t="s">
        <v>222</v>
      </c>
      <c r="M191" s="6" t="s">
        <v>75</v>
      </c>
      <c r="N191" s="6" t="s">
        <v>76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>
        <v>1</v>
      </c>
      <c r="AO191" s="6">
        <v>1</v>
      </c>
      <c r="AP191" s="6"/>
      <c r="AQ191" s="6"/>
      <c r="AR191" s="6"/>
      <c r="AS191" s="6"/>
      <c r="AT191" s="7">
        <f t="shared" si="12"/>
        <v>2</v>
      </c>
      <c r="AU191" s="13">
        <v>2690</v>
      </c>
      <c r="AV191" s="13">
        <f t="shared" si="13"/>
        <v>5380</v>
      </c>
      <c r="AW191" s="13">
        <f t="shared" si="14"/>
        <v>429.32399999999996</v>
      </c>
      <c r="AX191" s="13">
        <f t="shared" si="15"/>
        <v>858.64799999999991</v>
      </c>
      <c r="AY191" s="14">
        <f t="shared" si="17"/>
        <v>379.93274336283184</v>
      </c>
      <c r="AZ191" s="14">
        <f t="shared" si="16"/>
        <v>759.86548672566369</v>
      </c>
    </row>
    <row r="192" spans="1:52" ht="72" customHeight="1" x14ac:dyDescent="0.45">
      <c r="A192" s="6" t="e" vm="46">
        <v>#VALUE!</v>
      </c>
      <c r="B192" s="7" t="s">
        <v>918</v>
      </c>
      <c r="C192" s="6" t="s">
        <v>919</v>
      </c>
      <c r="D192" s="6" t="s">
        <v>67</v>
      </c>
      <c r="E192" s="6" t="s">
        <v>68</v>
      </c>
      <c r="F192" s="6">
        <v>2020</v>
      </c>
      <c r="G192" s="6" t="s">
        <v>771</v>
      </c>
      <c r="H192" s="6" t="s">
        <v>920</v>
      </c>
      <c r="I192" s="6" t="s">
        <v>71</v>
      </c>
      <c r="J192" s="6" t="s">
        <v>921</v>
      </c>
      <c r="K192" s="6" t="s">
        <v>922</v>
      </c>
      <c r="L192" s="6" t="s">
        <v>74</v>
      </c>
      <c r="M192" s="6" t="s">
        <v>277</v>
      </c>
      <c r="N192" s="6" t="s">
        <v>923</v>
      </c>
      <c r="O192" s="6" t="s">
        <v>77</v>
      </c>
      <c r="P192" s="6" t="s">
        <v>77</v>
      </c>
      <c r="Q192" s="6" t="s">
        <v>77</v>
      </c>
      <c r="R192" s="6" t="s">
        <v>77</v>
      </c>
      <c r="S192" s="6" t="s">
        <v>77</v>
      </c>
      <c r="T192" s="6" t="s">
        <v>77</v>
      </c>
      <c r="U192" s="6" t="s">
        <v>77</v>
      </c>
      <c r="V192" s="6"/>
      <c r="W192" s="6" t="s">
        <v>77</v>
      </c>
      <c r="X192" s="6" t="s">
        <v>77</v>
      </c>
      <c r="Y192" s="6" t="s">
        <v>77</v>
      </c>
      <c r="Z192" s="6" t="s">
        <v>77</v>
      </c>
      <c r="AA192" s="6" t="s">
        <v>77</v>
      </c>
      <c r="AB192" s="6" t="s">
        <v>77</v>
      </c>
      <c r="AC192" s="6" t="s">
        <v>77</v>
      </c>
      <c r="AD192" s="6" t="s">
        <v>77</v>
      </c>
      <c r="AE192" s="6" t="s">
        <v>77</v>
      </c>
      <c r="AF192" s="6" t="s">
        <v>77</v>
      </c>
      <c r="AG192" s="6" t="s">
        <v>77</v>
      </c>
      <c r="AH192" s="6" t="s">
        <v>77</v>
      </c>
      <c r="AI192" s="6" t="s">
        <v>77</v>
      </c>
      <c r="AJ192" s="6">
        <v>1</v>
      </c>
      <c r="AK192" s="6" t="s">
        <v>77</v>
      </c>
      <c r="AL192" s="6" t="s">
        <v>77</v>
      </c>
      <c r="AM192" s="6" t="s">
        <v>77</v>
      </c>
      <c r="AN192" s="6" t="s">
        <v>77</v>
      </c>
      <c r="AO192" s="6" t="s">
        <v>77</v>
      </c>
      <c r="AP192" s="6" t="s">
        <v>77</v>
      </c>
      <c r="AQ192" s="6" t="s">
        <v>77</v>
      </c>
      <c r="AR192" s="6" t="s">
        <v>77</v>
      </c>
      <c r="AS192" s="6" t="s">
        <v>77</v>
      </c>
      <c r="AT192" s="7">
        <f t="shared" si="12"/>
        <v>1</v>
      </c>
      <c r="AU192" s="13">
        <v>1290</v>
      </c>
      <c r="AV192" s="13">
        <f t="shared" si="13"/>
        <v>1290</v>
      </c>
      <c r="AW192" s="13">
        <f t="shared" si="14"/>
        <v>205.88399999999999</v>
      </c>
      <c r="AX192" s="13">
        <f t="shared" si="15"/>
        <v>205.88399999999999</v>
      </c>
      <c r="AY192" s="14">
        <f t="shared" si="17"/>
        <v>182.19823008849559</v>
      </c>
      <c r="AZ192" s="14">
        <f t="shared" si="16"/>
        <v>182.19823008849559</v>
      </c>
    </row>
    <row r="193" spans="1:52" ht="72" customHeight="1" x14ac:dyDescent="0.45">
      <c r="A193" s="6" t="e" vm="47">
        <v>#VALUE!</v>
      </c>
      <c r="B193" s="7" t="s">
        <v>924</v>
      </c>
      <c r="C193" s="6" t="s">
        <v>925</v>
      </c>
      <c r="D193" s="6" t="s">
        <v>67</v>
      </c>
      <c r="E193" s="6" t="s">
        <v>95</v>
      </c>
      <c r="F193" s="6">
        <v>2022</v>
      </c>
      <c r="G193" s="6" t="s">
        <v>771</v>
      </c>
      <c r="H193" s="6" t="s">
        <v>926</v>
      </c>
      <c r="I193" s="6" t="s">
        <v>71</v>
      </c>
      <c r="J193" s="6" t="s">
        <v>921</v>
      </c>
      <c r="K193" s="6" t="s">
        <v>927</v>
      </c>
      <c r="L193" s="6" t="s">
        <v>74</v>
      </c>
      <c r="M193" s="6" t="s">
        <v>140</v>
      </c>
      <c r="N193" s="6" t="s">
        <v>141</v>
      </c>
      <c r="O193" s="6" t="s">
        <v>77</v>
      </c>
      <c r="P193" s="6" t="s">
        <v>77</v>
      </c>
      <c r="Q193" s="6" t="s">
        <v>77</v>
      </c>
      <c r="R193" s="6" t="s">
        <v>77</v>
      </c>
      <c r="S193" s="6" t="s">
        <v>77</v>
      </c>
      <c r="T193" s="6" t="s">
        <v>77</v>
      </c>
      <c r="U193" s="6" t="s">
        <v>77</v>
      </c>
      <c r="V193" s="6"/>
      <c r="W193" s="6" t="s">
        <v>77</v>
      </c>
      <c r="X193" s="6" t="s">
        <v>77</v>
      </c>
      <c r="Y193" s="6" t="s">
        <v>77</v>
      </c>
      <c r="Z193" s="6" t="s">
        <v>77</v>
      </c>
      <c r="AA193" s="6" t="s">
        <v>77</v>
      </c>
      <c r="AB193" s="6" t="s">
        <v>77</v>
      </c>
      <c r="AC193" s="6" t="s">
        <v>77</v>
      </c>
      <c r="AD193" s="6" t="s">
        <v>77</v>
      </c>
      <c r="AE193" s="6" t="s">
        <v>77</v>
      </c>
      <c r="AF193" s="6" t="s">
        <v>77</v>
      </c>
      <c r="AG193" s="6" t="s">
        <v>77</v>
      </c>
      <c r="AH193" s="6" t="s">
        <v>77</v>
      </c>
      <c r="AI193" s="6" t="s">
        <v>77</v>
      </c>
      <c r="AJ193" s="6">
        <v>1</v>
      </c>
      <c r="AK193" s="6" t="s">
        <v>77</v>
      </c>
      <c r="AL193" s="6" t="s">
        <v>77</v>
      </c>
      <c r="AM193" s="6" t="s">
        <v>77</v>
      </c>
      <c r="AN193" s="6" t="s">
        <v>77</v>
      </c>
      <c r="AO193" s="6" t="s">
        <v>77</v>
      </c>
      <c r="AP193" s="6" t="s">
        <v>77</v>
      </c>
      <c r="AQ193" s="6" t="s">
        <v>77</v>
      </c>
      <c r="AR193" s="6" t="s">
        <v>77</v>
      </c>
      <c r="AS193" s="6" t="s">
        <v>77</v>
      </c>
      <c r="AT193" s="7">
        <f t="shared" si="12"/>
        <v>1</v>
      </c>
      <c r="AU193" s="13">
        <v>950</v>
      </c>
      <c r="AV193" s="13">
        <f t="shared" si="13"/>
        <v>950</v>
      </c>
      <c r="AW193" s="13">
        <f t="shared" si="14"/>
        <v>151.62</v>
      </c>
      <c r="AX193" s="13">
        <f t="shared" si="15"/>
        <v>151.62</v>
      </c>
      <c r="AY193" s="14">
        <f t="shared" si="17"/>
        <v>134.17699115044249</v>
      </c>
      <c r="AZ193" s="14">
        <f t="shared" si="16"/>
        <v>134.17699115044249</v>
      </c>
    </row>
    <row r="194" spans="1:52" ht="72" customHeight="1" x14ac:dyDescent="0.45">
      <c r="A194" s="6" t="e" vm="48">
        <v>#VALUE!</v>
      </c>
      <c r="B194" s="7" t="s">
        <v>928</v>
      </c>
      <c r="C194" s="6" t="s">
        <v>929</v>
      </c>
      <c r="D194" s="6" t="s">
        <v>67</v>
      </c>
      <c r="E194" s="6" t="s">
        <v>68</v>
      </c>
      <c r="F194" s="6">
        <v>2020</v>
      </c>
      <c r="G194" s="6" t="s">
        <v>771</v>
      </c>
      <c r="H194" s="6" t="s">
        <v>930</v>
      </c>
      <c r="I194" s="6" t="s">
        <v>71</v>
      </c>
      <c r="J194" s="6" t="s">
        <v>921</v>
      </c>
      <c r="K194" s="6" t="s">
        <v>931</v>
      </c>
      <c r="L194" s="6" t="s">
        <v>90</v>
      </c>
      <c r="M194" s="6" t="s">
        <v>75</v>
      </c>
      <c r="N194" s="6" t="s">
        <v>76</v>
      </c>
      <c r="O194" s="6" t="s">
        <v>77</v>
      </c>
      <c r="P194" s="6" t="s">
        <v>77</v>
      </c>
      <c r="Q194" s="6" t="s">
        <v>77</v>
      </c>
      <c r="R194" s="6" t="s">
        <v>77</v>
      </c>
      <c r="S194" s="6" t="s">
        <v>77</v>
      </c>
      <c r="T194" s="6" t="s">
        <v>77</v>
      </c>
      <c r="U194" s="6" t="s">
        <v>77</v>
      </c>
      <c r="V194" s="6"/>
      <c r="W194" s="6" t="s">
        <v>77</v>
      </c>
      <c r="X194" s="6" t="s">
        <v>77</v>
      </c>
      <c r="Y194" s="6" t="s">
        <v>77</v>
      </c>
      <c r="Z194" s="6" t="s">
        <v>77</v>
      </c>
      <c r="AA194" s="6" t="s">
        <v>77</v>
      </c>
      <c r="AB194" s="6" t="s">
        <v>77</v>
      </c>
      <c r="AC194" s="6" t="s">
        <v>77</v>
      </c>
      <c r="AD194" s="6" t="s">
        <v>77</v>
      </c>
      <c r="AE194" s="6" t="s">
        <v>77</v>
      </c>
      <c r="AF194" s="6" t="s">
        <v>77</v>
      </c>
      <c r="AG194" s="6" t="s">
        <v>77</v>
      </c>
      <c r="AH194" s="6">
        <v>1</v>
      </c>
      <c r="AI194" s="6" t="s">
        <v>77</v>
      </c>
      <c r="AJ194" s="6" t="s">
        <v>77</v>
      </c>
      <c r="AK194" s="6" t="s">
        <v>77</v>
      </c>
      <c r="AL194" s="6" t="s">
        <v>77</v>
      </c>
      <c r="AM194" s="6" t="s">
        <v>77</v>
      </c>
      <c r="AN194" s="6" t="s">
        <v>77</v>
      </c>
      <c r="AO194" s="6" t="s">
        <v>77</v>
      </c>
      <c r="AP194" s="6" t="s">
        <v>77</v>
      </c>
      <c r="AQ194" s="6" t="s">
        <v>77</v>
      </c>
      <c r="AR194" s="6" t="s">
        <v>77</v>
      </c>
      <c r="AS194" s="6" t="s">
        <v>77</v>
      </c>
      <c r="AT194" s="7">
        <f t="shared" si="12"/>
        <v>1</v>
      </c>
      <c r="AU194" s="13">
        <v>1790</v>
      </c>
      <c r="AV194" s="13">
        <f t="shared" si="13"/>
        <v>1790</v>
      </c>
      <c r="AW194" s="13">
        <f t="shared" si="14"/>
        <v>285.68399999999997</v>
      </c>
      <c r="AX194" s="13">
        <f t="shared" si="15"/>
        <v>285.68399999999997</v>
      </c>
      <c r="AY194" s="14">
        <f t="shared" si="17"/>
        <v>252.81769911504423</v>
      </c>
      <c r="AZ194" s="14">
        <f t="shared" si="16"/>
        <v>252.81769911504423</v>
      </c>
    </row>
    <row r="195" spans="1:52" ht="72" customHeight="1" x14ac:dyDescent="0.45">
      <c r="A195" s="6" t="s">
        <v>64</v>
      </c>
      <c r="B195" s="7" t="s">
        <v>932</v>
      </c>
      <c r="C195" s="6" t="s">
        <v>933</v>
      </c>
      <c r="D195" s="6" t="s">
        <v>67</v>
      </c>
      <c r="E195" s="6" t="s">
        <v>95</v>
      </c>
      <c r="F195" s="6">
        <v>2023</v>
      </c>
      <c r="G195" s="6" t="s">
        <v>771</v>
      </c>
      <c r="H195" s="6" t="s">
        <v>934</v>
      </c>
      <c r="I195" s="6" t="s">
        <v>71</v>
      </c>
      <c r="J195" s="6" t="s">
        <v>921</v>
      </c>
      <c r="K195" s="6" t="s">
        <v>935</v>
      </c>
      <c r="L195" s="6" t="s">
        <v>74</v>
      </c>
      <c r="M195" s="6" t="s">
        <v>140</v>
      </c>
      <c r="N195" s="6" t="s">
        <v>141</v>
      </c>
      <c r="O195" s="6" t="s">
        <v>77</v>
      </c>
      <c r="P195" s="6" t="s">
        <v>77</v>
      </c>
      <c r="Q195" s="6" t="s">
        <v>77</v>
      </c>
      <c r="R195" s="6" t="s">
        <v>77</v>
      </c>
      <c r="S195" s="6" t="s">
        <v>77</v>
      </c>
      <c r="T195" s="6" t="s">
        <v>77</v>
      </c>
      <c r="U195" s="6" t="s">
        <v>77</v>
      </c>
      <c r="V195" s="6"/>
      <c r="W195" s="6" t="s">
        <v>77</v>
      </c>
      <c r="X195" s="6" t="s">
        <v>77</v>
      </c>
      <c r="Y195" s="6" t="s">
        <v>77</v>
      </c>
      <c r="Z195" s="6" t="s">
        <v>77</v>
      </c>
      <c r="AA195" s="6" t="s">
        <v>77</v>
      </c>
      <c r="AB195" s="6" t="s">
        <v>77</v>
      </c>
      <c r="AC195" s="6" t="s">
        <v>77</v>
      </c>
      <c r="AD195" s="6" t="s">
        <v>77</v>
      </c>
      <c r="AE195" s="6" t="s">
        <v>77</v>
      </c>
      <c r="AF195" s="6" t="s">
        <v>77</v>
      </c>
      <c r="AG195" s="6" t="s">
        <v>77</v>
      </c>
      <c r="AH195" s="6" t="s">
        <v>77</v>
      </c>
      <c r="AI195" s="6" t="s">
        <v>77</v>
      </c>
      <c r="AJ195" s="6" t="s">
        <v>77</v>
      </c>
      <c r="AK195" s="6">
        <v>1</v>
      </c>
      <c r="AL195" s="6" t="s">
        <v>77</v>
      </c>
      <c r="AM195" s="6" t="s">
        <v>77</v>
      </c>
      <c r="AN195" s="6" t="s">
        <v>77</v>
      </c>
      <c r="AO195" s="6" t="s">
        <v>77</v>
      </c>
      <c r="AP195" s="6" t="s">
        <v>77</v>
      </c>
      <c r="AQ195" s="6" t="s">
        <v>77</v>
      </c>
      <c r="AR195" s="6" t="s">
        <v>77</v>
      </c>
      <c r="AS195" s="6" t="s">
        <v>77</v>
      </c>
      <c r="AT195" s="7">
        <f t="shared" si="12"/>
        <v>1</v>
      </c>
      <c r="AU195" s="13">
        <v>1590</v>
      </c>
      <c r="AV195" s="13">
        <f t="shared" si="13"/>
        <v>1590</v>
      </c>
      <c r="AW195" s="13">
        <f t="shared" si="14"/>
        <v>253.76399999999998</v>
      </c>
      <c r="AX195" s="13">
        <f t="shared" si="15"/>
        <v>253.76399999999998</v>
      </c>
      <c r="AY195" s="14">
        <f t="shared" si="17"/>
        <v>224.56991150442479</v>
      </c>
      <c r="AZ195" s="14">
        <f t="shared" si="16"/>
        <v>224.56991150442479</v>
      </c>
    </row>
    <row r="196" spans="1:52" ht="72" customHeight="1" x14ac:dyDescent="0.45">
      <c r="A196" s="6" t="s">
        <v>64</v>
      </c>
      <c r="B196" s="7" t="s">
        <v>936</v>
      </c>
      <c r="C196" s="6" t="s">
        <v>937</v>
      </c>
      <c r="D196" s="6" t="s">
        <v>67</v>
      </c>
      <c r="E196" s="6" t="s">
        <v>95</v>
      </c>
      <c r="F196" s="6">
        <v>2020</v>
      </c>
      <c r="G196" s="6" t="s">
        <v>771</v>
      </c>
      <c r="H196" s="6" t="s">
        <v>938</v>
      </c>
      <c r="I196" s="6" t="s">
        <v>71</v>
      </c>
      <c r="J196" s="6" t="s">
        <v>921</v>
      </c>
      <c r="K196" s="6" t="s">
        <v>939</v>
      </c>
      <c r="L196" s="6" t="s">
        <v>90</v>
      </c>
      <c r="M196" s="6" t="s">
        <v>156</v>
      </c>
      <c r="N196" s="6" t="s">
        <v>157</v>
      </c>
      <c r="O196" s="6" t="s">
        <v>77</v>
      </c>
      <c r="P196" s="6" t="s">
        <v>77</v>
      </c>
      <c r="Q196" s="6" t="s">
        <v>77</v>
      </c>
      <c r="R196" s="6" t="s">
        <v>77</v>
      </c>
      <c r="S196" s="6" t="s">
        <v>77</v>
      </c>
      <c r="T196" s="6" t="s">
        <v>77</v>
      </c>
      <c r="U196" s="6" t="s">
        <v>77</v>
      </c>
      <c r="V196" s="6"/>
      <c r="W196" s="6" t="s">
        <v>77</v>
      </c>
      <c r="X196" s="6" t="s">
        <v>77</v>
      </c>
      <c r="Y196" s="6" t="s">
        <v>77</v>
      </c>
      <c r="Z196" s="6" t="s">
        <v>77</v>
      </c>
      <c r="AA196" s="6" t="s">
        <v>77</v>
      </c>
      <c r="AB196" s="6" t="s">
        <v>77</v>
      </c>
      <c r="AC196" s="6" t="s">
        <v>77</v>
      </c>
      <c r="AD196" s="6" t="s">
        <v>77</v>
      </c>
      <c r="AE196" s="6" t="s">
        <v>77</v>
      </c>
      <c r="AF196" s="6" t="s">
        <v>77</v>
      </c>
      <c r="AG196" s="6" t="s">
        <v>77</v>
      </c>
      <c r="AH196" s="6" t="s">
        <v>77</v>
      </c>
      <c r="AI196" s="6" t="s">
        <v>77</v>
      </c>
      <c r="AJ196" s="6">
        <v>1</v>
      </c>
      <c r="AK196" s="6" t="s">
        <v>77</v>
      </c>
      <c r="AL196" s="6" t="s">
        <v>77</v>
      </c>
      <c r="AM196" s="6" t="s">
        <v>77</v>
      </c>
      <c r="AN196" s="6" t="s">
        <v>77</v>
      </c>
      <c r="AO196" s="6" t="s">
        <v>77</v>
      </c>
      <c r="AP196" s="6" t="s">
        <v>77</v>
      </c>
      <c r="AQ196" s="6" t="s">
        <v>77</v>
      </c>
      <c r="AR196" s="6" t="s">
        <v>77</v>
      </c>
      <c r="AS196" s="6" t="s">
        <v>77</v>
      </c>
      <c r="AT196" s="7">
        <f t="shared" si="12"/>
        <v>1</v>
      </c>
      <c r="AU196" s="13">
        <v>790</v>
      </c>
      <c r="AV196" s="13">
        <f t="shared" si="13"/>
        <v>790</v>
      </c>
      <c r="AW196" s="13">
        <f t="shared" si="14"/>
        <v>126.08399999999999</v>
      </c>
      <c r="AX196" s="13">
        <f t="shared" si="15"/>
        <v>126.08399999999999</v>
      </c>
      <c r="AY196" s="14">
        <f t="shared" si="17"/>
        <v>111.57876106194691</v>
      </c>
      <c r="AZ196" s="14">
        <f t="shared" si="16"/>
        <v>111.57876106194691</v>
      </c>
    </row>
    <row r="197" spans="1:52" ht="72" customHeight="1" x14ac:dyDescent="0.45">
      <c r="A197" s="6" t="s">
        <v>64</v>
      </c>
      <c r="B197" s="7" t="s">
        <v>940</v>
      </c>
      <c r="C197" s="6" t="s">
        <v>941</v>
      </c>
      <c r="D197" s="6" t="s">
        <v>67</v>
      </c>
      <c r="E197" s="6" t="s">
        <v>68</v>
      </c>
      <c r="F197" s="6">
        <v>2020</v>
      </c>
      <c r="G197" s="6" t="s">
        <v>771</v>
      </c>
      <c r="H197" s="6" t="s">
        <v>942</v>
      </c>
      <c r="I197" s="6" t="s">
        <v>71</v>
      </c>
      <c r="J197" s="6" t="s">
        <v>921</v>
      </c>
      <c r="K197" s="6" t="s">
        <v>943</v>
      </c>
      <c r="L197" s="6" t="s">
        <v>571</v>
      </c>
      <c r="M197" s="6" t="s">
        <v>140</v>
      </c>
      <c r="N197" s="6" t="s">
        <v>141</v>
      </c>
      <c r="O197" s="6" t="s">
        <v>77</v>
      </c>
      <c r="P197" s="6" t="s">
        <v>77</v>
      </c>
      <c r="Q197" s="6" t="s">
        <v>77</v>
      </c>
      <c r="R197" s="6" t="s">
        <v>77</v>
      </c>
      <c r="S197" s="6" t="s">
        <v>77</v>
      </c>
      <c r="T197" s="6" t="s">
        <v>77</v>
      </c>
      <c r="U197" s="6" t="s">
        <v>77</v>
      </c>
      <c r="V197" s="6"/>
      <c r="W197" s="6" t="s">
        <v>77</v>
      </c>
      <c r="X197" s="6" t="s">
        <v>77</v>
      </c>
      <c r="Y197" s="6" t="s">
        <v>77</v>
      </c>
      <c r="Z197" s="6" t="s">
        <v>77</v>
      </c>
      <c r="AA197" s="6" t="s">
        <v>77</v>
      </c>
      <c r="AB197" s="6" t="s">
        <v>77</v>
      </c>
      <c r="AC197" s="6" t="s">
        <v>77</v>
      </c>
      <c r="AD197" s="6" t="s">
        <v>77</v>
      </c>
      <c r="AE197" s="6" t="s">
        <v>77</v>
      </c>
      <c r="AF197" s="6" t="s">
        <v>77</v>
      </c>
      <c r="AG197" s="6" t="s">
        <v>77</v>
      </c>
      <c r="AH197" s="6">
        <v>1</v>
      </c>
      <c r="AI197" s="6" t="s">
        <v>77</v>
      </c>
      <c r="AJ197" s="6" t="s">
        <v>77</v>
      </c>
      <c r="AK197" s="6" t="s">
        <v>77</v>
      </c>
      <c r="AL197" s="6" t="s">
        <v>77</v>
      </c>
      <c r="AM197" s="6" t="s">
        <v>77</v>
      </c>
      <c r="AN197" s="6" t="s">
        <v>77</v>
      </c>
      <c r="AO197" s="6" t="s">
        <v>77</v>
      </c>
      <c r="AP197" s="6" t="s">
        <v>77</v>
      </c>
      <c r="AQ197" s="6" t="s">
        <v>77</v>
      </c>
      <c r="AR197" s="6" t="s">
        <v>77</v>
      </c>
      <c r="AS197" s="6" t="s">
        <v>77</v>
      </c>
      <c r="AT197" s="7">
        <f t="shared" si="12"/>
        <v>1</v>
      </c>
      <c r="AU197" s="13">
        <v>1090</v>
      </c>
      <c r="AV197" s="13">
        <f t="shared" si="13"/>
        <v>1090</v>
      </c>
      <c r="AW197" s="13">
        <f t="shared" si="14"/>
        <v>173.964</v>
      </c>
      <c r="AX197" s="13">
        <f t="shared" si="15"/>
        <v>173.964</v>
      </c>
      <c r="AY197" s="14">
        <f t="shared" si="17"/>
        <v>153.95044247787612</v>
      </c>
      <c r="AZ197" s="14">
        <f t="shared" si="16"/>
        <v>153.95044247787612</v>
      </c>
    </row>
    <row r="198" spans="1:52" ht="72" customHeight="1" x14ac:dyDescent="0.45">
      <c r="A198" s="6" t="s">
        <v>64</v>
      </c>
      <c r="B198" s="7" t="s">
        <v>944</v>
      </c>
      <c r="C198" s="6" t="s">
        <v>945</v>
      </c>
      <c r="D198" s="6" t="s">
        <v>67</v>
      </c>
      <c r="E198" s="6" t="s">
        <v>68</v>
      </c>
      <c r="F198" s="6">
        <v>2021</v>
      </c>
      <c r="G198" s="6" t="s">
        <v>771</v>
      </c>
      <c r="H198" s="6" t="s">
        <v>946</v>
      </c>
      <c r="I198" s="6" t="s">
        <v>71</v>
      </c>
      <c r="J198" s="6" t="s">
        <v>921</v>
      </c>
      <c r="K198" s="6" t="s">
        <v>947</v>
      </c>
      <c r="L198" s="6" t="s">
        <v>90</v>
      </c>
      <c r="M198" s="6" t="s">
        <v>140</v>
      </c>
      <c r="N198" s="6" t="s">
        <v>141</v>
      </c>
      <c r="O198" s="6" t="s">
        <v>77</v>
      </c>
      <c r="P198" s="6" t="s">
        <v>77</v>
      </c>
      <c r="Q198" s="6" t="s">
        <v>77</v>
      </c>
      <c r="R198" s="6" t="s">
        <v>77</v>
      </c>
      <c r="S198" s="6" t="s">
        <v>77</v>
      </c>
      <c r="T198" s="6" t="s">
        <v>77</v>
      </c>
      <c r="U198" s="6" t="s">
        <v>77</v>
      </c>
      <c r="V198" s="6"/>
      <c r="W198" s="6" t="s">
        <v>77</v>
      </c>
      <c r="X198" s="6" t="s">
        <v>77</v>
      </c>
      <c r="Y198" s="6" t="s">
        <v>77</v>
      </c>
      <c r="Z198" s="6" t="s">
        <v>77</v>
      </c>
      <c r="AA198" s="6" t="s">
        <v>77</v>
      </c>
      <c r="AB198" s="6" t="s">
        <v>77</v>
      </c>
      <c r="AC198" s="6" t="s">
        <v>77</v>
      </c>
      <c r="AD198" s="6" t="s">
        <v>77</v>
      </c>
      <c r="AE198" s="6" t="s">
        <v>77</v>
      </c>
      <c r="AF198" s="6" t="s">
        <v>77</v>
      </c>
      <c r="AG198" s="6" t="s">
        <v>77</v>
      </c>
      <c r="AH198" s="6">
        <v>1</v>
      </c>
      <c r="AI198" s="6" t="s">
        <v>77</v>
      </c>
      <c r="AJ198" s="6" t="s">
        <v>77</v>
      </c>
      <c r="AK198" s="6" t="s">
        <v>77</v>
      </c>
      <c r="AL198" s="6" t="s">
        <v>77</v>
      </c>
      <c r="AM198" s="6" t="s">
        <v>77</v>
      </c>
      <c r="AN198" s="6" t="s">
        <v>77</v>
      </c>
      <c r="AO198" s="6" t="s">
        <v>77</v>
      </c>
      <c r="AP198" s="6" t="s">
        <v>77</v>
      </c>
      <c r="AQ198" s="6" t="s">
        <v>77</v>
      </c>
      <c r="AR198" s="6" t="s">
        <v>77</v>
      </c>
      <c r="AS198" s="6" t="s">
        <v>77</v>
      </c>
      <c r="AT198" s="7">
        <f t="shared" si="12"/>
        <v>1</v>
      </c>
      <c r="AU198" s="13">
        <v>1190</v>
      </c>
      <c r="AV198" s="13">
        <f t="shared" si="13"/>
        <v>1190</v>
      </c>
      <c r="AW198" s="13">
        <f t="shared" si="14"/>
        <v>189.92399999999998</v>
      </c>
      <c r="AX198" s="13">
        <f t="shared" si="15"/>
        <v>189.92399999999998</v>
      </c>
      <c r="AY198" s="14">
        <f t="shared" si="17"/>
        <v>168.07433628318583</v>
      </c>
      <c r="AZ198" s="14">
        <f t="shared" si="16"/>
        <v>168.07433628318583</v>
      </c>
    </row>
    <row r="199" spans="1:52" ht="72" customHeight="1" x14ac:dyDescent="0.45">
      <c r="A199" s="6" t="s">
        <v>121</v>
      </c>
      <c r="B199" s="7" t="s">
        <v>948</v>
      </c>
      <c r="C199" s="6" t="s">
        <v>949</v>
      </c>
      <c r="D199" s="6" t="s">
        <v>67</v>
      </c>
      <c r="E199" s="6" t="s">
        <v>95</v>
      </c>
      <c r="F199" s="6">
        <v>2020</v>
      </c>
      <c r="G199" s="6" t="s">
        <v>771</v>
      </c>
      <c r="H199" s="6" t="s">
        <v>950</v>
      </c>
      <c r="I199" s="6" t="s">
        <v>71</v>
      </c>
      <c r="J199" s="6" t="s">
        <v>921</v>
      </c>
      <c r="K199" s="6" t="s">
        <v>951</v>
      </c>
      <c r="L199" s="6" t="s">
        <v>74</v>
      </c>
      <c r="M199" s="6" t="s">
        <v>168</v>
      </c>
      <c r="N199" s="6" t="s">
        <v>952</v>
      </c>
      <c r="O199" s="6" t="s">
        <v>77</v>
      </c>
      <c r="P199" s="6" t="s">
        <v>77</v>
      </c>
      <c r="Q199" s="6" t="s">
        <v>77</v>
      </c>
      <c r="R199" s="6" t="s">
        <v>77</v>
      </c>
      <c r="S199" s="6" t="s">
        <v>77</v>
      </c>
      <c r="T199" s="6" t="s">
        <v>77</v>
      </c>
      <c r="U199" s="6" t="s">
        <v>77</v>
      </c>
      <c r="V199" s="6"/>
      <c r="W199" s="6" t="s">
        <v>77</v>
      </c>
      <c r="X199" s="6" t="s">
        <v>77</v>
      </c>
      <c r="Y199" s="6" t="s">
        <v>77</v>
      </c>
      <c r="Z199" s="6" t="s">
        <v>77</v>
      </c>
      <c r="AA199" s="6" t="s">
        <v>77</v>
      </c>
      <c r="AB199" s="6" t="s">
        <v>77</v>
      </c>
      <c r="AC199" s="6" t="s">
        <v>77</v>
      </c>
      <c r="AD199" s="6" t="s">
        <v>77</v>
      </c>
      <c r="AE199" s="6" t="s">
        <v>77</v>
      </c>
      <c r="AF199" s="6" t="s">
        <v>77</v>
      </c>
      <c r="AG199" s="6" t="s">
        <v>77</v>
      </c>
      <c r="AH199" s="6" t="s">
        <v>77</v>
      </c>
      <c r="AI199" s="6" t="s">
        <v>77</v>
      </c>
      <c r="AJ199" s="6">
        <v>1</v>
      </c>
      <c r="AK199" s="6" t="s">
        <v>77</v>
      </c>
      <c r="AL199" s="6" t="s">
        <v>77</v>
      </c>
      <c r="AM199" s="6" t="s">
        <v>77</v>
      </c>
      <c r="AN199" s="6" t="s">
        <v>77</v>
      </c>
      <c r="AO199" s="6" t="s">
        <v>77</v>
      </c>
      <c r="AP199" s="6" t="s">
        <v>77</v>
      </c>
      <c r="AQ199" s="6" t="s">
        <v>77</v>
      </c>
      <c r="AR199" s="6" t="s">
        <v>77</v>
      </c>
      <c r="AS199" s="6" t="s">
        <v>77</v>
      </c>
      <c r="AT199" s="7">
        <f t="shared" si="12"/>
        <v>1</v>
      </c>
      <c r="AU199" s="13">
        <v>990</v>
      </c>
      <c r="AV199" s="13">
        <f t="shared" si="13"/>
        <v>990</v>
      </c>
      <c r="AW199" s="13">
        <f t="shared" si="14"/>
        <v>158.00399999999999</v>
      </c>
      <c r="AX199" s="13">
        <f t="shared" si="15"/>
        <v>158.00399999999999</v>
      </c>
      <c r="AY199" s="14">
        <f t="shared" si="17"/>
        <v>139.82654867256639</v>
      </c>
      <c r="AZ199" s="14">
        <f t="shared" si="16"/>
        <v>139.82654867256639</v>
      </c>
    </row>
    <row r="200" spans="1:52" ht="72" customHeight="1" x14ac:dyDescent="0.45">
      <c r="A200" s="6" t="s">
        <v>121</v>
      </c>
      <c r="B200" s="7" t="s">
        <v>953</v>
      </c>
      <c r="C200" s="6" t="s">
        <v>954</v>
      </c>
      <c r="D200" s="6" t="s">
        <v>67</v>
      </c>
      <c r="E200" s="6" t="s">
        <v>68</v>
      </c>
      <c r="F200" s="6">
        <v>2022</v>
      </c>
      <c r="G200" s="6" t="s">
        <v>771</v>
      </c>
      <c r="H200" s="6" t="s">
        <v>955</v>
      </c>
      <c r="I200" s="6" t="s">
        <v>71</v>
      </c>
      <c r="J200" s="6" t="s">
        <v>921</v>
      </c>
      <c r="K200" s="6" t="s">
        <v>956</v>
      </c>
      <c r="L200" s="6" t="s">
        <v>74</v>
      </c>
      <c r="M200" s="6" t="s">
        <v>957</v>
      </c>
      <c r="N200" s="6" t="s">
        <v>958</v>
      </c>
      <c r="O200" s="6" t="s">
        <v>77</v>
      </c>
      <c r="P200" s="6" t="s">
        <v>77</v>
      </c>
      <c r="Q200" s="6" t="s">
        <v>77</v>
      </c>
      <c r="R200" s="6" t="s">
        <v>77</v>
      </c>
      <c r="S200" s="6" t="s">
        <v>77</v>
      </c>
      <c r="T200" s="6" t="s">
        <v>77</v>
      </c>
      <c r="U200" s="6" t="s">
        <v>77</v>
      </c>
      <c r="V200" s="6"/>
      <c r="W200" s="6" t="s">
        <v>77</v>
      </c>
      <c r="X200" s="6" t="s">
        <v>77</v>
      </c>
      <c r="Y200" s="6" t="s">
        <v>77</v>
      </c>
      <c r="Z200" s="6" t="s">
        <v>77</v>
      </c>
      <c r="AA200" s="6" t="s">
        <v>77</v>
      </c>
      <c r="AB200" s="6" t="s">
        <v>77</v>
      </c>
      <c r="AC200" s="6" t="s">
        <v>77</v>
      </c>
      <c r="AD200" s="6" t="s">
        <v>77</v>
      </c>
      <c r="AE200" s="6" t="s">
        <v>77</v>
      </c>
      <c r="AF200" s="6" t="s">
        <v>77</v>
      </c>
      <c r="AG200" s="6" t="s">
        <v>77</v>
      </c>
      <c r="AH200" s="6">
        <v>1</v>
      </c>
      <c r="AI200" s="6" t="s">
        <v>77</v>
      </c>
      <c r="AJ200" s="6" t="s">
        <v>77</v>
      </c>
      <c r="AK200" s="6" t="s">
        <v>77</v>
      </c>
      <c r="AL200" s="6" t="s">
        <v>77</v>
      </c>
      <c r="AM200" s="6" t="s">
        <v>77</v>
      </c>
      <c r="AN200" s="6" t="s">
        <v>77</v>
      </c>
      <c r="AO200" s="6" t="s">
        <v>77</v>
      </c>
      <c r="AP200" s="6" t="s">
        <v>77</v>
      </c>
      <c r="AQ200" s="6" t="s">
        <v>77</v>
      </c>
      <c r="AR200" s="6" t="s">
        <v>77</v>
      </c>
      <c r="AS200" s="6" t="s">
        <v>77</v>
      </c>
      <c r="AT200" s="7">
        <f t="shared" si="12"/>
        <v>1</v>
      </c>
      <c r="AU200" s="13">
        <v>1190</v>
      </c>
      <c r="AV200" s="13">
        <f t="shared" si="13"/>
        <v>1190</v>
      </c>
      <c r="AW200" s="13">
        <f t="shared" si="14"/>
        <v>189.92399999999998</v>
      </c>
      <c r="AX200" s="13">
        <f t="shared" si="15"/>
        <v>189.92399999999998</v>
      </c>
      <c r="AY200" s="14">
        <f t="shared" si="17"/>
        <v>168.07433628318583</v>
      </c>
      <c r="AZ200" s="14">
        <f t="shared" si="16"/>
        <v>168.07433628318583</v>
      </c>
    </row>
    <row r="201" spans="1:52" ht="72" customHeight="1" x14ac:dyDescent="0.45">
      <c r="A201" s="6" t="s">
        <v>121</v>
      </c>
      <c r="B201" s="7" t="s">
        <v>959</v>
      </c>
      <c r="C201" s="6" t="s">
        <v>960</v>
      </c>
      <c r="D201" s="6" t="s">
        <v>67</v>
      </c>
      <c r="E201" s="6" t="s">
        <v>95</v>
      </c>
      <c r="F201" s="6">
        <v>2020</v>
      </c>
      <c r="G201" s="6" t="s">
        <v>771</v>
      </c>
      <c r="H201" s="6" t="s">
        <v>961</v>
      </c>
      <c r="I201" s="6" t="s">
        <v>71</v>
      </c>
      <c r="J201" s="6" t="s">
        <v>921</v>
      </c>
      <c r="K201" s="6" t="s">
        <v>962</v>
      </c>
      <c r="L201" s="6" t="s">
        <v>74</v>
      </c>
      <c r="M201" s="6" t="s">
        <v>873</v>
      </c>
      <c r="N201" s="6" t="s">
        <v>874</v>
      </c>
      <c r="O201" s="6" t="s">
        <v>77</v>
      </c>
      <c r="P201" s="6" t="s">
        <v>77</v>
      </c>
      <c r="Q201" s="6" t="s">
        <v>77</v>
      </c>
      <c r="R201" s="6" t="s">
        <v>77</v>
      </c>
      <c r="S201" s="6" t="s">
        <v>77</v>
      </c>
      <c r="T201" s="6" t="s">
        <v>77</v>
      </c>
      <c r="U201" s="6" t="s">
        <v>77</v>
      </c>
      <c r="V201" s="6"/>
      <c r="W201" s="6" t="s">
        <v>77</v>
      </c>
      <c r="X201" s="6" t="s">
        <v>77</v>
      </c>
      <c r="Y201" s="6" t="s">
        <v>77</v>
      </c>
      <c r="Z201" s="6" t="s">
        <v>77</v>
      </c>
      <c r="AA201" s="6" t="s">
        <v>77</v>
      </c>
      <c r="AB201" s="6" t="s">
        <v>77</v>
      </c>
      <c r="AC201" s="6" t="s">
        <v>77</v>
      </c>
      <c r="AD201" s="6" t="s">
        <v>77</v>
      </c>
      <c r="AE201" s="6" t="s">
        <v>77</v>
      </c>
      <c r="AF201" s="6" t="s">
        <v>77</v>
      </c>
      <c r="AG201" s="6" t="s">
        <v>77</v>
      </c>
      <c r="AH201" s="6">
        <v>1</v>
      </c>
      <c r="AI201" s="6" t="s">
        <v>77</v>
      </c>
      <c r="AJ201" s="6" t="s">
        <v>77</v>
      </c>
      <c r="AK201" s="6" t="s">
        <v>77</v>
      </c>
      <c r="AL201" s="6" t="s">
        <v>77</v>
      </c>
      <c r="AM201" s="6" t="s">
        <v>77</v>
      </c>
      <c r="AN201" s="6" t="s">
        <v>77</v>
      </c>
      <c r="AO201" s="6" t="s">
        <v>77</v>
      </c>
      <c r="AP201" s="6" t="s">
        <v>77</v>
      </c>
      <c r="AQ201" s="6" t="s">
        <v>77</v>
      </c>
      <c r="AR201" s="6" t="s">
        <v>77</v>
      </c>
      <c r="AS201" s="6" t="s">
        <v>77</v>
      </c>
      <c r="AT201" s="7">
        <f t="shared" si="12"/>
        <v>1</v>
      </c>
      <c r="AU201" s="13">
        <v>1290</v>
      </c>
      <c r="AV201" s="13">
        <f t="shared" si="13"/>
        <v>1290</v>
      </c>
      <c r="AW201" s="13">
        <f t="shared" si="14"/>
        <v>205.88399999999999</v>
      </c>
      <c r="AX201" s="13">
        <f t="shared" si="15"/>
        <v>205.88399999999999</v>
      </c>
      <c r="AY201" s="14">
        <f t="shared" si="17"/>
        <v>182.19823008849559</v>
      </c>
      <c r="AZ201" s="14">
        <f t="shared" si="16"/>
        <v>182.19823008849559</v>
      </c>
    </row>
    <row r="202" spans="1:52" ht="72" customHeight="1" x14ac:dyDescent="0.45">
      <c r="A202" s="6" t="s">
        <v>121</v>
      </c>
      <c r="B202" s="7" t="s">
        <v>963</v>
      </c>
      <c r="C202" s="6" t="s">
        <v>964</v>
      </c>
      <c r="D202" s="6" t="s">
        <v>67</v>
      </c>
      <c r="E202" s="6" t="s">
        <v>68</v>
      </c>
      <c r="F202" s="6">
        <v>2020</v>
      </c>
      <c r="G202" s="6" t="s">
        <v>771</v>
      </c>
      <c r="H202" s="6" t="s">
        <v>965</v>
      </c>
      <c r="I202" s="6" t="s">
        <v>71</v>
      </c>
      <c r="J202" s="6" t="s">
        <v>921</v>
      </c>
      <c r="K202" s="6" t="s">
        <v>966</v>
      </c>
      <c r="L202" s="6" t="s">
        <v>90</v>
      </c>
      <c r="M202" s="6" t="s">
        <v>75</v>
      </c>
      <c r="N202" s="6" t="s">
        <v>76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>
        <v>1</v>
      </c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7">
        <f t="shared" si="12"/>
        <v>1</v>
      </c>
      <c r="AU202" s="13">
        <v>790</v>
      </c>
      <c r="AV202" s="13">
        <f t="shared" si="13"/>
        <v>790</v>
      </c>
      <c r="AW202" s="13">
        <f t="shared" si="14"/>
        <v>126.08399999999999</v>
      </c>
      <c r="AX202" s="13">
        <f t="shared" si="15"/>
        <v>126.08399999999999</v>
      </c>
      <c r="AY202" s="14">
        <f t="shared" si="17"/>
        <v>111.57876106194691</v>
      </c>
      <c r="AZ202" s="14">
        <f t="shared" si="16"/>
        <v>111.57876106194691</v>
      </c>
    </row>
    <row r="203" spans="1:52" ht="72" customHeight="1" x14ac:dyDescent="0.45">
      <c r="A203" s="6" t="e" vm="49">
        <v>#VALUE!</v>
      </c>
      <c r="B203" s="7" t="s">
        <v>967</v>
      </c>
      <c r="C203" s="6" t="s">
        <v>968</v>
      </c>
      <c r="D203" s="6" t="s">
        <v>67</v>
      </c>
      <c r="E203" s="6" t="s">
        <v>68</v>
      </c>
      <c r="F203" s="6">
        <v>2020</v>
      </c>
      <c r="G203" s="6" t="s">
        <v>771</v>
      </c>
      <c r="H203" s="6" t="s">
        <v>969</v>
      </c>
      <c r="I203" s="6" t="s">
        <v>71</v>
      </c>
      <c r="J203" s="6" t="s">
        <v>702</v>
      </c>
      <c r="K203" s="6" t="s">
        <v>970</v>
      </c>
      <c r="L203" s="6" t="s">
        <v>106</v>
      </c>
      <c r="M203" s="6" t="s">
        <v>620</v>
      </c>
      <c r="N203" s="6" t="s">
        <v>621</v>
      </c>
      <c r="O203" s="6" t="s">
        <v>77</v>
      </c>
      <c r="P203" s="6" t="s">
        <v>77</v>
      </c>
      <c r="Q203" s="6" t="s">
        <v>77</v>
      </c>
      <c r="R203" s="6" t="s">
        <v>77</v>
      </c>
      <c r="S203" s="6" t="s">
        <v>77</v>
      </c>
      <c r="T203" s="6" t="s">
        <v>77</v>
      </c>
      <c r="U203" s="6" t="s">
        <v>77</v>
      </c>
      <c r="V203" s="6"/>
      <c r="W203" s="6" t="s">
        <v>77</v>
      </c>
      <c r="X203" s="6" t="s">
        <v>77</v>
      </c>
      <c r="Y203" s="6" t="s">
        <v>77</v>
      </c>
      <c r="Z203" s="6" t="s">
        <v>77</v>
      </c>
      <c r="AA203" s="6" t="s">
        <v>77</v>
      </c>
      <c r="AB203" s="6" t="s">
        <v>77</v>
      </c>
      <c r="AC203" s="6" t="s">
        <v>77</v>
      </c>
      <c r="AD203" s="6" t="s">
        <v>77</v>
      </c>
      <c r="AE203" s="6" t="s">
        <v>77</v>
      </c>
      <c r="AF203" s="6" t="s">
        <v>77</v>
      </c>
      <c r="AG203" s="6" t="s">
        <v>77</v>
      </c>
      <c r="AH203" s="6">
        <v>1</v>
      </c>
      <c r="AI203" s="6" t="s">
        <v>77</v>
      </c>
      <c r="AJ203" s="6" t="s">
        <v>77</v>
      </c>
      <c r="AK203" s="6" t="s">
        <v>77</v>
      </c>
      <c r="AL203" s="6" t="s">
        <v>77</v>
      </c>
      <c r="AM203" s="6" t="s">
        <v>77</v>
      </c>
      <c r="AN203" s="6" t="s">
        <v>77</v>
      </c>
      <c r="AO203" s="6" t="s">
        <v>77</v>
      </c>
      <c r="AP203" s="6" t="s">
        <v>77</v>
      </c>
      <c r="AQ203" s="6" t="s">
        <v>77</v>
      </c>
      <c r="AR203" s="6" t="s">
        <v>77</v>
      </c>
      <c r="AS203" s="6" t="s">
        <v>77</v>
      </c>
      <c r="AT203" s="7">
        <f t="shared" si="12"/>
        <v>1</v>
      </c>
      <c r="AU203" s="13">
        <v>1590</v>
      </c>
      <c r="AV203" s="13">
        <f t="shared" si="13"/>
        <v>1590</v>
      </c>
      <c r="AW203" s="13">
        <f t="shared" si="14"/>
        <v>253.76399999999998</v>
      </c>
      <c r="AX203" s="13">
        <f t="shared" si="15"/>
        <v>253.76399999999998</v>
      </c>
      <c r="AY203" s="14">
        <f t="shared" si="17"/>
        <v>224.56991150442479</v>
      </c>
      <c r="AZ203" s="14">
        <f t="shared" si="16"/>
        <v>224.56991150442479</v>
      </c>
    </row>
    <row r="204" spans="1:52" ht="72" customHeight="1" x14ac:dyDescent="0.45">
      <c r="A204" s="6" t="e" vm="50">
        <v>#VALUE!</v>
      </c>
      <c r="B204" s="7" t="s">
        <v>971</v>
      </c>
      <c r="C204" s="6" t="s">
        <v>972</v>
      </c>
      <c r="D204" s="6" t="s">
        <v>67</v>
      </c>
      <c r="E204" s="6" t="s">
        <v>95</v>
      </c>
      <c r="F204" s="6">
        <v>2020</v>
      </c>
      <c r="G204" s="6" t="s">
        <v>771</v>
      </c>
      <c r="H204" s="6" t="s">
        <v>973</v>
      </c>
      <c r="I204" s="6" t="s">
        <v>71</v>
      </c>
      <c r="J204" s="6" t="s">
        <v>702</v>
      </c>
      <c r="K204" s="6" t="s">
        <v>974</v>
      </c>
      <c r="L204" s="6" t="s">
        <v>90</v>
      </c>
      <c r="M204" s="6" t="s">
        <v>140</v>
      </c>
      <c r="N204" s="6" t="s">
        <v>141</v>
      </c>
      <c r="O204" s="6" t="s">
        <v>77</v>
      </c>
      <c r="P204" s="6" t="s">
        <v>77</v>
      </c>
      <c r="Q204" s="6" t="s">
        <v>77</v>
      </c>
      <c r="R204" s="6" t="s">
        <v>77</v>
      </c>
      <c r="S204" s="6" t="s">
        <v>77</v>
      </c>
      <c r="T204" s="6" t="s">
        <v>77</v>
      </c>
      <c r="U204" s="6" t="s">
        <v>77</v>
      </c>
      <c r="V204" s="6"/>
      <c r="W204" s="6" t="s">
        <v>77</v>
      </c>
      <c r="X204" s="6" t="s">
        <v>77</v>
      </c>
      <c r="Y204" s="6" t="s">
        <v>77</v>
      </c>
      <c r="Z204" s="6" t="s">
        <v>77</v>
      </c>
      <c r="AA204" s="6" t="s">
        <v>77</v>
      </c>
      <c r="AB204" s="6" t="s">
        <v>77</v>
      </c>
      <c r="AC204" s="6" t="s">
        <v>77</v>
      </c>
      <c r="AD204" s="6" t="s">
        <v>77</v>
      </c>
      <c r="AE204" s="6" t="s">
        <v>77</v>
      </c>
      <c r="AF204" s="6" t="s">
        <v>77</v>
      </c>
      <c r="AG204" s="6" t="s">
        <v>77</v>
      </c>
      <c r="AH204" s="6" t="s">
        <v>77</v>
      </c>
      <c r="AI204" s="6" t="s">
        <v>77</v>
      </c>
      <c r="AJ204" s="6">
        <v>1</v>
      </c>
      <c r="AK204" s="6" t="s">
        <v>77</v>
      </c>
      <c r="AL204" s="6" t="s">
        <v>77</v>
      </c>
      <c r="AM204" s="6" t="s">
        <v>77</v>
      </c>
      <c r="AN204" s="6" t="s">
        <v>77</v>
      </c>
      <c r="AO204" s="6" t="s">
        <v>77</v>
      </c>
      <c r="AP204" s="6" t="s">
        <v>77</v>
      </c>
      <c r="AQ204" s="6" t="s">
        <v>77</v>
      </c>
      <c r="AR204" s="6" t="s">
        <v>77</v>
      </c>
      <c r="AS204" s="6" t="s">
        <v>77</v>
      </c>
      <c r="AT204" s="7">
        <f t="shared" si="12"/>
        <v>1</v>
      </c>
      <c r="AU204" s="13">
        <v>1590</v>
      </c>
      <c r="AV204" s="13">
        <f t="shared" si="13"/>
        <v>1590</v>
      </c>
      <c r="AW204" s="13">
        <f t="shared" si="14"/>
        <v>253.76399999999998</v>
      </c>
      <c r="AX204" s="13">
        <f t="shared" si="15"/>
        <v>253.76399999999998</v>
      </c>
      <c r="AY204" s="14">
        <f t="shared" si="17"/>
        <v>224.56991150442479</v>
      </c>
      <c r="AZ204" s="14">
        <f t="shared" si="16"/>
        <v>224.56991150442479</v>
      </c>
    </row>
    <row r="205" spans="1:52" ht="72" customHeight="1" x14ac:dyDescent="0.45">
      <c r="A205" s="6" t="s">
        <v>64</v>
      </c>
      <c r="B205" s="7" t="s">
        <v>975</v>
      </c>
      <c r="C205" s="6" t="s">
        <v>976</v>
      </c>
      <c r="D205" s="6" t="s">
        <v>67</v>
      </c>
      <c r="E205" s="6" t="s">
        <v>68</v>
      </c>
      <c r="F205" s="6">
        <v>2024</v>
      </c>
      <c r="G205" s="6" t="s">
        <v>771</v>
      </c>
      <c r="H205" s="6" t="s">
        <v>977</v>
      </c>
      <c r="I205" s="6" t="s">
        <v>71</v>
      </c>
      <c r="J205" s="6" t="s">
        <v>702</v>
      </c>
      <c r="K205" s="6" t="s">
        <v>978</v>
      </c>
      <c r="L205" s="6" t="s">
        <v>90</v>
      </c>
      <c r="M205" s="6" t="s">
        <v>119</v>
      </c>
      <c r="N205" s="6" t="s">
        <v>120</v>
      </c>
      <c r="O205" s="6" t="s">
        <v>77</v>
      </c>
      <c r="P205" s="6" t="s">
        <v>77</v>
      </c>
      <c r="Q205" s="6" t="s">
        <v>77</v>
      </c>
      <c r="R205" s="6" t="s">
        <v>77</v>
      </c>
      <c r="S205" s="6" t="s">
        <v>77</v>
      </c>
      <c r="T205" s="6" t="s">
        <v>77</v>
      </c>
      <c r="U205" s="6" t="s">
        <v>77</v>
      </c>
      <c r="V205" s="6"/>
      <c r="W205" s="6" t="s">
        <v>77</v>
      </c>
      <c r="X205" s="6">
        <v>1</v>
      </c>
      <c r="Y205" s="6" t="s">
        <v>77</v>
      </c>
      <c r="Z205" s="6" t="s">
        <v>77</v>
      </c>
      <c r="AA205" s="6" t="s">
        <v>77</v>
      </c>
      <c r="AB205" s="6" t="s">
        <v>77</v>
      </c>
      <c r="AC205" s="6" t="s">
        <v>77</v>
      </c>
      <c r="AD205" s="6" t="s">
        <v>77</v>
      </c>
      <c r="AE205" s="6" t="s">
        <v>77</v>
      </c>
      <c r="AF205" s="6" t="s">
        <v>77</v>
      </c>
      <c r="AG205" s="6" t="s">
        <v>77</v>
      </c>
      <c r="AH205" s="6" t="s">
        <v>77</v>
      </c>
      <c r="AI205" s="6" t="s">
        <v>77</v>
      </c>
      <c r="AJ205" s="6" t="s">
        <v>77</v>
      </c>
      <c r="AK205" s="6" t="s">
        <v>77</v>
      </c>
      <c r="AL205" s="6" t="s">
        <v>77</v>
      </c>
      <c r="AM205" s="6" t="s">
        <v>77</v>
      </c>
      <c r="AN205" s="6" t="s">
        <v>77</v>
      </c>
      <c r="AO205" s="6" t="s">
        <v>77</v>
      </c>
      <c r="AP205" s="6" t="s">
        <v>77</v>
      </c>
      <c r="AQ205" s="6" t="s">
        <v>77</v>
      </c>
      <c r="AR205" s="6" t="s">
        <v>77</v>
      </c>
      <c r="AS205" s="6" t="s">
        <v>77</v>
      </c>
      <c r="AT205" s="7">
        <f t="shared" si="12"/>
        <v>1</v>
      </c>
      <c r="AU205" s="13">
        <v>1090</v>
      </c>
      <c r="AV205" s="13">
        <f t="shared" si="13"/>
        <v>1090</v>
      </c>
      <c r="AW205" s="13">
        <f t="shared" si="14"/>
        <v>173.964</v>
      </c>
      <c r="AX205" s="13">
        <f t="shared" si="15"/>
        <v>173.964</v>
      </c>
      <c r="AY205" s="14">
        <f t="shared" si="17"/>
        <v>153.95044247787612</v>
      </c>
      <c r="AZ205" s="14">
        <f t="shared" si="16"/>
        <v>153.95044247787612</v>
      </c>
    </row>
    <row r="206" spans="1:52" ht="72" customHeight="1" x14ac:dyDescent="0.45">
      <c r="A206" s="6" t="s">
        <v>64</v>
      </c>
      <c r="B206" s="7" t="s">
        <v>979</v>
      </c>
      <c r="C206" s="6" t="s">
        <v>980</v>
      </c>
      <c r="D206" s="6" t="s">
        <v>67</v>
      </c>
      <c r="E206" s="6" t="s">
        <v>68</v>
      </c>
      <c r="F206" s="6">
        <v>2020</v>
      </c>
      <c r="G206" s="6" t="s">
        <v>771</v>
      </c>
      <c r="H206" s="6" t="s">
        <v>981</v>
      </c>
      <c r="I206" s="6" t="s">
        <v>71</v>
      </c>
      <c r="J206" s="6" t="s">
        <v>702</v>
      </c>
      <c r="K206" s="6" t="s">
        <v>982</v>
      </c>
      <c r="L206" s="6" t="s">
        <v>90</v>
      </c>
      <c r="M206" s="6" t="s">
        <v>489</v>
      </c>
      <c r="N206" s="6" t="s">
        <v>490</v>
      </c>
      <c r="O206" s="6" t="s">
        <v>77</v>
      </c>
      <c r="P206" s="6" t="s">
        <v>77</v>
      </c>
      <c r="Q206" s="6" t="s">
        <v>77</v>
      </c>
      <c r="R206" s="6" t="s">
        <v>77</v>
      </c>
      <c r="S206" s="6" t="s">
        <v>77</v>
      </c>
      <c r="T206" s="6" t="s">
        <v>77</v>
      </c>
      <c r="U206" s="6" t="s">
        <v>77</v>
      </c>
      <c r="V206" s="6"/>
      <c r="W206" s="6" t="s">
        <v>77</v>
      </c>
      <c r="X206" s="6" t="s">
        <v>77</v>
      </c>
      <c r="Y206" s="6" t="s">
        <v>77</v>
      </c>
      <c r="Z206" s="6" t="s">
        <v>77</v>
      </c>
      <c r="AA206" s="6" t="s">
        <v>77</v>
      </c>
      <c r="AB206" s="6" t="s">
        <v>77</v>
      </c>
      <c r="AC206" s="6" t="s">
        <v>77</v>
      </c>
      <c r="AD206" s="6" t="s">
        <v>77</v>
      </c>
      <c r="AE206" s="6" t="s">
        <v>77</v>
      </c>
      <c r="AF206" s="6" t="s">
        <v>77</v>
      </c>
      <c r="AG206" s="6" t="s">
        <v>77</v>
      </c>
      <c r="AH206" s="6" t="s">
        <v>77</v>
      </c>
      <c r="AI206" s="6" t="s">
        <v>77</v>
      </c>
      <c r="AJ206" s="6">
        <v>1</v>
      </c>
      <c r="AK206" s="6" t="s">
        <v>77</v>
      </c>
      <c r="AL206" s="6" t="s">
        <v>77</v>
      </c>
      <c r="AM206" s="6" t="s">
        <v>77</v>
      </c>
      <c r="AN206" s="6" t="s">
        <v>77</v>
      </c>
      <c r="AO206" s="6" t="s">
        <v>77</v>
      </c>
      <c r="AP206" s="6" t="s">
        <v>77</v>
      </c>
      <c r="AQ206" s="6" t="s">
        <v>77</v>
      </c>
      <c r="AR206" s="6" t="s">
        <v>77</v>
      </c>
      <c r="AS206" s="6" t="s">
        <v>77</v>
      </c>
      <c r="AT206" s="7">
        <f t="shared" si="12"/>
        <v>1</v>
      </c>
      <c r="AU206" s="13">
        <v>1490</v>
      </c>
      <c r="AV206" s="13">
        <f t="shared" si="13"/>
        <v>1490</v>
      </c>
      <c r="AW206" s="13">
        <f t="shared" si="14"/>
        <v>237.804</v>
      </c>
      <c r="AX206" s="13">
        <f t="shared" si="15"/>
        <v>237.804</v>
      </c>
      <c r="AY206" s="14">
        <f t="shared" si="17"/>
        <v>210.44601769911506</v>
      </c>
      <c r="AZ206" s="14">
        <f t="shared" si="16"/>
        <v>210.44601769911506</v>
      </c>
    </row>
    <row r="207" spans="1:52" ht="72" customHeight="1" x14ac:dyDescent="0.45">
      <c r="A207" s="6" t="s">
        <v>121</v>
      </c>
      <c r="B207" s="7" t="s">
        <v>983</v>
      </c>
      <c r="C207" s="6" t="s">
        <v>984</v>
      </c>
      <c r="D207" s="6" t="s">
        <v>67</v>
      </c>
      <c r="E207" s="6" t="s">
        <v>68</v>
      </c>
      <c r="F207" s="6">
        <v>2020</v>
      </c>
      <c r="G207" s="6" t="s">
        <v>771</v>
      </c>
      <c r="H207" s="6" t="s">
        <v>985</v>
      </c>
      <c r="I207" s="6" t="s">
        <v>71</v>
      </c>
      <c r="J207" s="6" t="s">
        <v>702</v>
      </c>
      <c r="K207" s="6" t="s">
        <v>986</v>
      </c>
      <c r="L207" s="6" t="s">
        <v>106</v>
      </c>
      <c r="M207" s="6" t="s">
        <v>987</v>
      </c>
      <c r="N207" s="6" t="s">
        <v>988</v>
      </c>
      <c r="O207" s="6" t="s">
        <v>77</v>
      </c>
      <c r="P207" s="6" t="s">
        <v>77</v>
      </c>
      <c r="Q207" s="6" t="s">
        <v>77</v>
      </c>
      <c r="R207" s="6" t="s">
        <v>77</v>
      </c>
      <c r="S207" s="6" t="s">
        <v>77</v>
      </c>
      <c r="T207" s="6" t="s">
        <v>77</v>
      </c>
      <c r="U207" s="6" t="s">
        <v>77</v>
      </c>
      <c r="V207" s="6"/>
      <c r="W207" s="6" t="s">
        <v>77</v>
      </c>
      <c r="X207" s="6" t="s">
        <v>77</v>
      </c>
      <c r="Y207" s="6" t="s">
        <v>77</v>
      </c>
      <c r="Z207" s="6" t="s">
        <v>77</v>
      </c>
      <c r="AA207" s="6" t="s">
        <v>77</v>
      </c>
      <c r="AB207" s="6" t="s">
        <v>77</v>
      </c>
      <c r="AC207" s="6" t="s">
        <v>77</v>
      </c>
      <c r="AD207" s="6" t="s">
        <v>77</v>
      </c>
      <c r="AE207" s="6" t="s">
        <v>77</v>
      </c>
      <c r="AF207" s="6" t="s">
        <v>77</v>
      </c>
      <c r="AG207" s="6" t="s">
        <v>77</v>
      </c>
      <c r="AH207" s="6" t="s">
        <v>77</v>
      </c>
      <c r="AI207" s="6" t="s">
        <v>77</v>
      </c>
      <c r="AJ207" s="6" t="s">
        <v>77</v>
      </c>
      <c r="AK207" s="6">
        <v>1</v>
      </c>
      <c r="AL207" s="6" t="s">
        <v>77</v>
      </c>
      <c r="AM207" s="6" t="s">
        <v>77</v>
      </c>
      <c r="AN207" s="6" t="s">
        <v>77</v>
      </c>
      <c r="AO207" s="6" t="s">
        <v>77</v>
      </c>
      <c r="AP207" s="6" t="s">
        <v>77</v>
      </c>
      <c r="AQ207" s="6" t="s">
        <v>77</v>
      </c>
      <c r="AR207" s="6" t="s">
        <v>77</v>
      </c>
      <c r="AS207" s="6" t="s">
        <v>77</v>
      </c>
      <c r="AT207" s="7">
        <f t="shared" ref="AT207:AT241" si="18">SUM(O207:AS207)</f>
        <v>1</v>
      </c>
      <c r="AU207" s="13">
        <v>1190</v>
      </c>
      <c r="AV207" s="13">
        <f t="shared" ref="AV207:AV270" si="19">SUM(AU207*AT207)</f>
        <v>1190</v>
      </c>
      <c r="AW207" s="13">
        <f t="shared" ref="AW207:AW241" si="20">SUM(AU207*0.1596)</f>
        <v>189.92399999999998</v>
      </c>
      <c r="AX207" s="13">
        <f t="shared" ref="AX207:AX270" si="21">SUM(AW207*AT207)</f>
        <v>189.92399999999998</v>
      </c>
      <c r="AY207" s="14">
        <f t="shared" si="17"/>
        <v>168.07433628318583</v>
      </c>
      <c r="AZ207" s="14">
        <f t="shared" ref="AZ207:AZ270" si="22">SUM(AY207*AT207)</f>
        <v>168.07433628318583</v>
      </c>
    </row>
    <row r="208" spans="1:52" ht="72" customHeight="1" x14ac:dyDescent="0.45">
      <c r="A208" s="6" t="s">
        <v>121</v>
      </c>
      <c r="B208" s="7" t="s">
        <v>989</v>
      </c>
      <c r="C208" s="6" t="s">
        <v>990</v>
      </c>
      <c r="D208" s="6" t="s">
        <v>67</v>
      </c>
      <c r="E208" s="6" t="s">
        <v>95</v>
      </c>
      <c r="F208" s="6">
        <v>2020</v>
      </c>
      <c r="G208" s="6" t="s">
        <v>771</v>
      </c>
      <c r="H208" s="6" t="s">
        <v>991</v>
      </c>
      <c r="I208" s="6" t="s">
        <v>71</v>
      </c>
      <c r="J208" s="6" t="s">
        <v>702</v>
      </c>
      <c r="K208" s="6" t="s">
        <v>992</v>
      </c>
      <c r="L208" s="6" t="s">
        <v>90</v>
      </c>
      <c r="M208" s="6" t="s">
        <v>993</v>
      </c>
      <c r="N208" s="6" t="s">
        <v>994</v>
      </c>
      <c r="O208" s="6" t="s">
        <v>77</v>
      </c>
      <c r="P208" s="6" t="s">
        <v>77</v>
      </c>
      <c r="Q208" s="6" t="s">
        <v>77</v>
      </c>
      <c r="R208" s="6" t="s">
        <v>77</v>
      </c>
      <c r="S208" s="6" t="s">
        <v>77</v>
      </c>
      <c r="T208" s="6" t="s">
        <v>77</v>
      </c>
      <c r="U208" s="6" t="s">
        <v>77</v>
      </c>
      <c r="V208" s="6"/>
      <c r="W208" s="6" t="s">
        <v>77</v>
      </c>
      <c r="X208" s="6" t="s">
        <v>77</v>
      </c>
      <c r="Y208" s="6" t="s">
        <v>77</v>
      </c>
      <c r="Z208" s="6" t="s">
        <v>77</v>
      </c>
      <c r="AA208" s="6" t="s">
        <v>77</v>
      </c>
      <c r="AB208" s="6" t="s">
        <v>77</v>
      </c>
      <c r="AC208" s="6" t="s">
        <v>77</v>
      </c>
      <c r="AD208" s="6" t="s">
        <v>77</v>
      </c>
      <c r="AE208" s="6" t="s">
        <v>77</v>
      </c>
      <c r="AF208" s="6" t="s">
        <v>77</v>
      </c>
      <c r="AG208" s="6" t="s">
        <v>77</v>
      </c>
      <c r="AH208" s="6" t="s">
        <v>77</v>
      </c>
      <c r="AI208" s="6" t="s">
        <v>77</v>
      </c>
      <c r="AJ208" s="6">
        <v>1</v>
      </c>
      <c r="AK208" s="6" t="s">
        <v>77</v>
      </c>
      <c r="AL208" s="6" t="s">
        <v>77</v>
      </c>
      <c r="AM208" s="6" t="s">
        <v>77</v>
      </c>
      <c r="AN208" s="6" t="s">
        <v>77</v>
      </c>
      <c r="AO208" s="6" t="s">
        <v>77</v>
      </c>
      <c r="AP208" s="6" t="s">
        <v>77</v>
      </c>
      <c r="AQ208" s="6" t="s">
        <v>77</v>
      </c>
      <c r="AR208" s="6" t="s">
        <v>77</v>
      </c>
      <c r="AS208" s="6" t="s">
        <v>77</v>
      </c>
      <c r="AT208" s="7">
        <f t="shared" si="18"/>
        <v>1</v>
      </c>
      <c r="AU208" s="13">
        <v>1490</v>
      </c>
      <c r="AV208" s="13">
        <f t="shared" si="19"/>
        <v>1490</v>
      </c>
      <c r="AW208" s="13">
        <f t="shared" si="20"/>
        <v>237.804</v>
      </c>
      <c r="AX208" s="13">
        <f t="shared" si="21"/>
        <v>237.804</v>
      </c>
      <c r="AY208" s="14">
        <f t="shared" ref="AY208:AY241" si="23">SUM(AW208/1.13)</f>
        <v>210.44601769911506</v>
      </c>
      <c r="AZ208" s="14">
        <f t="shared" si="22"/>
        <v>210.44601769911506</v>
      </c>
    </row>
    <row r="209" spans="1:52" ht="72" customHeight="1" x14ac:dyDescent="0.45">
      <c r="A209" s="6" t="s">
        <v>121</v>
      </c>
      <c r="B209" s="7" t="s">
        <v>995</v>
      </c>
      <c r="C209" s="6" t="s">
        <v>996</v>
      </c>
      <c r="D209" s="6" t="s">
        <v>67</v>
      </c>
      <c r="E209" s="6" t="s">
        <v>68</v>
      </c>
      <c r="F209" s="6">
        <v>2020</v>
      </c>
      <c r="G209" s="6" t="s">
        <v>771</v>
      </c>
      <c r="H209" s="6" t="s">
        <v>997</v>
      </c>
      <c r="I209" s="6" t="s">
        <v>998</v>
      </c>
      <c r="J209" s="6" t="s">
        <v>999</v>
      </c>
      <c r="K209" s="6" t="s">
        <v>1000</v>
      </c>
      <c r="L209" s="6" t="s">
        <v>74</v>
      </c>
      <c r="M209" s="6" t="s">
        <v>1001</v>
      </c>
      <c r="N209" s="6" t="s">
        <v>1002</v>
      </c>
      <c r="O209" s="6" t="s">
        <v>77</v>
      </c>
      <c r="P209" s="6" t="s">
        <v>77</v>
      </c>
      <c r="Q209" s="6" t="s">
        <v>77</v>
      </c>
      <c r="R209" s="6" t="s">
        <v>77</v>
      </c>
      <c r="S209" s="6" t="s">
        <v>77</v>
      </c>
      <c r="T209" s="6" t="s">
        <v>77</v>
      </c>
      <c r="U209" s="6" t="s">
        <v>77</v>
      </c>
      <c r="V209" s="6"/>
      <c r="W209" s="6" t="s">
        <v>77</v>
      </c>
      <c r="X209" s="6" t="s">
        <v>77</v>
      </c>
      <c r="Y209" s="6" t="s">
        <v>77</v>
      </c>
      <c r="Z209" s="6" t="s">
        <v>77</v>
      </c>
      <c r="AA209" s="6" t="s">
        <v>77</v>
      </c>
      <c r="AB209" s="6" t="s">
        <v>77</v>
      </c>
      <c r="AC209" s="6" t="s">
        <v>77</v>
      </c>
      <c r="AD209" s="6" t="s">
        <v>77</v>
      </c>
      <c r="AE209" s="6" t="s">
        <v>77</v>
      </c>
      <c r="AF209" s="6" t="s">
        <v>77</v>
      </c>
      <c r="AG209" s="6" t="s">
        <v>77</v>
      </c>
      <c r="AH209" s="6" t="s">
        <v>77</v>
      </c>
      <c r="AI209" s="6">
        <v>1</v>
      </c>
      <c r="AJ209" s="6" t="s">
        <v>77</v>
      </c>
      <c r="AK209" s="6" t="s">
        <v>77</v>
      </c>
      <c r="AL209" s="6" t="s">
        <v>77</v>
      </c>
      <c r="AM209" s="6" t="s">
        <v>77</v>
      </c>
      <c r="AN209" s="6" t="s">
        <v>77</v>
      </c>
      <c r="AO209" s="6" t="s">
        <v>77</v>
      </c>
      <c r="AP209" s="6" t="s">
        <v>77</v>
      </c>
      <c r="AQ209" s="6" t="s">
        <v>77</v>
      </c>
      <c r="AR209" s="6" t="s">
        <v>77</v>
      </c>
      <c r="AS209" s="6" t="s">
        <v>77</v>
      </c>
      <c r="AT209" s="7">
        <f t="shared" si="18"/>
        <v>1</v>
      </c>
      <c r="AU209" s="13">
        <v>950</v>
      </c>
      <c r="AV209" s="13">
        <f t="shared" si="19"/>
        <v>950</v>
      </c>
      <c r="AW209" s="13">
        <f t="shared" si="20"/>
        <v>151.62</v>
      </c>
      <c r="AX209" s="13">
        <f t="shared" si="21"/>
        <v>151.62</v>
      </c>
      <c r="AY209" s="14">
        <f t="shared" si="23"/>
        <v>134.17699115044249</v>
      </c>
      <c r="AZ209" s="14">
        <f t="shared" si="22"/>
        <v>134.17699115044249</v>
      </c>
    </row>
    <row r="210" spans="1:52" ht="72" customHeight="1" x14ac:dyDescent="0.45">
      <c r="A210" s="6" t="s">
        <v>64</v>
      </c>
      <c r="B210" s="7" t="s">
        <v>1003</v>
      </c>
      <c r="C210" s="6" t="s">
        <v>1004</v>
      </c>
      <c r="D210" s="6" t="s">
        <v>67</v>
      </c>
      <c r="E210" s="6" t="s">
        <v>68</v>
      </c>
      <c r="F210" s="6">
        <v>2024</v>
      </c>
      <c r="G210" s="6" t="s">
        <v>771</v>
      </c>
      <c r="H210" s="6" t="s">
        <v>1005</v>
      </c>
      <c r="I210" s="6" t="s">
        <v>1006</v>
      </c>
      <c r="J210" s="6" t="s">
        <v>1007</v>
      </c>
      <c r="K210" s="6" t="s">
        <v>1008</v>
      </c>
      <c r="L210" s="6" t="s">
        <v>74</v>
      </c>
      <c r="M210" s="6" t="s">
        <v>1009</v>
      </c>
      <c r="N210" s="6" t="s">
        <v>1010</v>
      </c>
      <c r="O210" s="6">
        <v>2</v>
      </c>
      <c r="P210" s="6" t="s">
        <v>77</v>
      </c>
      <c r="Q210" s="6" t="s">
        <v>77</v>
      </c>
      <c r="R210" s="6" t="s">
        <v>77</v>
      </c>
      <c r="S210" s="6" t="s">
        <v>77</v>
      </c>
      <c r="T210" s="6" t="s">
        <v>77</v>
      </c>
      <c r="U210" s="6" t="s">
        <v>77</v>
      </c>
      <c r="V210" s="6"/>
      <c r="W210" s="6" t="s">
        <v>77</v>
      </c>
      <c r="X210" s="6" t="s">
        <v>77</v>
      </c>
      <c r="Y210" s="6" t="s">
        <v>77</v>
      </c>
      <c r="Z210" s="6" t="s">
        <v>77</v>
      </c>
      <c r="AA210" s="6" t="s">
        <v>77</v>
      </c>
      <c r="AB210" s="6" t="s">
        <v>77</v>
      </c>
      <c r="AC210" s="6" t="s">
        <v>77</v>
      </c>
      <c r="AD210" s="6" t="s">
        <v>77</v>
      </c>
      <c r="AE210" s="6" t="s">
        <v>77</v>
      </c>
      <c r="AF210" s="6" t="s">
        <v>77</v>
      </c>
      <c r="AG210" s="6" t="s">
        <v>77</v>
      </c>
      <c r="AH210" s="6" t="s">
        <v>77</v>
      </c>
      <c r="AI210" s="6" t="s">
        <v>77</v>
      </c>
      <c r="AJ210" s="6" t="s">
        <v>77</v>
      </c>
      <c r="AK210" s="6" t="s">
        <v>77</v>
      </c>
      <c r="AL210" s="6" t="s">
        <v>77</v>
      </c>
      <c r="AM210" s="6" t="s">
        <v>77</v>
      </c>
      <c r="AN210" s="6" t="s">
        <v>77</v>
      </c>
      <c r="AO210" s="6" t="s">
        <v>77</v>
      </c>
      <c r="AP210" s="6" t="s">
        <v>77</v>
      </c>
      <c r="AQ210" s="6" t="s">
        <v>77</v>
      </c>
      <c r="AR210" s="6" t="s">
        <v>77</v>
      </c>
      <c r="AS210" s="6" t="s">
        <v>77</v>
      </c>
      <c r="AT210" s="7">
        <f t="shared" si="18"/>
        <v>2</v>
      </c>
      <c r="AU210" s="13">
        <v>1350</v>
      </c>
      <c r="AV210" s="13">
        <f t="shared" si="19"/>
        <v>2700</v>
      </c>
      <c r="AW210" s="13">
        <f t="shared" si="20"/>
        <v>215.45999999999998</v>
      </c>
      <c r="AX210" s="13">
        <f t="shared" si="21"/>
        <v>430.91999999999996</v>
      </c>
      <c r="AY210" s="14">
        <f t="shared" si="23"/>
        <v>190.67256637168143</v>
      </c>
      <c r="AZ210" s="14">
        <f t="shared" si="22"/>
        <v>381.34513274336285</v>
      </c>
    </row>
    <row r="211" spans="1:52" ht="72" customHeight="1" x14ac:dyDescent="0.45">
      <c r="A211" s="6" t="s">
        <v>64</v>
      </c>
      <c r="B211" s="7" t="s">
        <v>1011</v>
      </c>
      <c r="C211" s="6" t="s">
        <v>1012</v>
      </c>
      <c r="D211" s="6" t="s">
        <v>67</v>
      </c>
      <c r="E211" s="6" t="s">
        <v>68</v>
      </c>
      <c r="F211" s="6">
        <v>2023</v>
      </c>
      <c r="G211" s="6" t="s">
        <v>771</v>
      </c>
      <c r="H211" s="6" t="s">
        <v>1013</v>
      </c>
      <c r="I211" s="6" t="s">
        <v>722</v>
      </c>
      <c r="J211" s="6" t="s">
        <v>1014</v>
      </c>
      <c r="K211" s="6" t="s">
        <v>1015</v>
      </c>
      <c r="L211" s="6" t="s">
        <v>74</v>
      </c>
      <c r="M211" s="6" t="s">
        <v>1016</v>
      </c>
      <c r="N211" s="6" t="s">
        <v>1017</v>
      </c>
      <c r="O211" s="6">
        <v>2</v>
      </c>
      <c r="P211" s="6" t="s">
        <v>77</v>
      </c>
      <c r="Q211" s="6" t="s">
        <v>77</v>
      </c>
      <c r="R211" s="6" t="s">
        <v>77</v>
      </c>
      <c r="S211" s="6" t="s">
        <v>77</v>
      </c>
      <c r="T211" s="6" t="s">
        <v>77</v>
      </c>
      <c r="U211" s="6" t="s">
        <v>77</v>
      </c>
      <c r="V211" s="6"/>
      <c r="W211" s="6" t="s">
        <v>77</v>
      </c>
      <c r="X211" s="6" t="s">
        <v>77</v>
      </c>
      <c r="Y211" s="6" t="s">
        <v>77</v>
      </c>
      <c r="Z211" s="6" t="s">
        <v>77</v>
      </c>
      <c r="AA211" s="6" t="s">
        <v>77</v>
      </c>
      <c r="AB211" s="6" t="s">
        <v>77</v>
      </c>
      <c r="AC211" s="6" t="s">
        <v>77</v>
      </c>
      <c r="AD211" s="6" t="s">
        <v>77</v>
      </c>
      <c r="AE211" s="6" t="s">
        <v>77</v>
      </c>
      <c r="AF211" s="6" t="s">
        <v>77</v>
      </c>
      <c r="AG211" s="6" t="s">
        <v>77</v>
      </c>
      <c r="AH211" s="6" t="s">
        <v>77</v>
      </c>
      <c r="AI211" s="6" t="s">
        <v>77</v>
      </c>
      <c r="AJ211" s="6" t="s">
        <v>77</v>
      </c>
      <c r="AK211" s="6" t="s">
        <v>77</v>
      </c>
      <c r="AL211" s="6" t="s">
        <v>77</v>
      </c>
      <c r="AM211" s="6" t="s">
        <v>77</v>
      </c>
      <c r="AN211" s="6" t="s">
        <v>77</v>
      </c>
      <c r="AO211" s="6" t="s">
        <v>77</v>
      </c>
      <c r="AP211" s="6" t="s">
        <v>77</v>
      </c>
      <c r="AQ211" s="6" t="s">
        <v>77</v>
      </c>
      <c r="AR211" s="6" t="s">
        <v>77</v>
      </c>
      <c r="AS211" s="6" t="s">
        <v>77</v>
      </c>
      <c r="AT211" s="7">
        <f t="shared" si="18"/>
        <v>2</v>
      </c>
      <c r="AU211" s="13">
        <v>450</v>
      </c>
      <c r="AV211" s="13">
        <f t="shared" si="19"/>
        <v>900</v>
      </c>
      <c r="AW211" s="13">
        <f t="shared" si="20"/>
        <v>71.819999999999993</v>
      </c>
      <c r="AX211" s="13">
        <f t="shared" si="21"/>
        <v>143.63999999999999</v>
      </c>
      <c r="AY211" s="14">
        <f t="shared" si="23"/>
        <v>63.557522123893804</v>
      </c>
      <c r="AZ211" s="14">
        <f t="shared" si="22"/>
        <v>127.11504424778761</v>
      </c>
    </row>
    <row r="212" spans="1:52" ht="72" customHeight="1" x14ac:dyDescent="0.45">
      <c r="A212" s="6" t="s">
        <v>121</v>
      </c>
      <c r="B212" s="7" t="s">
        <v>1018</v>
      </c>
      <c r="C212" s="6" t="s">
        <v>1019</v>
      </c>
      <c r="D212" s="6" t="s">
        <v>67</v>
      </c>
      <c r="E212" s="6" t="s">
        <v>68</v>
      </c>
      <c r="F212" s="6">
        <v>2022</v>
      </c>
      <c r="G212" s="6" t="s">
        <v>69</v>
      </c>
      <c r="H212" s="6" t="s">
        <v>1020</v>
      </c>
      <c r="I212" s="6" t="s">
        <v>71</v>
      </c>
      <c r="J212" s="6" t="s">
        <v>97</v>
      </c>
      <c r="K212" s="6" t="s">
        <v>1021</v>
      </c>
      <c r="L212" s="6" t="s">
        <v>99</v>
      </c>
      <c r="M212" s="6" t="s">
        <v>489</v>
      </c>
      <c r="N212" s="6" t="s">
        <v>490</v>
      </c>
      <c r="O212" s="6" t="s">
        <v>77</v>
      </c>
      <c r="P212" s="6" t="s">
        <v>77</v>
      </c>
      <c r="Q212" s="6" t="s">
        <v>77</v>
      </c>
      <c r="R212" s="6" t="s">
        <v>77</v>
      </c>
      <c r="S212" s="6" t="s">
        <v>77</v>
      </c>
      <c r="T212" s="6" t="s">
        <v>77</v>
      </c>
      <c r="U212" s="6"/>
      <c r="V212" s="6">
        <v>1</v>
      </c>
      <c r="W212" s="6" t="s">
        <v>77</v>
      </c>
      <c r="X212" s="6" t="s">
        <v>77</v>
      </c>
      <c r="Y212" s="6" t="s">
        <v>77</v>
      </c>
      <c r="Z212" s="6" t="s">
        <v>77</v>
      </c>
      <c r="AA212" s="6" t="s">
        <v>77</v>
      </c>
      <c r="AB212" s="6" t="s">
        <v>77</v>
      </c>
      <c r="AC212" s="6" t="s">
        <v>77</v>
      </c>
      <c r="AD212" s="6" t="s">
        <v>77</v>
      </c>
      <c r="AE212" s="6" t="s">
        <v>77</v>
      </c>
      <c r="AF212" s="6" t="s">
        <v>77</v>
      </c>
      <c r="AG212" s="6" t="s">
        <v>77</v>
      </c>
      <c r="AH212" s="6" t="s">
        <v>77</v>
      </c>
      <c r="AI212" s="6" t="s">
        <v>77</v>
      </c>
      <c r="AJ212" s="6" t="s">
        <v>77</v>
      </c>
      <c r="AK212" s="6" t="s">
        <v>77</v>
      </c>
      <c r="AL212" s="6" t="s">
        <v>77</v>
      </c>
      <c r="AM212" s="6" t="s">
        <v>77</v>
      </c>
      <c r="AN212" s="6" t="s">
        <v>77</v>
      </c>
      <c r="AO212" s="6" t="s">
        <v>77</v>
      </c>
      <c r="AP212" s="6" t="s">
        <v>77</v>
      </c>
      <c r="AQ212" s="6" t="s">
        <v>77</v>
      </c>
      <c r="AR212" s="6" t="s">
        <v>77</v>
      </c>
      <c r="AS212" s="6" t="s">
        <v>77</v>
      </c>
      <c r="AT212" s="7">
        <f t="shared" si="18"/>
        <v>1</v>
      </c>
      <c r="AU212" s="13">
        <v>395</v>
      </c>
      <c r="AV212" s="13">
        <f t="shared" si="19"/>
        <v>395</v>
      </c>
      <c r="AW212" s="13">
        <f t="shared" si="20"/>
        <v>63.041999999999994</v>
      </c>
      <c r="AX212" s="13">
        <f t="shared" si="21"/>
        <v>63.041999999999994</v>
      </c>
      <c r="AY212" s="14">
        <f t="shared" si="23"/>
        <v>55.789380530973453</v>
      </c>
      <c r="AZ212" s="14">
        <f t="shared" si="22"/>
        <v>55.789380530973453</v>
      </c>
    </row>
    <row r="213" spans="1:52" ht="72" customHeight="1" x14ac:dyDescent="0.45">
      <c r="A213" s="6" t="s">
        <v>121</v>
      </c>
      <c r="B213" s="7" t="s">
        <v>1022</v>
      </c>
      <c r="C213" s="6" t="s">
        <v>1023</v>
      </c>
      <c r="D213" s="6" t="s">
        <v>67</v>
      </c>
      <c r="E213" s="6" t="s">
        <v>95</v>
      </c>
      <c r="F213" s="6">
        <v>2021</v>
      </c>
      <c r="G213" s="6" t="s">
        <v>771</v>
      </c>
      <c r="H213" s="6" t="s">
        <v>1024</v>
      </c>
      <c r="I213" s="6" t="s">
        <v>722</v>
      </c>
      <c r="J213" s="6" t="s">
        <v>1025</v>
      </c>
      <c r="K213" s="6" t="s">
        <v>1026</v>
      </c>
      <c r="L213" s="6" t="s">
        <v>74</v>
      </c>
      <c r="M213" s="6" t="s">
        <v>140</v>
      </c>
      <c r="N213" s="6" t="s">
        <v>141</v>
      </c>
      <c r="O213" s="6">
        <v>1</v>
      </c>
      <c r="P213" s="6" t="s">
        <v>77</v>
      </c>
      <c r="Q213" s="6" t="s">
        <v>77</v>
      </c>
      <c r="R213" s="6" t="s">
        <v>77</v>
      </c>
      <c r="S213" s="6" t="s">
        <v>77</v>
      </c>
      <c r="T213" s="6" t="s">
        <v>77</v>
      </c>
      <c r="U213" s="6" t="s">
        <v>77</v>
      </c>
      <c r="V213" s="6"/>
      <c r="W213" s="6" t="s">
        <v>77</v>
      </c>
      <c r="X213" s="6" t="s">
        <v>77</v>
      </c>
      <c r="Y213" s="6" t="s">
        <v>77</v>
      </c>
      <c r="Z213" s="6" t="s">
        <v>77</v>
      </c>
      <c r="AA213" s="6" t="s">
        <v>77</v>
      </c>
      <c r="AB213" s="6" t="s">
        <v>77</v>
      </c>
      <c r="AC213" s="6" t="s">
        <v>77</v>
      </c>
      <c r="AD213" s="6" t="s">
        <v>77</v>
      </c>
      <c r="AE213" s="6" t="s">
        <v>77</v>
      </c>
      <c r="AF213" s="6" t="s">
        <v>77</v>
      </c>
      <c r="AG213" s="6" t="s">
        <v>77</v>
      </c>
      <c r="AH213" s="6" t="s">
        <v>77</v>
      </c>
      <c r="AI213" s="6" t="s">
        <v>77</v>
      </c>
      <c r="AJ213" s="6" t="s">
        <v>77</v>
      </c>
      <c r="AK213" s="6" t="s">
        <v>77</v>
      </c>
      <c r="AL213" s="6" t="s">
        <v>77</v>
      </c>
      <c r="AM213" s="6" t="s">
        <v>77</v>
      </c>
      <c r="AN213" s="6" t="s">
        <v>77</v>
      </c>
      <c r="AO213" s="6" t="s">
        <v>77</v>
      </c>
      <c r="AP213" s="6" t="s">
        <v>77</v>
      </c>
      <c r="AQ213" s="6" t="s">
        <v>77</v>
      </c>
      <c r="AR213" s="6" t="s">
        <v>77</v>
      </c>
      <c r="AS213" s="6" t="s">
        <v>77</v>
      </c>
      <c r="AT213" s="7">
        <f t="shared" si="18"/>
        <v>1</v>
      </c>
      <c r="AU213" s="13">
        <v>375</v>
      </c>
      <c r="AV213" s="13">
        <f t="shared" si="19"/>
        <v>375</v>
      </c>
      <c r="AW213" s="13">
        <f t="shared" si="20"/>
        <v>59.849999999999994</v>
      </c>
      <c r="AX213" s="13">
        <f t="shared" si="21"/>
        <v>59.849999999999994</v>
      </c>
      <c r="AY213" s="14">
        <f t="shared" si="23"/>
        <v>52.964601769911503</v>
      </c>
      <c r="AZ213" s="14">
        <f t="shared" si="22"/>
        <v>52.964601769911503</v>
      </c>
    </row>
    <row r="214" spans="1:52" ht="72" customHeight="1" x14ac:dyDescent="0.45">
      <c r="A214" s="6" t="s">
        <v>121</v>
      </c>
      <c r="B214" s="7" t="s">
        <v>1027</v>
      </c>
      <c r="C214" s="6" t="s">
        <v>1028</v>
      </c>
      <c r="D214" s="6" t="s">
        <v>67</v>
      </c>
      <c r="E214" s="6" t="s">
        <v>95</v>
      </c>
      <c r="F214" s="6">
        <v>2022</v>
      </c>
      <c r="G214" s="6" t="s">
        <v>771</v>
      </c>
      <c r="H214" s="6" t="s">
        <v>1029</v>
      </c>
      <c r="I214" s="6" t="s">
        <v>722</v>
      </c>
      <c r="J214" s="6" t="s">
        <v>749</v>
      </c>
      <c r="K214" s="6" t="s">
        <v>1030</v>
      </c>
      <c r="L214" s="6" t="s">
        <v>74</v>
      </c>
      <c r="M214" s="6" t="s">
        <v>751</v>
      </c>
      <c r="N214" s="6" t="s">
        <v>752</v>
      </c>
      <c r="O214" s="6">
        <v>3</v>
      </c>
      <c r="P214" s="6" t="s">
        <v>77</v>
      </c>
      <c r="Q214" s="6" t="s">
        <v>77</v>
      </c>
      <c r="R214" s="6" t="s">
        <v>77</v>
      </c>
      <c r="S214" s="6" t="s">
        <v>77</v>
      </c>
      <c r="T214" s="6" t="s">
        <v>77</v>
      </c>
      <c r="U214" s="6" t="s">
        <v>77</v>
      </c>
      <c r="V214" s="6"/>
      <c r="W214" s="6" t="s">
        <v>77</v>
      </c>
      <c r="X214" s="6" t="s">
        <v>77</v>
      </c>
      <c r="Y214" s="6" t="s">
        <v>77</v>
      </c>
      <c r="Z214" s="6" t="s">
        <v>77</v>
      </c>
      <c r="AA214" s="6" t="s">
        <v>77</v>
      </c>
      <c r="AB214" s="6" t="s">
        <v>77</v>
      </c>
      <c r="AC214" s="6" t="s">
        <v>77</v>
      </c>
      <c r="AD214" s="6" t="s">
        <v>77</v>
      </c>
      <c r="AE214" s="6" t="s">
        <v>77</v>
      </c>
      <c r="AF214" s="6" t="s">
        <v>77</v>
      </c>
      <c r="AG214" s="6" t="s">
        <v>77</v>
      </c>
      <c r="AH214" s="6" t="s">
        <v>77</v>
      </c>
      <c r="AI214" s="6" t="s">
        <v>77</v>
      </c>
      <c r="AJ214" s="6" t="s">
        <v>77</v>
      </c>
      <c r="AK214" s="6" t="s">
        <v>77</v>
      </c>
      <c r="AL214" s="6" t="s">
        <v>77</v>
      </c>
      <c r="AM214" s="6" t="s">
        <v>77</v>
      </c>
      <c r="AN214" s="6" t="s">
        <v>77</v>
      </c>
      <c r="AO214" s="6" t="s">
        <v>77</v>
      </c>
      <c r="AP214" s="6" t="s">
        <v>77</v>
      </c>
      <c r="AQ214" s="6" t="s">
        <v>77</v>
      </c>
      <c r="AR214" s="6" t="s">
        <v>77</v>
      </c>
      <c r="AS214" s="6" t="s">
        <v>77</v>
      </c>
      <c r="AT214" s="7">
        <f t="shared" si="18"/>
        <v>3</v>
      </c>
      <c r="AU214" s="13">
        <v>195</v>
      </c>
      <c r="AV214" s="13">
        <f t="shared" si="19"/>
        <v>585</v>
      </c>
      <c r="AW214" s="13">
        <f t="shared" si="20"/>
        <v>31.122</v>
      </c>
      <c r="AX214" s="13">
        <f t="shared" si="21"/>
        <v>93.366</v>
      </c>
      <c r="AY214" s="14">
        <f t="shared" si="23"/>
        <v>27.541592920353985</v>
      </c>
      <c r="AZ214" s="14">
        <f t="shared" si="22"/>
        <v>82.624778761061947</v>
      </c>
    </row>
    <row r="215" spans="1:52" ht="72" customHeight="1" x14ac:dyDescent="0.45">
      <c r="A215" s="6"/>
      <c r="B215" s="7" t="s">
        <v>1031</v>
      </c>
      <c r="C215" s="6" t="str">
        <f t="shared" ref="C215:C241" si="24">B215&amp;"-"&amp;"JSC 2"</f>
        <v>DH1MG009DE59-6FC-JSC 2</v>
      </c>
      <c r="D215" s="6" t="s">
        <v>67</v>
      </c>
      <c r="E215" s="6" t="s">
        <v>95</v>
      </c>
      <c r="F215" s="6">
        <v>2024</v>
      </c>
      <c r="G215" s="7" t="s">
        <v>69</v>
      </c>
      <c r="H215" s="6" t="s">
        <v>1032</v>
      </c>
      <c r="I215" s="6" t="s">
        <v>71</v>
      </c>
      <c r="J215" s="6" t="s">
        <v>216</v>
      </c>
      <c r="K215" s="6" t="s">
        <v>1033</v>
      </c>
      <c r="L215" s="6" t="s">
        <v>74</v>
      </c>
      <c r="M215" s="6" t="s">
        <v>168</v>
      </c>
      <c r="N215" s="6" t="s">
        <v>182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>
        <v>1</v>
      </c>
      <c r="AB215" s="6">
        <v>1</v>
      </c>
      <c r="AC215" s="6">
        <v>3</v>
      </c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7">
        <f t="shared" si="18"/>
        <v>5</v>
      </c>
      <c r="AU215" s="13">
        <v>990</v>
      </c>
      <c r="AV215" s="13">
        <f t="shared" si="19"/>
        <v>4950</v>
      </c>
      <c r="AW215" s="13">
        <f t="shared" si="20"/>
        <v>158.00399999999999</v>
      </c>
      <c r="AX215" s="13">
        <f t="shared" si="21"/>
        <v>790.02</v>
      </c>
      <c r="AY215" s="14">
        <f t="shared" si="23"/>
        <v>139.82654867256639</v>
      </c>
      <c r="AZ215" s="14">
        <f t="shared" si="22"/>
        <v>699.13274336283189</v>
      </c>
    </row>
    <row r="216" spans="1:52" ht="72" customHeight="1" x14ac:dyDescent="0.45">
      <c r="A216" s="6"/>
      <c r="B216" s="7" t="s">
        <v>1034</v>
      </c>
      <c r="C216" s="6" t="str">
        <f t="shared" si="24"/>
        <v>YH1TO055XB21-0PA-JSC 2</v>
      </c>
      <c r="D216" s="6" t="s">
        <v>67</v>
      </c>
      <c r="E216" s="6" t="s">
        <v>68</v>
      </c>
      <c r="F216" s="6">
        <v>2024</v>
      </c>
      <c r="G216" s="7" t="s">
        <v>69</v>
      </c>
      <c r="H216" s="6" t="s">
        <v>1035</v>
      </c>
      <c r="I216" s="6" t="s">
        <v>71</v>
      </c>
      <c r="J216" s="6" t="s">
        <v>540</v>
      </c>
      <c r="K216" s="6" t="s">
        <v>1036</v>
      </c>
      <c r="L216" s="6" t="s">
        <v>74</v>
      </c>
      <c r="M216" s="6" t="s">
        <v>140</v>
      </c>
      <c r="N216" s="6" t="s">
        <v>141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>
        <v>4</v>
      </c>
      <c r="AO216" s="6"/>
      <c r="AP216" s="6"/>
      <c r="AQ216" s="6"/>
      <c r="AR216" s="6"/>
      <c r="AS216" s="6"/>
      <c r="AT216" s="7">
        <f t="shared" si="18"/>
        <v>4</v>
      </c>
      <c r="AU216" s="13">
        <v>1750</v>
      </c>
      <c r="AV216" s="13">
        <f t="shared" si="19"/>
        <v>7000</v>
      </c>
      <c r="AW216" s="13">
        <f t="shared" si="20"/>
        <v>279.3</v>
      </c>
      <c r="AX216" s="13">
        <f t="shared" si="21"/>
        <v>1117.2</v>
      </c>
      <c r="AY216" s="14">
        <f t="shared" si="23"/>
        <v>247.16814159292039</v>
      </c>
      <c r="AZ216" s="14">
        <f t="shared" si="22"/>
        <v>988.67256637168157</v>
      </c>
    </row>
    <row r="217" spans="1:52" ht="72" customHeight="1" x14ac:dyDescent="0.45">
      <c r="A217" s="6" t="s">
        <v>121</v>
      </c>
      <c r="B217" s="7" t="s">
        <v>1037</v>
      </c>
      <c r="C217" s="6" t="str">
        <f t="shared" si="24"/>
        <v>WN0SC137LESP-0PA-JSC 2</v>
      </c>
      <c r="D217" s="6" t="s">
        <v>67</v>
      </c>
      <c r="E217" s="6" t="s">
        <v>95</v>
      </c>
      <c r="F217" s="6">
        <v>2024</v>
      </c>
      <c r="G217" s="7" t="s">
        <v>771</v>
      </c>
      <c r="H217" s="6" t="s">
        <v>1038</v>
      </c>
      <c r="I217" s="6" t="s">
        <v>722</v>
      </c>
      <c r="J217" s="6" t="s">
        <v>1039</v>
      </c>
      <c r="K217" s="6" t="s">
        <v>1040</v>
      </c>
      <c r="L217" s="6" t="s">
        <v>74</v>
      </c>
      <c r="M217" s="6" t="s">
        <v>140</v>
      </c>
      <c r="N217" s="6" t="s">
        <v>141</v>
      </c>
      <c r="O217" s="6">
        <v>3</v>
      </c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7">
        <f t="shared" si="18"/>
        <v>3</v>
      </c>
      <c r="AU217" s="13">
        <v>290</v>
      </c>
      <c r="AV217" s="13">
        <f t="shared" si="19"/>
        <v>870</v>
      </c>
      <c r="AW217" s="13">
        <f t="shared" si="20"/>
        <v>46.283999999999999</v>
      </c>
      <c r="AX217" s="13">
        <f t="shared" si="21"/>
        <v>138.852</v>
      </c>
      <c r="AY217" s="14">
        <f t="shared" si="23"/>
        <v>40.959292035398235</v>
      </c>
      <c r="AZ217" s="14">
        <f t="shared" si="22"/>
        <v>122.87787610619471</v>
      </c>
    </row>
    <row r="218" spans="1:52" ht="72" customHeight="1" x14ac:dyDescent="0.45">
      <c r="A218" s="6"/>
      <c r="B218" s="7" t="s">
        <v>1041</v>
      </c>
      <c r="C218" s="6" t="str">
        <f t="shared" si="24"/>
        <v>BH1JT180GD12-EEI-JSC 2</v>
      </c>
      <c r="D218" s="6" t="s">
        <v>67</v>
      </c>
      <c r="E218" s="6" t="s">
        <v>68</v>
      </c>
      <c r="F218" s="6">
        <v>2024</v>
      </c>
      <c r="G218" s="7" t="s">
        <v>69</v>
      </c>
      <c r="H218" s="6" t="s">
        <v>1042</v>
      </c>
      <c r="I218" s="6" t="s">
        <v>71</v>
      </c>
      <c r="J218" s="6" t="s">
        <v>785</v>
      </c>
      <c r="K218" s="6" t="s">
        <v>1043</v>
      </c>
      <c r="L218" s="6" t="s">
        <v>74</v>
      </c>
      <c r="M218" s="6" t="s">
        <v>1044</v>
      </c>
      <c r="N218" s="6" t="s">
        <v>1045</v>
      </c>
      <c r="O218" s="6"/>
      <c r="P218" s="6"/>
      <c r="Q218" s="6">
        <v>3</v>
      </c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7">
        <f t="shared" si="18"/>
        <v>3</v>
      </c>
      <c r="AU218" s="13">
        <v>890</v>
      </c>
      <c r="AV218" s="13">
        <f t="shared" si="19"/>
        <v>2670</v>
      </c>
      <c r="AW218" s="13">
        <f t="shared" si="20"/>
        <v>142.04399999999998</v>
      </c>
      <c r="AX218" s="13">
        <f t="shared" si="21"/>
        <v>426.13199999999995</v>
      </c>
      <c r="AY218" s="14">
        <f t="shared" si="23"/>
        <v>125.70265486725664</v>
      </c>
      <c r="AZ218" s="14">
        <f t="shared" si="22"/>
        <v>377.10796460176994</v>
      </c>
    </row>
    <row r="219" spans="1:52" ht="72" customHeight="1" x14ac:dyDescent="0.45">
      <c r="A219" s="6"/>
      <c r="B219" s="7" t="s">
        <v>1046</v>
      </c>
      <c r="C219" s="6" t="str">
        <f t="shared" si="24"/>
        <v>AH1OB211BB15-EEN-JSC 2</v>
      </c>
      <c r="D219" s="6" t="s">
        <v>67</v>
      </c>
      <c r="E219" s="6" t="s">
        <v>95</v>
      </c>
      <c r="F219" s="6">
        <v>2024</v>
      </c>
      <c r="G219" s="7" t="s">
        <v>69</v>
      </c>
      <c r="H219" s="6" t="s">
        <v>1047</v>
      </c>
      <c r="I219" s="6" t="s">
        <v>71</v>
      </c>
      <c r="J219" s="6" t="s">
        <v>216</v>
      </c>
      <c r="K219" s="6" t="s">
        <v>1048</v>
      </c>
      <c r="L219" s="6" t="s">
        <v>99</v>
      </c>
      <c r="M219" s="6" t="s">
        <v>1049</v>
      </c>
      <c r="N219" s="6" t="s">
        <v>1050</v>
      </c>
      <c r="O219" s="6"/>
      <c r="P219" s="6">
        <v>1</v>
      </c>
      <c r="Q219" s="6">
        <v>2</v>
      </c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7">
        <f t="shared" si="18"/>
        <v>3</v>
      </c>
      <c r="AU219" s="13">
        <v>990</v>
      </c>
      <c r="AV219" s="13">
        <f t="shared" si="19"/>
        <v>2970</v>
      </c>
      <c r="AW219" s="13">
        <f t="shared" si="20"/>
        <v>158.00399999999999</v>
      </c>
      <c r="AX219" s="13">
        <f t="shared" si="21"/>
        <v>474.01199999999994</v>
      </c>
      <c r="AY219" s="14">
        <f t="shared" si="23"/>
        <v>139.82654867256639</v>
      </c>
      <c r="AZ219" s="14">
        <f t="shared" si="22"/>
        <v>419.47964601769917</v>
      </c>
    </row>
    <row r="220" spans="1:52" ht="72" customHeight="1" x14ac:dyDescent="0.45">
      <c r="A220" s="6"/>
      <c r="B220" s="7" t="s">
        <v>1051</v>
      </c>
      <c r="C220" s="6" t="str">
        <f t="shared" si="24"/>
        <v>EH1JT047BC86-EAP-JSC 2</v>
      </c>
      <c r="D220" s="6" t="s">
        <v>67</v>
      </c>
      <c r="E220" s="6" t="s">
        <v>68</v>
      </c>
      <c r="F220" s="6">
        <v>2024</v>
      </c>
      <c r="G220" s="7" t="s">
        <v>69</v>
      </c>
      <c r="H220" s="6" t="s">
        <v>1052</v>
      </c>
      <c r="I220" s="6" t="s">
        <v>71</v>
      </c>
      <c r="J220" s="6" t="s">
        <v>785</v>
      </c>
      <c r="K220" s="6" t="s">
        <v>1053</v>
      </c>
      <c r="L220" s="6" t="s">
        <v>99</v>
      </c>
      <c r="M220" s="6" t="s">
        <v>510</v>
      </c>
      <c r="N220" s="6" t="s">
        <v>511</v>
      </c>
      <c r="O220" s="6"/>
      <c r="P220" s="6"/>
      <c r="Q220" s="6">
        <v>2</v>
      </c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7">
        <f t="shared" si="18"/>
        <v>2</v>
      </c>
      <c r="AU220" s="13">
        <v>850</v>
      </c>
      <c r="AV220" s="13">
        <f t="shared" si="19"/>
        <v>1700</v>
      </c>
      <c r="AW220" s="13">
        <f t="shared" si="20"/>
        <v>135.66</v>
      </c>
      <c r="AX220" s="13">
        <f t="shared" si="21"/>
        <v>271.32</v>
      </c>
      <c r="AY220" s="14">
        <f t="shared" si="23"/>
        <v>120.05309734513276</v>
      </c>
      <c r="AZ220" s="14">
        <f t="shared" si="22"/>
        <v>240.10619469026551</v>
      </c>
    </row>
    <row r="221" spans="1:52" ht="72" customHeight="1" x14ac:dyDescent="0.45">
      <c r="A221" s="6" t="s">
        <v>121</v>
      </c>
      <c r="B221" s="7" t="s">
        <v>1054</v>
      </c>
      <c r="C221" s="6" t="str">
        <f t="shared" si="24"/>
        <v>CH2PA095XJ05-UDF-JSC 2</v>
      </c>
      <c r="D221" s="6" t="s">
        <v>67</v>
      </c>
      <c r="E221" s="6" t="s">
        <v>95</v>
      </c>
      <c r="F221" s="6">
        <v>2024</v>
      </c>
      <c r="G221" s="7" t="s">
        <v>69</v>
      </c>
      <c r="H221" s="6" t="s">
        <v>1055</v>
      </c>
      <c r="I221" s="6" t="s">
        <v>71</v>
      </c>
      <c r="J221" s="6" t="s">
        <v>216</v>
      </c>
      <c r="K221" s="6" t="s">
        <v>1056</v>
      </c>
      <c r="L221" s="6" t="s">
        <v>74</v>
      </c>
      <c r="M221" s="6" t="s">
        <v>342</v>
      </c>
      <c r="N221" s="6" t="s">
        <v>343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>
        <v>2</v>
      </c>
      <c r="AO221" s="6"/>
      <c r="AP221" s="6"/>
      <c r="AQ221" s="6"/>
      <c r="AR221" s="6"/>
      <c r="AS221" s="6"/>
      <c r="AT221" s="7">
        <f t="shared" si="18"/>
        <v>2</v>
      </c>
      <c r="AU221" s="13">
        <v>790</v>
      </c>
      <c r="AV221" s="13">
        <f t="shared" si="19"/>
        <v>1580</v>
      </c>
      <c r="AW221" s="13">
        <f t="shared" si="20"/>
        <v>126.08399999999999</v>
      </c>
      <c r="AX221" s="13">
        <f t="shared" si="21"/>
        <v>252.16799999999998</v>
      </c>
      <c r="AY221" s="14">
        <f t="shared" si="23"/>
        <v>111.57876106194691</v>
      </c>
      <c r="AZ221" s="14">
        <f t="shared" si="22"/>
        <v>223.15752212389381</v>
      </c>
    </row>
    <row r="222" spans="1:52" ht="72" customHeight="1" x14ac:dyDescent="0.45">
      <c r="A222" s="6"/>
      <c r="B222" s="7" t="s">
        <v>1057</v>
      </c>
      <c r="C222" s="6" t="str">
        <f t="shared" si="24"/>
        <v>EH1KD000KI03-GAB-JSC 2</v>
      </c>
      <c r="D222" s="6" t="s">
        <v>67</v>
      </c>
      <c r="E222" s="6" t="s">
        <v>68</v>
      </c>
      <c r="F222" s="6">
        <v>2024</v>
      </c>
      <c r="G222" s="7" t="s">
        <v>69</v>
      </c>
      <c r="H222" s="6" t="s">
        <v>1058</v>
      </c>
      <c r="I222" s="6" t="s">
        <v>71</v>
      </c>
      <c r="J222" s="6" t="s">
        <v>785</v>
      </c>
      <c r="K222" s="6" t="s">
        <v>1059</v>
      </c>
      <c r="L222" s="6" t="s">
        <v>90</v>
      </c>
      <c r="M222" s="6" t="s">
        <v>489</v>
      </c>
      <c r="N222" s="6" t="s">
        <v>490</v>
      </c>
      <c r="O222" s="6"/>
      <c r="P222" s="6"/>
      <c r="Q222" s="6">
        <v>2</v>
      </c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7">
        <f t="shared" si="18"/>
        <v>2</v>
      </c>
      <c r="AU222" s="13">
        <v>990</v>
      </c>
      <c r="AV222" s="13">
        <f t="shared" si="19"/>
        <v>1980</v>
      </c>
      <c r="AW222" s="13">
        <f t="shared" si="20"/>
        <v>158.00399999999999</v>
      </c>
      <c r="AX222" s="13">
        <f t="shared" si="21"/>
        <v>316.00799999999998</v>
      </c>
      <c r="AY222" s="14">
        <f t="shared" si="23"/>
        <v>139.82654867256639</v>
      </c>
      <c r="AZ222" s="14">
        <f t="shared" si="22"/>
        <v>279.65309734513278</v>
      </c>
    </row>
    <row r="223" spans="1:52" ht="72" customHeight="1" x14ac:dyDescent="0.45">
      <c r="A223" s="6"/>
      <c r="B223" s="7" t="s">
        <v>1060</v>
      </c>
      <c r="C223" s="6" t="str">
        <f t="shared" si="24"/>
        <v>CH0PQ032JG70-SLS-JSC 2</v>
      </c>
      <c r="D223" s="6" t="s">
        <v>67</v>
      </c>
      <c r="E223" s="6" t="s">
        <v>95</v>
      </c>
      <c r="F223" s="6">
        <v>2024</v>
      </c>
      <c r="G223" s="7" t="s">
        <v>69</v>
      </c>
      <c r="H223" s="6" t="s">
        <v>1061</v>
      </c>
      <c r="I223" s="6" t="s">
        <v>71</v>
      </c>
      <c r="J223" s="6" t="s">
        <v>216</v>
      </c>
      <c r="K223" s="6" t="s">
        <v>1062</v>
      </c>
      <c r="L223" s="6" t="s">
        <v>74</v>
      </c>
      <c r="M223" s="6" t="s">
        <v>1063</v>
      </c>
      <c r="N223" s="6" t="s">
        <v>1064</v>
      </c>
      <c r="O223" s="6"/>
      <c r="P223" s="6"/>
      <c r="Q223" s="6">
        <v>2</v>
      </c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7">
        <f t="shared" si="18"/>
        <v>2</v>
      </c>
      <c r="AU223" s="13">
        <v>990</v>
      </c>
      <c r="AV223" s="13">
        <f t="shared" si="19"/>
        <v>1980</v>
      </c>
      <c r="AW223" s="13">
        <f t="shared" si="20"/>
        <v>158.00399999999999</v>
      </c>
      <c r="AX223" s="13">
        <f t="shared" si="21"/>
        <v>316.00799999999998</v>
      </c>
      <c r="AY223" s="14">
        <f t="shared" si="23"/>
        <v>139.82654867256639</v>
      </c>
      <c r="AZ223" s="14">
        <f t="shared" si="22"/>
        <v>279.65309734513278</v>
      </c>
    </row>
    <row r="224" spans="1:52" ht="72" customHeight="1" x14ac:dyDescent="0.45">
      <c r="A224" s="6"/>
      <c r="B224" s="7" t="s">
        <v>1065</v>
      </c>
      <c r="C224" s="6" t="str">
        <f t="shared" si="24"/>
        <v>CH1PO092VE27-EDK-JSC 2</v>
      </c>
      <c r="D224" s="6" t="s">
        <v>67</v>
      </c>
      <c r="E224" s="6" t="s">
        <v>68</v>
      </c>
      <c r="F224" s="6">
        <v>2024</v>
      </c>
      <c r="G224" s="7" t="s">
        <v>69</v>
      </c>
      <c r="H224" s="6" t="s">
        <v>1066</v>
      </c>
      <c r="I224" s="6" t="s">
        <v>71</v>
      </c>
      <c r="J224" s="6" t="s">
        <v>216</v>
      </c>
      <c r="K224" s="6" t="s">
        <v>1067</v>
      </c>
      <c r="L224" s="6" t="s">
        <v>74</v>
      </c>
      <c r="M224" s="6" t="s">
        <v>91</v>
      </c>
      <c r="N224" s="6" t="s">
        <v>92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>
        <v>2</v>
      </c>
      <c r="AO224" s="6"/>
      <c r="AP224" s="6"/>
      <c r="AQ224" s="6"/>
      <c r="AR224" s="6"/>
      <c r="AS224" s="6"/>
      <c r="AT224" s="7">
        <f t="shared" si="18"/>
        <v>2</v>
      </c>
      <c r="AU224" s="13">
        <v>1190</v>
      </c>
      <c r="AV224" s="13">
        <f t="shared" si="19"/>
        <v>2380</v>
      </c>
      <c r="AW224" s="13">
        <f t="shared" si="20"/>
        <v>189.92399999999998</v>
      </c>
      <c r="AX224" s="13">
        <f t="shared" si="21"/>
        <v>379.84799999999996</v>
      </c>
      <c r="AY224" s="14">
        <f t="shared" si="23"/>
        <v>168.07433628318583</v>
      </c>
      <c r="AZ224" s="14">
        <f t="shared" si="22"/>
        <v>336.14867256637166</v>
      </c>
    </row>
    <row r="225" spans="1:52" ht="72" customHeight="1" x14ac:dyDescent="0.45">
      <c r="A225" s="6"/>
      <c r="B225" s="7" t="s">
        <v>1068</v>
      </c>
      <c r="C225" s="6" t="str">
        <f t="shared" si="24"/>
        <v>BH1MI040DD68-0PC-JSC 2</v>
      </c>
      <c r="D225" s="6" t="s">
        <v>67</v>
      </c>
      <c r="E225" s="6" t="s">
        <v>95</v>
      </c>
      <c r="F225" s="6">
        <v>2024</v>
      </c>
      <c r="G225" s="7" t="s">
        <v>69</v>
      </c>
      <c r="H225" s="6" t="s">
        <v>1069</v>
      </c>
      <c r="I225" s="6" t="s">
        <v>71</v>
      </c>
      <c r="J225" s="6" t="s">
        <v>216</v>
      </c>
      <c r="K225" s="6" t="s">
        <v>1070</v>
      </c>
      <c r="L225" s="6" t="s">
        <v>74</v>
      </c>
      <c r="M225" s="6" t="s">
        <v>140</v>
      </c>
      <c r="N225" s="6" t="s">
        <v>195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>
        <v>1</v>
      </c>
      <c r="AB225" s="6">
        <v>1</v>
      </c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7">
        <f t="shared" si="18"/>
        <v>2</v>
      </c>
      <c r="AU225" s="13">
        <v>990</v>
      </c>
      <c r="AV225" s="13">
        <f t="shared" si="19"/>
        <v>1980</v>
      </c>
      <c r="AW225" s="13">
        <f t="shared" si="20"/>
        <v>158.00399999999999</v>
      </c>
      <c r="AX225" s="13">
        <f t="shared" si="21"/>
        <v>316.00799999999998</v>
      </c>
      <c r="AY225" s="14">
        <f t="shared" si="23"/>
        <v>139.82654867256639</v>
      </c>
      <c r="AZ225" s="14">
        <f t="shared" si="22"/>
        <v>279.65309734513278</v>
      </c>
    </row>
    <row r="226" spans="1:52" ht="72" customHeight="1" x14ac:dyDescent="0.45">
      <c r="A226" s="6"/>
      <c r="B226" s="7" t="s">
        <v>1071</v>
      </c>
      <c r="C226" s="6" t="str">
        <f t="shared" si="24"/>
        <v>AH1PN005WB05-0PA-JSC 2</v>
      </c>
      <c r="D226" s="6" t="s">
        <v>67</v>
      </c>
      <c r="E226" s="6" t="s">
        <v>68</v>
      </c>
      <c r="F226" s="6">
        <v>2024</v>
      </c>
      <c r="G226" s="7" t="s">
        <v>69</v>
      </c>
      <c r="H226" s="6" t="s">
        <v>1072</v>
      </c>
      <c r="I226" s="6" t="s">
        <v>71</v>
      </c>
      <c r="J226" s="6" t="s">
        <v>216</v>
      </c>
      <c r="K226" s="6" t="s">
        <v>1073</v>
      </c>
      <c r="L226" s="6" t="s">
        <v>291</v>
      </c>
      <c r="M226" s="6" t="s">
        <v>140</v>
      </c>
      <c r="N226" s="6" t="s">
        <v>141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>
        <v>2</v>
      </c>
      <c r="AO226" s="6"/>
      <c r="AP226" s="6"/>
      <c r="AQ226" s="6"/>
      <c r="AR226" s="6"/>
      <c r="AS226" s="6"/>
      <c r="AT226" s="7">
        <f t="shared" si="18"/>
        <v>2</v>
      </c>
      <c r="AU226" s="13">
        <v>1190</v>
      </c>
      <c r="AV226" s="13">
        <f t="shared" si="19"/>
        <v>2380</v>
      </c>
      <c r="AW226" s="13">
        <f t="shared" si="20"/>
        <v>189.92399999999998</v>
      </c>
      <c r="AX226" s="13">
        <f t="shared" si="21"/>
        <v>379.84799999999996</v>
      </c>
      <c r="AY226" s="14">
        <f t="shared" si="23"/>
        <v>168.07433628318583</v>
      </c>
      <c r="AZ226" s="14">
        <f t="shared" si="22"/>
        <v>336.14867256637166</v>
      </c>
    </row>
    <row r="227" spans="1:52" ht="72" customHeight="1" x14ac:dyDescent="0.45">
      <c r="A227" s="6" t="s">
        <v>121</v>
      </c>
      <c r="B227" s="7" t="s">
        <v>1074</v>
      </c>
      <c r="C227" s="6" t="str">
        <f t="shared" si="24"/>
        <v>W6HT754D672B-190-JSC 2</v>
      </c>
      <c r="D227" s="6" t="s">
        <v>67</v>
      </c>
      <c r="E227" s="6" t="s">
        <v>95</v>
      </c>
      <c r="F227" s="6">
        <v>2024</v>
      </c>
      <c r="G227" s="7" t="s">
        <v>69</v>
      </c>
      <c r="H227" s="6" t="s">
        <v>1075</v>
      </c>
      <c r="I227" s="6" t="s">
        <v>71</v>
      </c>
      <c r="J227" s="6" t="s">
        <v>540</v>
      </c>
      <c r="K227" s="6" t="s">
        <v>1076</v>
      </c>
      <c r="L227" s="6" t="s">
        <v>90</v>
      </c>
      <c r="M227" s="6" t="s">
        <v>751</v>
      </c>
      <c r="N227" s="6" t="s">
        <v>763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>
        <v>1</v>
      </c>
      <c r="AP227" s="6"/>
      <c r="AQ227" s="6"/>
      <c r="AR227" s="6"/>
      <c r="AS227" s="6"/>
      <c r="AT227" s="7">
        <f t="shared" si="18"/>
        <v>1</v>
      </c>
      <c r="AU227" s="13">
        <v>17120</v>
      </c>
      <c r="AV227" s="13">
        <f t="shared" si="19"/>
        <v>17120</v>
      </c>
      <c r="AW227" s="13">
        <f t="shared" si="20"/>
        <v>2732.3519999999999</v>
      </c>
      <c r="AX227" s="13">
        <f t="shared" si="21"/>
        <v>2732.3519999999999</v>
      </c>
      <c r="AY227" s="14">
        <f t="shared" si="23"/>
        <v>2418.0106194690266</v>
      </c>
      <c r="AZ227" s="14">
        <f t="shared" si="22"/>
        <v>2418.0106194690266</v>
      </c>
    </row>
    <row r="228" spans="1:52" ht="72" customHeight="1" x14ac:dyDescent="0.45">
      <c r="A228" s="6"/>
      <c r="B228" s="7" t="s">
        <v>1077</v>
      </c>
      <c r="C228" s="6" t="str">
        <f t="shared" si="24"/>
        <v>CH2TF700XJ05-UDF-JSC 2</v>
      </c>
      <c r="D228" s="6" t="s">
        <v>67</v>
      </c>
      <c r="E228" s="6" t="s">
        <v>68</v>
      </c>
      <c r="F228" s="6">
        <v>2024</v>
      </c>
      <c r="G228" s="7" t="s">
        <v>69</v>
      </c>
      <c r="H228" s="6" t="s">
        <v>1078</v>
      </c>
      <c r="I228" s="6" t="s">
        <v>71</v>
      </c>
      <c r="J228" s="6" t="s">
        <v>540</v>
      </c>
      <c r="K228" s="6" t="s">
        <v>1079</v>
      </c>
      <c r="L228" s="6" t="s">
        <v>74</v>
      </c>
      <c r="M228" s="6" t="s">
        <v>342</v>
      </c>
      <c r="N228" s="6" t="s">
        <v>343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>
        <v>1</v>
      </c>
      <c r="AO228" s="6"/>
      <c r="AP228" s="6"/>
      <c r="AQ228" s="6"/>
      <c r="AR228" s="6"/>
      <c r="AS228" s="6"/>
      <c r="AT228" s="7">
        <f t="shared" si="18"/>
        <v>1</v>
      </c>
      <c r="AU228" s="13">
        <v>1690</v>
      </c>
      <c r="AV228" s="13">
        <f t="shared" si="19"/>
        <v>1690</v>
      </c>
      <c r="AW228" s="13">
        <f t="shared" si="20"/>
        <v>269.72399999999999</v>
      </c>
      <c r="AX228" s="13">
        <f t="shared" si="21"/>
        <v>269.72399999999999</v>
      </c>
      <c r="AY228" s="14">
        <f t="shared" si="23"/>
        <v>238.69380530973453</v>
      </c>
      <c r="AZ228" s="14">
        <f t="shared" si="22"/>
        <v>238.69380530973453</v>
      </c>
    </row>
    <row r="229" spans="1:52" ht="72" customHeight="1" x14ac:dyDescent="0.45">
      <c r="A229" s="6" t="s">
        <v>121</v>
      </c>
      <c r="B229" s="7" t="s">
        <v>1080</v>
      </c>
      <c r="C229" s="6" t="str">
        <f t="shared" si="24"/>
        <v>PF04721 K247-5848-JSC 2</v>
      </c>
      <c r="D229" s="6" t="s">
        <v>67</v>
      </c>
      <c r="E229" s="6" t="s">
        <v>95</v>
      </c>
      <c r="F229" s="6">
        <v>2024</v>
      </c>
      <c r="G229" s="7" t="s">
        <v>771</v>
      </c>
      <c r="H229" s="6" t="s">
        <v>1081</v>
      </c>
      <c r="I229" s="6" t="s">
        <v>71</v>
      </c>
      <c r="J229" s="6" t="s">
        <v>921</v>
      </c>
      <c r="K229" s="6" t="s">
        <v>1082</v>
      </c>
      <c r="L229" s="6" t="s">
        <v>90</v>
      </c>
      <c r="M229" s="6" t="s">
        <v>1083</v>
      </c>
      <c r="N229" s="6" t="s">
        <v>1084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>
        <v>1</v>
      </c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7">
        <f t="shared" si="18"/>
        <v>1</v>
      </c>
      <c r="AU229" s="13">
        <v>200</v>
      </c>
      <c r="AV229" s="13">
        <f t="shared" si="19"/>
        <v>200</v>
      </c>
      <c r="AW229" s="13">
        <f t="shared" si="20"/>
        <v>31.919999999999998</v>
      </c>
      <c r="AX229" s="13">
        <f t="shared" si="21"/>
        <v>31.919999999999998</v>
      </c>
      <c r="AY229" s="14">
        <f t="shared" si="23"/>
        <v>28.247787610619469</v>
      </c>
      <c r="AZ229" s="14">
        <f t="shared" si="22"/>
        <v>28.247787610619469</v>
      </c>
    </row>
    <row r="230" spans="1:52" ht="72" customHeight="1" x14ac:dyDescent="0.45">
      <c r="A230" s="6" t="s">
        <v>121</v>
      </c>
      <c r="B230" s="7" t="s">
        <v>1085</v>
      </c>
      <c r="C230" s="6" t="str">
        <f t="shared" si="24"/>
        <v>SF1997498132-0PA-JSC 2</v>
      </c>
      <c r="D230" s="6" t="s">
        <v>67</v>
      </c>
      <c r="E230" s="6" t="s">
        <v>68</v>
      </c>
      <c r="F230" s="6">
        <v>2024</v>
      </c>
      <c r="G230" s="7" t="s">
        <v>771</v>
      </c>
      <c r="H230" s="6" t="s">
        <v>1086</v>
      </c>
      <c r="I230" s="6" t="s">
        <v>71</v>
      </c>
      <c r="J230" s="6" t="s">
        <v>540</v>
      </c>
      <c r="K230" s="6" t="s">
        <v>1087</v>
      </c>
      <c r="L230" s="6" t="s">
        <v>222</v>
      </c>
      <c r="M230" s="6" t="s">
        <v>140</v>
      </c>
      <c r="N230" s="6" t="s">
        <v>141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>
        <v>1</v>
      </c>
      <c r="AN230" s="6"/>
      <c r="AO230" s="6"/>
      <c r="AP230" s="6"/>
      <c r="AQ230" s="6"/>
      <c r="AR230" s="6"/>
      <c r="AS230" s="6"/>
      <c r="AT230" s="7">
        <f t="shared" si="18"/>
        <v>1</v>
      </c>
      <c r="AU230" s="13">
        <v>200</v>
      </c>
      <c r="AV230" s="13">
        <f t="shared" si="19"/>
        <v>200</v>
      </c>
      <c r="AW230" s="13">
        <f t="shared" si="20"/>
        <v>31.919999999999998</v>
      </c>
      <c r="AX230" s="13">
        <f t="shared" si="21"/>
        <v>31.919999999999998</v>
      </c>
      <c r="AY230" s="14">
        <f t="shared" si="23"/>
        <v>28.247787610619469</v>
      </c>
      <c r="AZ230" s="14">
        <f t="shared" si="22"/>
        <v>28.247787610619469</v>
      </c>
    </row>
    <row r="231" spans="1:52" ht="72" customHeight="1" x14ac:dyDescent="0.45">
      <c r="A231" s="6"/>
      <c r="B231" s="7" t="s">
        <v>1088</v>
      </c>
      <c r="C231" s="6" t="str">
        <f t="shared" si="24"/>
        <v>CH1PB093ME26-EDK-JSC 2</v>
      </c>
      <c r="D231" s="6" t="s">
        <v>67</v>
      </c>
      <c r="E231" s="6" t="s">
        <v>95</v>
      </c>
      <c r="F231" s="6">
        <v>2024</v>
      </c>
      <c r="G231" s="7" t="s">
        <v>69</v>
      </c>
      <c r="H231" s="6" t="s">
        <v>1089</v>
      </c>
      <c r="I231" s="6" t="s">
        <v>71</v>
      </c>
      <c r="J231" s="6" t="s">
        <v>216</v>
      </c>
      <c r="K231" s="6" t="s">
        <v>1090</v>
      </c>
      <c r="L231" s="6" t="s">
        <v>82</v>
      </c>
      <c r="M231" s="6" t="s">
        <v>91</v>
      </c>
      <c r="N231" s="6" t="s">
        <v>92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>
        <v>1</v>
      </c>
      <c r="AO231" s="6"/>
      <c r="AP231" s="6"/>
      <c r="AQ231" s="6"/>
      <c r="AR231" s="6"/>
      <c r="AS231" s="6"/>
      <c r="AT231" s="7">
        <f t="shared" si="18"/>
        <v>1</v>
      </c>
      <c r="AU231" s="13">
        <v>1190</v>
      </c>
      <c r="AV231" s="13">
        <f t="shared" si="19"/>
        <v>1190</v>
      </c>
      <c r="AW231" s="13">
        <f t="shared" si="20"/>
        <v>189.92399999999998</v>
      </c>
      <c r="AX231" s="13">
        <f t="shared" si="21"/>
        <v>189.92399999999998</v>
      </c>
      <c r="AY231" s="14">
        <f t="shared" si="23"/>
        <v>168.07433628318583</v>
      </c>
      <c r="AZ231" s="14">
        <f t="shared" si="22"/>
        <v>168.07433628318583</v>
      </c>
    </row>
    <row r="232" spans="1:52" ht="72" customHeight="1" x14ac:dyDescent="0.45">
      <c r="A232" s="6" t="s">
        <v>121</v>
      </c>
      <c r="B232" s="7" t="s">
        <v>1091</v>
      </c>
      <c r="C232" s="6" t="str">
        <f t="shared" si="24"/>
        <v>997498 132L-3300-JSC 2</v>
      </c>
      <c r="D232" s="6" t="s">
        <v>67</v>
      </c>
      <c r="E232" s="6" t="s">
        <v>68</v>
      </c>
      <c r="F232" s="6">
        <v>2024</v>
      </c>
      <c r="G232" s="7" t="s">
        <v>771</v>
      </c>
      <c r="H232" s="6" t="s">
        <v>1092</v>
      </c>
      <c r="I232" s="6" t="s">
        <v>71</v>
      </c>
      <c r="J232" s="6" t="s">
        <v>540</v>
      </c>
      <c r="K232" s="6" t="s">
        <v>1087</v>
      </c>
      <c r="L232" s="6" t="s">
        <v>222</v>
      </c>
      <c r="M232" s="6" t="s">
        <v>873</v>
      </c>
      <c r="N232" s="6" t="s">
        <v>1093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>
        <v>1</v>
      </c>
      <c r="AK232" s="6"/>
      <c r="AL232" s="6"/>
      <c r="AM232" s="6"/>
      <c r="AN232" s="6"/>
      <c r="AO232" s="6"/>
      <c r="AP232" s="6"/>
      <c r="AQ232" s="6"/>
      <c r="AR232" s="6"/>
      <c r="AS232" s="6"/>
      <c r="AT232" s="7">
        <f t="shared" si="18"/>
        <v>1</v>
      </c>
      <c r="AU232" s="13">
        <v>200</v>
      </c>
      <c r="AV232" s="13">
        <f t="shared" si="19"/>
        <v>200</v>
      </c>
      <c r="AW232" s="13">
        <f t="shared" si="20"/>
        <v>31.919999999999998</v>
      </c>
      <c r="AX232" s="13">
        <f t="shared" si="21"/>
        <v>31.919999999999998</v>
      </c>
      <c r="AY232" s="14">
        <f t="shared" si="23"/>
        <v>28.247787610619469</v>
      </c>
      <c r="AZ232" s="14">
        <f t="shared" si="22"/>
        <v>28.247787610619469</v>
      </c>
    </row>
    <row r="233" spans="1:52" ht="72" customHeight="1" x14ac:dyDescent="0.45">
      <c r="A233" s="6"/>
      <c r="B233" s="7" t="s">
        <v>1094</v>
      </c>
      <c r="C233" s="6" t="str">
        <f t="shared" si="24"/>
        <v>BH1UC005WB72-0PA-JSC 2</v>
      </c>
      <c r="D233" s="6" t="s">
        <v>67</v>
      </c>
      <c r="E233" s="6" t="s">
        <v>95</v>
      </c>
      <c r="F233" s="6">
        <v>2024</v>
      </c>
      <c r="G233" s="7" t="s">
        <v>69</v>
      </c>
      <c r="H233" s="6" t="s">
        <v>1095</v>
      </c>
      <c r="I233" s="6" t="s">
        <v>71</v>
      </c>
      <c r="J233" s="6" t="s">
        <v>494</v>
      </c>
      <c r="K233" s="6" t="s">
        <v>1096</v>
      </c>
      <c r="L233" s="6" t="s">
        <v>222</v>
      </c>
      <c r="M233" s="6" t="s">
        <v>140</v>
      </c>
      <c r="N233" s="6" t="s">
        <v>141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>
        <v>1</v>
      </c>
      <c r="AO233" s="6"/>
      <c r="AP233" s="6"/>
      <c r="AQ233" s="6"/>
      <c r="AR233" s="6"/>
      <c r="AS233" s="6"/>
      <c r="AT233" s="7">
        <f t="shared" si="18"/>
        <v>1</v>
      </c>
      <c r="AU233" s="13">
        <v>2790</v>
      </c>
      <c r="AV233" s="13">
        <f t="shared" si="19"/>
        <v>2790</v>
      </c>
      <c r="AW233" s="13">
        <f t="shared" si="20"/>
        <v>445.28399999999999</v>
      </c>
      <c r="AX233" s="13">
        <f t="shared" si="21"/>
        <v>445.28399999999999</v>
      </c>
      <c r="AY233" s="14">
        <f t="shared" si="23"/>
        <v>394.05663716814161</v>
      </c>
      <c r="AZ233" s="14">
        <f t="shared" si="22"/>
        <v>394.05663716814161</v>
      </c>
    </row>
    <row r="234" spans="1:52" ht="72" customHeight="1" x14ac:dyDescent="0.45">
      <c r="A234" s="6"/>
      <c r="B234" s="7" t="s">
        <v>1097</v>
      </c>
      <c r="C234" s="6" t="str">
        <f t="shared" si="24"/>
        <v>AH1PM030WB02-6UB-JSC 2</v>
      </c>
      <c r="D234" s="6" t="s">
        <v>67</v>
      </c>
      <c r="E234" s="6" t="s">
        <v>68</v>
      </c>
      <c r="F234" s="6">
        <v>2024</v>
      </c>
      <c r="G234" s="7" t="s">
        <v>69</v>
      </c>
      <c r="H234" s="6" t="s">
        <v>1098</v>
      </c>
      <c r="I234" s="6" t="s">
        <v>71</v>
      </c>
      <c r="J234" s="6" t="s">
        <v>216</v>
      </c>
      <c r="K234" s="6" t="s">
        <v>1099</v>
      </c>
      <c r="L234" s="6" t="s">
        <v>222</v>
      </c>
      <c r="M234" s="6" t="s">
        <v>873</v>
      </c>
      <c r="N234" s="6" t="s">
        <v>1100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>
        <v>1</v>
      </c>
      <c r="AO234" s="6"/>
      <c r="AP234" s="6"/>
      <c r="AQ234" s="6"/>
      <c r="AR234" s="6"/>
      <c r="AS234" s="6"/>
      <c r="AT234" s="7">
        <f t="shared" si="18"/>
        <v>1</v>
      </c>
      <c r="AU234" s="13">
        <v>890</v>
      </c>
      <c r="AV234" s="13">
        <f t="shared" si="19"/>
        <v>890</v>
      </c>
      <c r="AW234" s="13">
        <f t="shared" si="20"/>
        <v>142.04399999999998</v>
      </c>
      <c r="AX234" s="13">
        <f t="shared" si="21"/>
        <v>142.04399999999998</v>
      </c>
      <c r="AY234" s="14">
        <f t="shared" si="23"/>
        <v>125.70265486725664</v>
      </c>
      <c r="AZ234" s="14">
        <f t="shared" si="22"/>
        <v>125.70265486725664</v>
      </c>
    </row>
    <row r="235" spans="1:52" ht="72" customHeight="1" x14ac:dyDescent="0.45">
      <c r="A235" s="6" t="s">
        <v>121</v>
      </c>
      <c r="B235" s="7" t="s">
        <v>1101</v>
      </c>
      <c r="C235" s="6" t="str">
        <f t="shared" si="24"/>
        <v>AH1PM030WB02-7CA-JSC 2</v>
      </c>
      <c r="D235" s="6" t="s">
        <v>67</v>
      </c>
      <c r="E235" s="6" t="s">
        <v>95</v>
      </c>
      <c r="F235" s="6">
        <v>2024</v>
      </c>
      <c r="G235" s="7" t="s">
        <v>69</v>
      </c>
      <c r="H235" s="6" t="s">
        <v>1098</v>
      </c>
      <c r="I235" s="6" t="s">
        <v>71</v>
      </c>
      <c r="J235" s="6" t="s">
        <v>216</v>
      </c>
      <c r="K235" s="6" t="s">
        <v>1099</v>
      </c>
      <c r="L235" s="6" t="s">
        <v>222</v>
      </c>
      <c r="M235" s="6" t="s">
        <v>292</v>
      </c>
      <c r="N235" s="6" t="s">
        <v>293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>
        <v>1</v>
      </c>
      <c r="AO235" s="6"/>
      <c r="AP235" s="6"/>
      <c r="AQ235" s="6"/>
      <c r="AR235" s="6"/>
      <c r="AS235" s="6"/>
      <c r="AT235" s="7">
        <f t="shared" si="18"/>
        <v>1</v>
      </c>
      <c r="AU235" s="13">
        <v>890</v>
      </c>
      <c r="AV235" s="13">
        <f t="shared" si="19"/>
        <v>890</v>
      </c>
      <c r="AW235" s="13">
        <f t="shared" si="20"/>
        <v>142.04399999999998</v>
      </c>
      <c r="AX235" s="13">
        <f t="shared" si="21"/>
        <v>142.04399999999998</v>
      </c>
      <c r="AY235" s="14">
        <f t="shared" si="23"/>
        <v>125.70265486725664</v>
      </c>
      <c r="AZ235" s="14">
        <f t="shared" si="22"/>
        <v>125.70265486725664</v>
      </c>
    </row>
    <row r="236" spans="1:52" ht="72" customHeight="1" x14ac:dyDescent="0.45">
      <c r="A236" s="6" t="s">
        <v>121</v>
      </c>
      <c r="B236" s="7" t="s">
        <v>1102</v>
      </c>
      <c r="C236" s="6" t="str">
        <f t="shared" si="24"/>
        <v>4449 221X-5815-JSC 2</v>
      </c>
      <c r="D236" s="6" t="s">
        <v>67</v>
      </c>
      <c r="E236" s="6" t="s">
        <v>68</v>
      </c>
      <c r="F236" s="6">
        <v>2024</v>
      </c>
      <c r="G236" s="7" t="s">
        <v>771</v>
      </c>
      <c r="H236" s="6" t="s">
        <v>1103</v>
      </c>
      <c r="I236" s="6" t="s">
        <v>71</v>
      </c>
      <c r="J236" s="6" t="s">
        <v>921</v>
      </c>
      <c r="K236" s="6" t="s">
        <v>1104</v>
      </c>
      <c r="L236" s="6" t="s">
        <v>90</v>
      </c>
      <c r="M236" s="6" t="s">
        <v>1083</v>
      </c>
      <c r="N236" s="6" t="s">
        <v>1105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>
        <v>1</v>
      </c>
      <c r="AK236" s="6"/>
      <c r="AL236" s="6"/>
      <c r="AM236" s="6"/>
      <c r="AN236" s="6"/>
      <c r="AO236" s="6"/>
      <c r="AP236" s="6"/>
      <c r="AQ236" s="6"/>
      <c r="AR236" s="6"/>
      <c r="AS236" s="6"/>
      <c r="AT236" s="7">
        <f t="shared" si="18"/>
        <v>1</v>
      </c>
      <c r="AU236" s="13">
        <v>200</v>
      </c>
      <c r="AV236" s="13">
        <f t="shared" si="19"/>
        <v>200</v>
      </c>
      <c r="AW236" s="13">
        <f t="shared" si="20"/>
        <v>31.919999999999998</v>
      </c>
      <c r="AX236" s="13">
        <f t="shared" si="21"/>
        <v>31.919999999999998</v>
      </c>
      <c r="AY236" s="14">
        <f t="shared" si="23"/>
        <v>28.247787610619469</v>
      </c>
      <c r="AZ236" s="14">
        <f t="shared" si="22"/>
        <v>28.247787610619469</v>
      </c>
    </row>
    <row r="237" spans="1:52" ht="72" customHeight="1" x14ac:dyDescent="0.45">
      <c r="A237" s="6"/>
      <c r="B237" s="7" t="s">
        <v>1106</v>
      </c>
      <c r="C237" s="6" t="str">
        <f t="shared" si="24"/>
        <v>AH1PO023XE40-0PA-JSC 2</v>
      </c>
      <c r="D237" s="6" t="s">
        <v>67</v>
      </c>
      <c r="E237" s="6" t="s">
        <v>95</v>
      </c>
      <c r="F237" s="6">
        <v>2024</v>
      </c>
      <c r="G237" s="7" t="s">
        <v>69</v>
      </c>
      <c r="H237" s="6" t="s">
        <v>1107</v>
      </c>
      <c r="I237" s="6" t="s">
        <v>71</v>
      </c>
      <c r="J237" s="6" t="s">
        <v>216</v>
      </c>
      <c r="K237" s="6" t="s">
        <v>1108</v>
      </c>
      <c r="L237" s="6" t="s">
        <v>291</v>
      </c>
      <c r="M237" s="6" t="s">
        <v>140</v>
      </c>
      <c r="N237" s="6" t="s">
        <v>141</v>
      </c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>
        <v>1</v>
      </c>
      <c r="AO237" s="6"/>
      <c r="AP237" s="6"/>
      <c r="AQ237" s="6"/>
      <c r="AR237" s="6"/>
      <c r="AS237" s="6"/>
      <c r="AT237" s="7">
        <f t="shared" si="18"/>
        <v>1</v>
      </c>
      <c r="AU237" s="13">
        <v>1290</v>
      </c>
      <c r="AV237" s="13">
        <f t="shared" si="19"/>
        <v>1290</v>
      </c>
      <c r="AW237" s="13">
        <f t="shared" si="20"/>
        <v>205.88399999999999</v>
      </c>
      <c r="AX237" s="13">
        <f t="shared" si="21"/>
        <v>205.88399999999999</v>
      </c>
      <c r="AY237" s="14">
        <f t="shared" si="23"/>
        <v>182.19823008849559</v>
      </c>
      <c r="AZ237" s="14">
        <f t="shared" si="22"/>
        <v>182.19823008849559</v>
      </c>
    </row>
    <row r="238" spans="1:52" ht="72" customHeight="1" x14ac:dyDescent="0.45">
      <c r="A238" s="6" t="s">
        <v>121</v>
      </c>
      <c r="B238" s="7" t="s">
        <v>1109</v>
      </c>
      <c r="C238" s="6" t="str">
        <f t="shared" si="24"/>
        <v>AH1PO023XE40-8AG-JSC 2</v>
      </c>
      <c r="D238" s="6" t="s">
        <v>67</v>
      </c>
      <c r="E238" s="6" t="s">
        <v>68</v>
      </c>
      <c r="F238" s="6">
        <v>2024</v>
      </c>
      <c r="G238" s="7" t="s">
        <v>69</v>
      </c>
      <c r="H238" s="6" t="s">
        <v>1107</v>
      </c>
      <c r="I238" s="6" t="s">
        <v>71</v>
      </c>
      <c r="J238" s="6" t="s">
        <v>216</v>
      </c>
      <c r="K238" s="6" t="s">
        <v>1108</v>
      </c>
      <c r="L238" s="6" t="s">
        <v>291</v>
      </c>
      <c r="M238" s="6" t="s">
        <v>304</v>
      </c>
      <c r="N238" s="6" t="s">
        <v>1110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>
        <v>1</v>
      </c>
      <c r="AO238" s="6"/>
      <c r="AP238" s="6"/>
      <c r="AQ238" s="6"/>
      <c r="AR238" s="6"/>
      <c r="AS238" s="6"/>
      <c r="AT238" s="7">
        <f t="shared" si="18"/>
        <v>1</v>
      </c>
      <c r="AU238" s="13">
        <v>1290</v>
      </c>
      <c r="AV238" s="13">
        <f t="shared" si="19"/>
        <v>1290</v>
      </c>
      <c r="AW238" s="13">
        <f t="shared" si="20"/>
        <v>205.88399999999999</v>
      </c>
      <c r="AX238" s="13">
        <f t="shared" si="21"/>
        <v>205.88399999999999</v>
      </c>
      <c r="AY238" s="14">
        <f t="shared" si="23"/>
        <v>182.19823008849559</v>
      </c>
      <c r="AZ238" s="14">
        <f t="shared" si="22"/>
        <v>182.19823008849559</v>
      </c>
    </row>
    <row r="239" spans="1:52" ht="72" customHeight="1" x14ac:dyDescent="0.45">
      <c r="A239" s="6" t="s">
        <v>121</v>
      </c>
      <c r="B239" s="7" t="s">
        <v>1111</v>
      </c>
      <c r="C239" s="6" t="str">
        <f t="shared" si="24"/>
        <v>123231 260X-0200-JSC 2</v>
      </c>
      <c r="D239" s="6" t="s">
        <v>67</v>
      </c>
      <c r="E239" s="6" t="s">
        <v>95</v>
      </c>
      <c r="F239" s="6">
        <v>2024</v>
      </c>
      <c r="G239" s="7" t="s">
        <v>771</v>
      </c>
      <c r="H239" s="6" t="s">
        <v>1112</v>
      </c>
      <c r="I239" s="6" t="s">
        <v>71</v>
      </c>
      <c r="J239" s="6" t="s">
        <v>796</v>
      </c>
      <c r="K239" s="6" t="s">
        <v>1113</v>
      </c>
      <c r="L239" s="6" t="s">
        <v>90</v>
      </c>
      <c r="M239" s="6" t="s">
        <v>1114</v>
      </c>
      <c r="N239" s="6" t="s">
        <v>1115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>
        <v>1</v>
      </c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7">
        <f t="shared" si="18"/>
        <v>1</v>
      </c>
      <c r="AU239" s="13">
        <v>200</v>
      </c>
      <c r="AV239" s="13">
        <f t="shared" si="19"/>
        <v>200</v>
      </c>
      <c r="AW239" s="13">
        <f t="shared" si="20"/>
        <v>31.919999999999998</v>
      </c>
      <c r="AX239" s="13">
        <f t="shared" si="21"/>
        <v>31.919999999999998</v>
      </c>
      <c r="AY239" s="14">
        <f t="shared" si="23"/>
        <v>28.247787610619469</v>
      </c>
      <c r="AZ239" s="14">
        <f t="shared" si="22"/>
        <v>28.247787610619469</v>
      </c>
    </row>
    <row r="240" spans="1:52" ht="72" customHeight="1" x14ac:dyDescent="0.45">
      <c r="A240" s="6" t="s">
        <v>121</v>
      </c>
      <c r="B240" s="7" t="s">
        <v>1116</v>
      </c>
      <c r="C240" s="6" t="str">
        <f t="shared" si="24"/>
        <v>4327 284P-0100-JSC 2</v>
      </c>
      <c r="D240" s="6" t="s">
        <v>67</v>
      </c>
      <c r="E240" s="6" t="s">
        <v>68</v>
      </c>
      <c r="F240" s="6">
        <v>2024</v>
      </c>
      <c r="G240" s="7" t="s">
        <v>771</v>
      </c>
      <c r="H240" s="6" t="s">
        <v>1117</v>
      </c>
      <c r="I240" s="6" t="s">
        <v>71</v>
      </c>
      <c r="J240" s="6" t="s">
        <v>921</v>
      </c>
      <c r="K240" s="6" t="s">
        <v>1118</v>
      </c>
      <c r="L240" s="6" t="s">
        <v>364</v>
      </c>
      <c r="M240" s="6" t="s">
        <v>140</v>
      </c>
      <c r="N240" s="6" t="s">
        <v>1119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>
        <v>1</v>
      </c>
      <c r="AK240" s="6"/>
      <c r="AL240" s="6"/>
      <c r="AM240" s="6"/>
      <c r="AN240" s="6"/>
      <c r="AO240" s="6"/>
      <c r="AP240" s="6"/>
      <c r="AQ240" s="6"/>
      <c r="AR240" s="6"/>
      <c r="AS240" s="6"/>
      <c r="AT240" s="7">
        <f t="shared" si="18"/>
        <v>1</v>
      </c>
      <c r="AU240" s="13">
        <v>200</v>
      </c>
      <c r="AV240" s="13">
        <f t="shared" si="19"/>
        <v>200</v>
      </c>
      <c r="AW240" s="13">
        <f t="shared" si="20"/>
        <v>31.919999999999998</v>
      </c>
      <c r="AX240" s="13">
        <f t="shared" si="21"/>
        <v>31.919999999999998</v>
      </c>
      <c r="AY240" s="14">
        <f t="shared" si="23"/>
        <v>28.247787610619469</v>
      </c>
      <c r="AZ240" s="14">
        <f t="shared" si="22"/>
        <v>28.247787610619469</v>
      </c>
    </row>
    <row r="241" spans="1:52" ht="72" customHeight="1" x14ac:dyDescent="0.45">
      <c r="A241" s="6" t="s">
        <v>121</v>
      </c>
      <c r="B241" s="7" t="s">
        <v>1120</v>
      </c>
      <c r="C241" s="6" t="str">
        <f t="shared" si="24"/>
        <v>104950 139S-5182-JSC 2</v>
      </c>
      <c r="D241" s="6" t="s">
        <v>67</v>
      </c>
      <c r="E241" s="6" t="s">
        <v>95</v>
      </c>
      <c r="F241" s="6">
        <v>2024</v>
      </c>
      <c r="G241" s="7" t="s">
        <v>771</v>
      </c>
      <c r="H241" s="6" t="s">
        <v>1121</v>
      </c>
      <c r="I241" s="6" t="s">
        <v>71</v>
      </c>
      <c r="J241" s="6" t="s">
        <v>921</v>
      </c>
      <c r="K241" s="6" t="s">
        <v>1122</v>
      </c>
      <c r="L241" s="6" t="s">
        <v>106</v>
      </c>
      <c r="M241" s="6" t="s">
        <v>1049</v>
      </c>
      <c r="N241" s="6" t="s">
        <v>1123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>
        <v>1</v>
      </c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7">
        <f t="shared" si="18"/>
        <v>1</v>
      </c>
      <c r="AU241" s="13">
        <v>200</v>
      </c>
      <c r="AV241" s="13">
        <f t="shared" si="19"/>
        <v>200</v>
      </c>
      <c r="AW241" s="13">
        <f t="shared" si="20"/>
        <v>31.919999999999998</v>
      </c>
      <c r="AX241" s="13">
        <f t="shared" si="21"/>
        <v>31.919999999999998</v>
      </c>
      <c r="AY241" s="14">
        <f t="shared" si="23"/>
        <v>28.247787610619469</v>
      </c>
      <c r="AZ241" s="14">
        <f t="shared" si="22"/>
        <v>28.247787610619469</v>
      </c>
    </row>
    <row r="242" spans="1:52" ht="39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>
        <f>SUM(O15:O241)</f>
        <v>33</v>
      </c>
      <c r="P242" s="4">
        <f t="shared" ref="P242:AT242" si="25">SUM(P15:P241)</f>
        <v>5</v>
      </c>
      <c r="Q242" s="4">
        <f t="shared" si="25"/>
        <v>22</v>
      </c>
      <c r="R242" s="4">
        <f t="shared" si="25"/>
        <v>12</v>
      </c>
      <c r="S242" s="4">
        <f t="shared" si="25"/>
        <v>6</v>
      </c>
      <c r="T242" s="4">
        <f t="shared" si="25"/>
        <v>5</v>
      </c>
      <c r="U242" s="4">
        <f t="shared" si="25"/>
        <v>1</v>
      </c>
      <c r="V242" s="4">
        <f t="shared" si="25"/>
        <v>3</v>
      </c>
      <c r="W242" s="4">
        <f t="shared" si="25"/>
        <v>1</v>
      </c>
      <c r="X242" s="4">
        <f t="shared" si="25"/>
        <v>1</v>
      </c>
      <c r="Y242" s="4">
        <f t="shared" si="25"/>
        <v>1</v>
      </c>
      <c r="Z242" s="4">
        <f t="shared" si="25"/>
        <v>2</v>
      </c>
      <c r="AA242" s="4">
        <f t="shared" si="25"/>
        <v>15</v>
      </c>
      <c r="AB242" s="4">
        <f t="shared" si="25"/>
        <v>19</v>
      </c>
      <c r="AC242" s="4">
        <f t="shared" si="25"/>
        <v>23</v>
      </c>
      <c r="AD242" s="4">
        <f t="shared" si="25"/>
        <v>18</v>
      </c>
      <c r="AE242" s="4">
        <f t="shared" si="25"/>
        <v>9</v>
      </c>
      <c r="AF242" s="4">
        <f t="shared" si="25"/>
        <v>2</v>
      </c>
      <c r="AG242" s="4">
        <f t="shared" si="25"/>
        <v>1</v>
      </c>
      <c r="AH242" s="4">
        <f t="shared" si="25"/>
        <v>33</v>
      </c>
      <c r="AI242" s="4">
        <f t="shared" si="25"/>
        <v>1</v>
      </c>
      <c r="AJ242" s="4">
        <f t="shared" si="25"/>
        <v>34</v>
      </c>
      <c r="AK242" s="4">
        <f t="shared" si="25"/>
        <v>5</v>
      </c>
      <c r="AL242" s="4">
        <f t="shared" si="25"/>
        <v>2</v>
      </c>
      <c r="AM242" s="4">
        <f t="shared" si="25"/>
        <v>1</v>
      </c>
      <c r="AN242" s="4">
        <f t="shared" si="25"/>
        <v>74</v>
      </c>
      <c r="AO242" s="4">
        <f t="shared" si="25"/>
        <v>60</v>
      </c>
      <c r="AP242" s="4">
        <f t="shared" si="25"/>
        <v>45</v>
      </c>
      <c r="AQ242" s="4">
        <f t="shared" si="25"/>
        <v>11</v>
      </c>
      <c r="AR242" s="4">
        <f t="shared" si="25"/>
        <v>2</v>
      </c>
      <c r="AS242" s="4">
        <f t="shared" si="25"/>
        <v>1</v>
      </c>
      <c r="AT242" s="5">
        <f t="shared" si="25"/>
        <v>448</v>
      </c>
      <c r="AU242" s="8"/>
      <c r="AV242" s="8">
        <f t="shared" ref="AV242:AZ242" si="26">SUM(AV15:AV241)</f>
        <v>781015</v>
      </c>
      <c r="AW242" s="8"/>
      <c r="AX242" s="8">
        <f t="shared" si="26"/>
        <v>124649.99400000002</v>
      </c>
      <c r="AY242" s="9"/>
      <c r="AZ242" s="9">
        <f t="shared" si="26"/>
        <v>110309.72920353973</v>
      </c>
    </row>
    <row r="243" spans="1:52" ht="72" customHeight="1" x14ac:dyDescent="0.45"/>
    <row r="244" spans="1:52" ht="72" customHeight="1" x14ac:dyDescent="0.45"/>
    <row r="245" spans="1:52" ht="72" customHeight="1" x14ac:dyDescent="0.45"/>
    <row r="246" spans="1:52" ht="72" customHeight="1" x14ac:dyDescent="0.45"/>
    <row r="247" spans="1:52" ht="72" customHeight="1" x14ac:dyDescent="0.45"/>
    <row r="248" spans="1:52" ht="72" customHeight="1" x14ac:dyDescent="0.45"/>
    <row r="249" spans="1:52" ht="72" customHeight="1" x14ac:dyDescent="0.45"/>
    <row r="250" spans="1:52" ht="72" customHeight="1" x14ac:dyDescent="0.45"/>
    <row r="251" spans="1:52" ht="72" customHeight="1" x14ac:dyDescent="0.45"/>
    <row r="252" spans="1:52" ht="72" customHeight="1" x14ac:dyDescent="0.45"/>
    <row r="253" spans="1:52" ht="72" customHeight="1" x14ac:dyDescent="0.45"/>
    <row r="254" spans="1:52" ht="72" customHeight="1" x14ac:dyDescent="0.45"/>
    <row r="255" spans="1:52" ht="72" customHeight="1" x14ac:dyDescent="0.45"/>
    <row r="256" spans="1:52" ht="72" customHeight="1" x14ac:dyDescent="0.45"/>
    <row r="257" ht="72" customHeight="1" x14ac:dyDescent="0.45"/>
    <row r="258" ht="72" customHeight="1" x14ac:dyDescent="0.45"/>
    <row r="259" ht="72" customHeight="1" x14ac:dyDescent="0.45"/>
    <row r="260" ht="72" customHeight="1" x14ac:dyDescent="0.45"/>
    <row r="261" ht="72" customHeight="1" x14ac:dyDescent="0.45"/>
    <row r="262" ht="72" customHeight="1" x14ac:dyDescent="0.45"/>
    <row r="263" ht="72" customHeight="1" x14ac:dyDescent="0.45"/>
    <row r="264" ht="72" customHeight="1" x14ac:dyDescent="0.45"/>
    <row r="265" ht="72" customHeight="1" x14ac:dyDescent="0.45"/>
    <row r="266" ht="72" customHeight="1" x14ac:dyDescent="0.45"/>
    <row r="267" ht="72" customHeight="1" x14ac:dyDescent="0.45"/>
    <row r="268" ht="72" customHeight="1" x14ac:dyDescent="0.45"/>
    <row r="269" ht="72" customHeight="1" x14ac:dyDescent="0.45"/>
    <row r="270" ht="72" customHeight="1" x14ac:dyDescent="0.45"/>
    <row r="271" ht="72" customHeight="1" x14ac:dyDescent="0.45"/>
    <row r="272" ht="72" customHeight="1" x14ac:dyDescent="0.45"/>
    <row r="273" ht="72" customHeight="1" x14ac:dyDescent="0.45"/>
    <row r="274" ht="72" customHeight="1" x14ac:dyDescent="0.45"/>
    <row r="275" ht="72" customHeight="1" x14ac:dyDescent="0.45"/>
    <row r="276" ht="72" customHeight="1" x14ac:dyDescent="0.45"/>
    <row r="277" ht="72" customHeight="1" x14ac:dyDescent="0.45"/>
    <row r="278" ht="72" customHeight="1" x14ac:dyDescent="0.45"/>
    <row r="279" ht="72" customHeight="1" x14ac:dyDescent="0.45"/>
    <row r="280" ht="72" customHeight="1" x14ac:dyDescent="0.45"/>
    <row r="281" ht="72" customHeight="1" x14ac:dyDescent="0.45"/>
    <row r="282" ht="72" customHeight="1" x14ac:dyDescent="0.45"/>
    <row r="283" ht="72" customHeight="1" x14ac:dyDescent="0.45"/>
    <row r="284" ht="72" customHeight="1" x14ac:dyDescent="0.45"/>
    <row r="285" ht="72" customHeight="1" x14ac:dyDescent="0.45"/>
    <row r="286" ht="72" customHeight="1" x14ac:dyDescent="0.45"/>
    <row r="287" ht="72" customHeight="1" x14ac:dyDescent="0.45"/>
    <row r="288" ht="72" customHeight="1" x14ac:dyDescent="0.45"/>
    <row r="289" ht="72" customHeight="1" x14ac:dyDescent="0.45"/>
    <row r="290" ht="72" customHeight="1" x14ac:dyDescent="0.45"/>
    <row r="291" ht="72" customHeight="1" x14ac:dyDescent="0.45"/>
    <row r="292" ht="72" customHeight="1" x14ac:dyDescent="0.45"/>
    <row r="293" ht="72" customHeight="1" x14ac:dyDescent="0.45"/>
    <row r="294" ht="72" customHeight="1" x14ac:dyDescent="0.45"/>
    <row r="295" ht="72" customHeight="1" x14ac:dyDescent="0.45"/>
    <row r="296" ht="72" customHeight="1" x14ac:dyDescent="0.45"/>
    <row r="297" ht="72" customHeight="1" x14ac:dyDescent="0.45"/>
    <row r="298" ht="72" customHeight="1" x14ac:dyDescent="0.45"/>
    <row r="299" ht="72" customHeight="1" x14ac:dyDescent="0.45"/>
    <row r="300" ht="72" customHeight="1" x14ac:dyDescent="0.45"/>
    <row r="301" ht="72" customHeight="1" x14ac:dyDescent="0.45"/>
    <row r="302" ht="72" customHeight="1" x14ac:dyDescent="0.45"/>
    <row r="303" ht="72" customHeight="1" x14ac:dyDescent="0.45"/>
    <row r="304" ht="72" customHeight="1" x14ac:dyDescent="0.45"/>
    <row r="305" ht="72" customHeight="1" x14ac:dyDescent="0.45"/>
    <row r="306" ht="72" customHeight="1" x14ac:dyDescent="0.45"/>
    <row r="307" ht="72" customHeight="1" x14ac:dyDescent="0.45"/>
    <row r="308" ht="72" customHeight="1" x14ac:dyDescent="0.45"/>
    <row r="309" ht="72" customHeight="1" x14ac:dyDescent="0.45"/>
    <row r="310" ht="72" customHeight="1" x14ac:dyDescent="0.45"/>
    <row r="311" ht="72" customHeight="1" x14ac:dyDescent="0.45"/>
    <row r="312" ht="72" customHeight="1" x14ac:dyDescent="0.45"/>
    <row r="313" ht="72" customHeight="1" x14ac:dyDescent="0.45"/>
    <row r="314" ht="72" customHeight="1" x14ac:dyDescent="0.45"/>
    <row r="315" ht="72" customHeight="1" x14ac:dyDescent="0.45"/>
    <row r="316" ht="72" customHeight="1" x14ac:dyDescent="0.45"/>
    <row r="317" ht="72" customHeight="1" x14ac:dyDescent="0.45"/>
    <row r="318" ht="72" customHeight="1" x14ac:dyDescent="0.45"/>
    <row r="319" ht="72" customHeight="1" x14ac:dyDescent="0.45"/>
    <row r="320" ht="72" customHeight="1" x14ac:dyDescent="0.45"/>
    <row r="321" ht="72" customHeight="1" x14ac:dyDescent="0.45"/>
    <row r="322" ht="72" customHeight="1" x14ac:dyDescent="0.45"/>
    <row r="323" ht="72" customHeight="1" x14ac:dyDescent="0.45"/>
    <row r="324" ht="72" customHeight="1" x14ac:dyDescent="0.45"/>
    <row r="325" ht="72" customHeight="1" x14ac:dyDescent="0.45"/>
    <row r="326" ht="72" customHeight="1" x14ac:dyDescent="0.45"/>
    <row r="327" ht="72" customHeight="1" x14ac:dyDescent="0.45"/>
    <row r="328" ht="72" customHeight="1" x14ac:dyDescent="0.45"/>
    <row r="329" ht="72" customHeight="1" x14ac:dyDescent="0.45"/>
    <row r="330" ht="72" customHeight="1" x14ac:dyDescent="0.45"/>
    <row r="331" ht="72" customHeight="1" x14ac:dyDescent="0.45"/>
    <row r="332" ht="72" customHeight="1" x14ac:dyDescent="0.45"/>
    <row r="333" ht="72" customHeight="1" x14ac:dyDescent="0.45"/>
    <row r="334" ht="72" customHeight="1" x14ac:dyDescent="0.45"/>
    <row r="335" ht="72" customHeight="1" x14ac:dyDescent="0.45"/>
    <row r="336" ht="72" customHeight="1" x14ac:dyDescent="0.45"/>
    <row r="337" ht="72" customHeight="1" x14ac:dyDescent="0.45"/>
    <row r="338" ht="72" customHeight="1" x14ac:dyDescent="0.45"/>
    <row r="339" ht="72" customHeight="1" x14ac:dyDescent="0.45"/>
    <row r="340" ht="72" customHeight="1" x14ac:dyDescent="0.45"/>
    <row r="341" ht="72" customHeight="1" x14ac:dyDescent="0.45"/>
    <row r="342" ht="72" customHeight="1" x14ac:dyDescent="0.45"/>
    <row r="343" ht="72" customHeight="1" x14ac:dyDescent="0.45"/>
    <row r="344" ht="72" customHeight="1" x14ac:dyDescent="0.45"/>
    <row r="345" ht="72" customHeight="1" x14ac:dyDescent="0.45"/>
    <row r="346" ht="72" customHeight="1" x14ac:dyDescent="0.45"/>
    <row r="347" ht="72" customHeight="1" x14ac:dyDescent="0.45"/>
    <row r="348" ht="72" customHeight="1" x14ac:dyDescent="0.45"/>
    <row r="349" ht="72" customHeight="1" x14ac:dyDescent="0.45"/>
    <row r="350" ht="72" customHeight="1" x14ac:dyDescent="0.45"/>
    <row r="351" ht="72" customHeight="1" x14ac:dyDescent="0.45"/>
    <row r="352" ht="72" customHeight="1" x14ac:dyDescent="0.45"/>
    <row r="353" ht="72" customHeight="1" x14ac:dyDescent="0.45"/>
    <row r="354" ht="72" customHeight="1" x14ac:dyDescent="0.45"/>
    <row r="355" ht="72" customHeight="1" x14ac:dyDescent="0.45"/>
    <row r="356" ht="72" customHeight="1" x14ac:dyDescent="0.45"/>
    <row r="357" ht="72" customHeight="1" x14ac:dyDescent="0.45"/>
    <row r="358" ht="72" customHeight="1" x14ac:dyDescent="0.45"/>
    <row r="359" ht="72" customHeight="1" x14ac:dyDescent="0.45"/>
    <row r="360" ht="72" customHeight="1" x14ac:dyDescent="0.45"/>
    <row r="361" ht="72" customHeight="1" x14ac:dyDescent="0.45"/>
    <row r="362" ht="72" customHeight="1" x14ac:dyDescent="0.45"/>
    <row r="363" ht="72" customHeight="1" x14ac:dyDescent="0.45"/>
    <row r="364" ht="72" customHeight="1" x14ac:dyDescent="0.45"/>
    <row r="365" ht="72" customHeight="1" x14ac:dyDescent="0.45"/>
    <row r="366" ht="72" customHeight="1" x14ac:dyDescent="0.45"/>
    <row r="367" ht="72" customHeight="1" x14ac:dyDescent="0.45"/>
    <row r="368" ht="72" customHeight="1" x14ac:dyDescent="0.45"/>
    <row r="369" ht="72" customHeight="1" x14ac:dyDescent="0.45"/>
    <row r="370" ht="72" customHeight="1" x14ac:dyDescent="0.45"/>
    <row r="371" ht="72" customHeight="1" x14ac:dyDescent="0.45"/>
    <row r="372" ht="72" customHeight="1" x14ac:dyDescent="0.45"/>
    <row r="373" ht="72" customHeight="1" x14ac:dyDescent="0.45"/>
    <row r="374" ht="72" customHeight="1" x14ac:dyDescent="0.45"/>
    <row r="375" ht="72" customHeight="1" x14ac:dyDescent="0.45"/>
    <row r="376" ht="72" customHeight="1" x14ac:dyDescent="0.45"/>
    <row r="377" ht="72" customHeight="1" x14ac:dyDescent="0.45"/>
    <row r="378" ht="72" customHeight="1" x14ac:dyDescent="0.45"/>
    <row r="379" ht="72" customHeight="1" x14ac:dyDescent="0.45"/>
    <row r="380" ht="72" customHeight="1" x14ac:dyDescent="0.45"/>
    <row r="381" ht="72" customHeight="1" x14ac:dyDescent="0.45"/>
    <row r="382" ht="72" customHeight="1" x14ac:dyDescent="0.45"/>
    <row r="383" ht="72" customHeight="1" x14ac:dyDescent="0.45"/>
    <row r="384" ht="72" customHeight="1" x14ac:dyDescent="0.45"/>
    <row r="385" ht="72" customHeight="1" x14ac:dyDescent="0.45"/>
    <row r="386" ht="72" customHeight="1" x14ac:dyDescent="0.45"/>
    <row r="387" ht="72" customHeight="1" x14ac:dyDescent="0.45"/>
    <row r="388" ht="72" customHeight="1" x14ac:dyDescent="0.45"/>
    <row r="389" ht="72" customHeight="1" x14ac:dyDescent="0.45"/>
    <row r="390" ht="72" customHeight="1" x14ac:dyDescent="0.45"/>
    <row r="391" ht="72" customHeight="1" x14ac:dyDescent="0.45"/>
    <row r="392" ht="72" customHeight="1" x14ac:dyDescent="0.45"/>
    <row r="393" ht="72" customHeight="1" x14ac:dyDescent="0.45"/>
    <row r="394" ht="72" customHeight="1" x14ac:dyDescent="0.45"/>
    <row r="395" ht="72" customHeight="1" x14ac:dyDescent="0.45"/>
    <row r="396" ht="72" customHeight="1" x14ac:dyDescent="0.45"/>
    <row r="397" ht="72" customHeight="1" x14ac:dyDescent="0.45"/>
    <row r="398" ht="72" customHeight="1" x14ac:dyDescent="0.45"/>
    <row r="399" ht="72" customHeight="1" x14ac:dyDescent="0.45"/>
    <row r="400" ht="72" customHeight="1" x14ac:dyDescent="0.45"/>
    <row r="401" ht="72" customHeight="1" x14ac:dyDescent="0.45"/>
    <row r="402" ht="72" customHeight="1" x14ac:dyDescent="0.45"/>
    <row r="403" ht="72" customHeight="1" x14ac:dyDescent="0.45"/>
    <row r="404" ht="72" customHeight="1" x14ac:dyDescent="0.45"/>
    <row r="405" ht="72" customHeight="1" x14ac:dyDescent="0.45"/>
    <row r="406" ht="72" customHeight="1" x14ac:dyDescent="0.45"/>
    <row r="407" ht="72" customHeight="1" x14ac:dyDescent="0.45"/>
    <row r="408" ht="72" customHeight="1" x14ac:dyDescent="0.45"/>
    <row r="409" ht="72" customHeight="1" x14ac:dyDescent="0.45"/>
    <row r="410" ht="72" customHeight="1" x14ac:dyDescent="0.45"/>
    <row r="411" ht="72" customHeight="1" x14ac:dyDescent="0.45"/>
    <row r="412" ht="72" customHeight="1" x14ac:dyDescent="0.45"/>
    <row r="413" ht="72" customHeight="1" x14ac:dyDescent="0.45"/>
    <row r="414" ht="72" customHeight="1" x14ac:dyDescent="0.45"/>
    <row r="415" ht="72" customHeight="1" x14ac:dyDescent="0.45"/>
    <row r="416" ht="72" customHeight="1" x14ac:dyDescent="0.45"/>
    <row r="417" ht="72" customHeight="1" x14ac:dyDescent="0.45"/>
    <row r="418" ht="72" customHeight="1" x14ac:dyDescent="0.45"/>
    <row r="419" ht="72" customHeight="1" x14ac:dyDescent="0.45"/>
    <row r="420" ht="72" customHeight="1" x14ac:dyDescent="0.45"/>
    <row r="421" ht="72" customHeight="1" x14ac:dyDescent="0.45"/>
    <row r="422" ht="72" customHeight="1" x14ac:dyDescent="0.45"/>
    <row r="423" ht="72" customHeight="1" x14ac:dyDescent="0.45"/>
    <row r="424" ht="72" customHeight="1" x14ac:dyDescent="0.45"/>
    <row r="425" ht="72" customHeight="1" x14ac:dyDescent="0.45"/>
    <row r="426" ht="72" customHeight="1" x14ac:dyDescent="0.45"/>
    <row r="427" ht="72" customHeight="1" x14ac:dyDescent="0.45"/>
    <row r="428" ht="72" customHeight="1" x14ac:dyDescent="0.45"/>
    <row r="429" ht="72" customHeight="1" x14ac:dyDescent="0.45"/>
    <row r="430" ht="72" customHeight="1" x14ac:dyDescent="0.45"/>
    <row r="431" ht="72" customHeight="1" x14ac:dyDescent="0.45"/>
    <row r="432" ht="72" customHeight="1" x14ac:dyDescent="0.45"/>
    <row r="433" ht="72" customHeight="1" x14ac:dyDescent="0.45"/>
    <row r="434" ht="72" customHeight="1" x14ac:dyDescent="0.45"/>
    <row r="435" ht="72" customHeight="1" x14ac:dyDescent="0.45"/>
    <row r="436" ht="72" customHeight="1" x14ac:dyDescent="0.45"/>
    <row r="437" ht="72" customHeight="1" x14ac:dyDescent="0.45"/>
    <row r="438" ht="72" customHeight="1" x14ac:dyDescent="0.45"/>
    <row r="439" ht="72" customHeight="1" x14ac:dyDescent="0.45"/>
    <row r="440" ht="72" customHeight="1" x14ac:dyDescent="0.45"/>
    <row r="441" ht="72" customHeight="1" x14ac:dyDescent="0.45"/>
    <row r="442" ht="72" customHeight="1" x14ac:dyDescent="0.45"/>
    <row r="443" ht="72" customHeight="1" x14ac:dyDescent="0.45"/>
    <row r="444" ht="72" customHeight="1" x14ac:dyDescent="0.45"/>
    <row r="445" ht="72" customHeight="1" x14ac:dyDescent="0.45"/>
    <row r="446" ht="72" customHeight="1" x14ac:dyDescent="0.45"/>
    <row r="447" ht="72" customHeight="1" x14ac:dyDescent="0.45"/>
    <row r="448" ht="72" customHeight="1" x14ac:dyDescent="0.45"/>
    <row r="449" ht="72" customHeight="1" x14ac:dyDescent="0.45"/>
    <row r="450" ht="72" customHeight="1" x14ac:dyDescent="0.45"/>
    <row r="451" ht="72" customHeight="1" x14ac:dyDescent="0.45"/>
    <row r="452" ht="72" customHeight="1" x14ac:dyDescent="0.45"/>
    <row r="453" ht="72" customHeight="1" x14ac:dyDescent="0.45"/>
    <row r="454" ht="72" customHeight="1" x14ac:dyDescent="0.45"/>
    <row r="455" ht="72" customHeight="1" x14ac:dyDescent="0.45"/>
    <row r="456" ht="72" customHeight="1" x14ac:dyDescent="0.45"/>
    <row r="457" ht="72" customHeight="1" x14ac:dyDescent="0.45"/>
    <row r="458" ht="72" customHeight="1" x14ac:dyDescent="0.45"/>
    <row r="459" ht="72" customHeight="1" x14ac:dyDescent="0.45"/>
    <row r="460" ht="72" customHeight="1" x14ac:dyDescent="0.45"/>
    <row r="461" ht="72" customHeight="1" x14ac:dyDescent="0.45"/>
    <row r="462" ht="72" customHeight="1" x14ac:dyDescent="0.45"/>
    <row r="463" ht="72" customHeight="1" x14ac:dyDescent="0.45"/>
    <row r="464" ht="72" customHeight="1" x14ac:dyDescent="0.45"/>
    <row r="465" ht="72" customHeight="1" x14ac:dyDescent="0.45"/>
    <row r="466" ht="72" customHeight="1" x14ac:dyDescent="0.45"/>
    <row r="467" ht="72" customHeight="1" x14ac:dyDescent="0.45"/>
    <row r="468" ht="72" customHeight="1" x14ac:dyDescent="0.45"/>
    <row r="469" ht="72" customHeight="1" x14ac:dyDescent="0.45"/>
    <row r="470" ht="72" customHeight="1" x14ac:dyDescent="0.45"/>
    <row r="471" ht="72" customHeight="1" x14ac:dyDescent="0.45"/>
    <row r="472" ht="72" customHeight="1" x14ac:dyDescent="0.45"/>
    <row r="473" ht="72" customHeight="1" x14ac:dyDescent="0.45"/>
    <row r="474" ht="72" customHeight="1" x14ac:dyDescent="0.45"/>
    <row r="475" ht="72" customHeight="1" x14ac:dyDescent="0.45"/>
    <row r="476" ht="72" customHeight="1" x14ac:dyDescent="0.45"/>
    <row r="477" ht="72" customHeight="1" x14ac:dyDescent="0.45"/>
    <row r="478" ht="72" customHeight="1" x14ac:dyDescent="0.45"/>
    <row r="479" ht="72" customHeight="1" x14ac:dyDescent="0.45"/>
    <row r="480" ht="72" customHeight="1" x14ac:dyDescent="0.45"/>
    <row r="481" ht="72" customHeight="1" x14ac:dyDescent="0.45"/>
    <row r="482" ht="72" customHeight="1" x14ac:dyDescent="0.45"/>
    <row r="483" ht="72" customHeight="1" x14ac:dyDescent="0.45"/>
    <row r="484" ht="72" customHeight="1" x14ac:dyDescent="0.45"/>
    <row r="485" ht="72" customHeight="1" x14ac:dyDescent="0.45"/>
    <row r="486" ht="72" customHeight="1" x14ac:dyDescent="0.45"/>
    <row r="487" ht="72" customHeight="1" x14ac:dyDescent="0.45"/>
    <row r="488" ht="72" customHeight="1" x14ac:dyDescent="0.45"/>
    <row r="489" ht="72" customHeight="1" x14ac:dyDescent="0.45"/>
    <row r="490" ht="72" customHeight="1" x14ac:dyDescent="0.45"/>
    <row r="491" ht="72" customHeight="1" x14ac:dyDescent="0.45"/>
    <row r="492" ht="72" customHeight="1" x14ac:dyDescent="0.45"/>
    <row r="493" ht="72" customHeight="1" x14ac:dyDescent="0.45"/>
    <row r="494" ht="72" customHeight="1" x14ac:dyDescent="0.45"/>
    <row r="495" ht="72" customHeight="1" x14ac:dyDescent="0.45"/>
    <row r="496" ht="72" customHeight="1" x14ac:dyDescent="0.45"/>
    <row r="497" ht="72" customHeight="1" x14ac:dyDescent="0.45"/>
    <row r="498" ht="72" customHeight="1" x14ac:dyDescent="0.45"/>
    <row r="499" ht="72" customHeight="1" x14ac:dyDescent="0.45"/>
    <row r="500" ht="72" customHeight="1" x14ac:dyDescent="0.45"/>
    <row r="501" ht="72" customHeight="1" x14ac:dyDescent="0.45"/>
    <row r="502" ht="72" customHeight="1" x14ac:dyDescent="0.45"/>
    <row r="503" ht="72" customHeight="1" x14ac:dyDescent="0.45"/>
    <row r="504" ht="72" customHeight="1" x14ac:dyDescent="0.45"/>
    <row r="505" ht="72" customHeight="1" x14ac:dyDescent="0.45"/>
    <row r="506" ht="72" customHeight="1" x14ac:dyDescent="0.45"/>
    <row r="507" ht="72" customHeight="1" x14ac:dyDescent="0.45"/>
    <row r="508" ht="72" customHeight="1" x14ac:dyDescent="0.45"/>
    <row r="509" ht="72" customHeight="1" x14ac:dyDescent="0.45"/>
    <row r="510" ht="72" customHeight="1" x14ac:dyDescent="0.45"/>
    <row r="511" ht="72" customHeight="1" x14ac:dyDescent="0.45"/>
    <row r="512" ht="72" customHeight="1" x14ac:dyDescent="0.45"/>
    <row r="513" ht="72" customHeight="1" x14ac:dyDescent="0.45"/>
    <row r="514" ht="72" customHeight="1" x14ac:dyDescent="0.45"/>
    <row r="515" ht="72" customHeight="1" x14ac:dyDescent="0.45"/>
    <row r="516" ht="72" customHeight="1" x14ac:dyDescent="0.45"/>
    <row r="517" ht="72" customHeight="1" x14ac:dyDescent="0.45"/>
    <row r="518" ht="72" customHeight="1" x14ac:dyDescent="0.45"/>
    <row r="519" ht="72" customHeight="1" x14ac:dyDescent="0.45"/>
    <row r="520" ht="72" customHeight="1" x14ac:dyDescent="0.45"/>
    <row r="521" ht="72" customHeight="1" x14ac:dyDescent="0.45"/>
    <row r="522" ht="72" customHeight="1" x14ac:dyDescent="0.45"/>
    <row r="523" ht="72" customHeight="1" x14ac:dyDescent="0.45"/>
    <row r="524" ht="72" customHeight="1" x14ac:dyDescent="0.45"/>
    <row r="525" ht="72" customHeight="1" x14ac:dyDescent="0.45"/>
    <row r="526" ht="72" customHeight="1" x14ac:dyDescent="0.45"/>
    <row r="527" ht="72" customHeight="1" x14ac:dyDescent="0.45"/>
    <row r="528" ht="72" customHeight="1" x14ac:dyDescent="0.45"/>
    <row r="529" ht="72" customHeight="1" x14ac:dyDescent="0.45"/>
    <row r="530" ht="72" customHeight="1" x14ac:dyDescent="0.45"/>
    <row r="531" ht="72" customHeight="1" x14ac:dyDescent="0.45"/>
    <row r="532" ht="72" customHeight="1" x14ac:dyDescent="0.45"/>
    <row r="533" ht="72" customHeight="1" x14ac:dyDescent="0.45"/>
    <row r="534" ht="72" customHeight="1" x14ac:dyDescent="0.45"/>
    <row r="535" ht="72" customHeight="1" x14ac:dyDescent="0.45"/>
    <row r="536" ht="72" customHeight="1" x14ac:dyDescent="0.45"/>
    <row r="537" ht="72" customHeight="1" x14ac:dyDescent="0.45"/>
    <row r="538" ht="72" customHeight="1" x14ac:dyDescent="0.45"/>
    <row r="539" ht="72" customHeight="1" x14ac:dyDescent="0.45"/>
    <row r="540" ht="72" customHeight="1" x14ac:dyDescent="0.45"/>
    <row r="541" ht="72" customHeight="1" x14ac:dyDescent="0.45"/>
  </sheetData>
  <sheetProtection sheet="1" objects="1" scenarios="1" selectLockedCells="1" selectUnlockedCells="1"/>
  <sortState xmlns:xlrd2="http://schemas.microsoft.com/office/spreadsheetml/2017/richdata2" ref="A15:AT46">
    <sortCondition descending="1" ref="A15:A46"/>
    <sortCondition ref="G15:G46"/>
    <sortCondition ref="I15:I46" customList="APPAREL,BAGS,FOOTWEAR"/>
    <sortCondition ref="J15:J46" customList="TEE,SHIRT,SWEATSHIRT,POLO,CARDIGAN,TOP,DRESS,HOODIE"/>
  </sortState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87f65e-bd81-4ef8-9d4a-f770dbe35018" xsi:nil="true"/>
    <lcf76f155ced4ddcb4097134ff3c332f xmlns="534545f7-dfad-40dc-8880-0a5cc848d9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7E1936-E23B-413C-848C-D2474C77F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1E758-FEDB-4C45-9B7C-46E6A41D2E40}">
  <ds:schemaRefs>
    <ds:schemaRef ds:uri="http://purl.org/dc/dcmitype/"/>
    <ds:schemaRef ds:uri="http://schemas.microsoft.com/office/infopath/2007/PartnerControls"/>
    <ds:schemaRef ds:uri="534545f7-dfad-40dc-8880-0a5cc848d94b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287f65e-bd81-4ef8-9d4a-f770dbe3501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40E589-2B74-4928-8BD1-D4ED9033D5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2025-09-29T13:23:36Z</dcterms:created>
  <dcterms:modified xsi:type="dcterms:W3CDTF">2026-02-25T12:30:47Z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