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james\Downloads\"/>
    </mc:Choice>
  </mc:AlternateContent>
  <xr:revisionPtr revIDLastSave="0" documentId="13_ncr:1_{5E375FEF-F286-45B7-A2FF-5827950A4275}" xr6:coauthVersionLast="47" xr6:coauthVersionMax="47" xr10:uidLastSave="{00000000-0000-0000-0000-000000000000}"/>
  <bookViews>
    <workbookView xWindow="-98" yWindow="-98" windowWidth="21795" windowHeight="13695" xr2:uid="{2ED56CC1-2AF9-4541-8B19-8F4D0F49D464}"/>
  </bookViews>
  <sheets>
    <sheet name="Offer" sheetId="1" r:id="rId1"/>
  </sheets>
  <definedNames>
    <definedName name="_xlnm._FilterDatabase" localSheetId="0" hidden="1">Offer!$A:$A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4" i="1" l="1"/>
  <c r="V18" i="1"/>
  <c r="V19" i="1"/>
  <c r="V20" i="1"/>
  <c r="V21" i="1"/>
  <c r="V22" i="1"/>
  <c r="V23" i="1"/>
  <c r="V25" i="1"/>
  <c r="V28" i="1"/>
  <c r="V29" i="1"/>
  <c r="V30" i="1"/>
  <c r="V31" i="1"/>
  <c r="V32" i="1"/>
  <c r="V33" i="1"/>
  <c r="V35" i="1"/>
  <c r="V38" i="1"/>
  <c r="V39" i="1"/>
  <c r="V40" i="1"/>
  <c r="V41" i="1"/>
  <c r="V42" i="1"/>
  <c r="V43" i="1"/>
  <c r="V45" i="1"/>
  <c r="V48" i="1"/>
  <c r="V49" i="1"/>
  <c r="V50" i="1"/>
  <c r="V51" i="1"/>
  <c r="V52" i="1"/>
  <c r="V53" i="1"/>
  <c r="V55" i="1"/>
  <c r="V58" i="1"/>
  <c r="V59" i="1"/>
  <c r="V60" i="1"/>
  <c r="V61" i="1"/>
  <c r="V62" i="1"/>
  <c r="V63" i="1"/>
  <c r="U16" i="1"/>
  <c r="V16" i="1" s="1"/>
  <c r="U17" i="1"/>
  <c r="V17" i="1" s="1"/>
  <c r="U18" i="1"/>
  <c r="U19" i="1"/>
  <c r="U20" i="1"/>
  <c r="U21" i="1"/>
  <c r="U22" i="1"/>
  <c r="U23" i="1"/>
  <c r="U24" i="1"/>
  <c r="V24" i="1" s="1"/>
  <c r="U25" i="1"/>
  <c r="U26" i="1"/>
  <c r="V26" i="1" s="1"/>
  <c r="U27" i="1"/>
  <c r="V27" i="1" s="1"/>
  <c r="U28" i="1"/>
  <c r="U29" i="1"/>
  <c r="U30" i="1"/>
  <c r="U31" i="1"/>
  <c r="U32" i="1"/>
  <c r="U33" i="1"/>
  <c r="U34" i="1"/>
  <c r="V34" i="1" s="1"/>
  <c r="U35" i="1"/>
  <c r="U36" i="1"/>
  <c r="V36" i="1" s="1"/>
  <c r="U37" i="1"/>
  <c r="V37" i="1" s="1"/>
  <c r="U38" i="1"/>
  <c r="U39" i="1"/>
  <c r="U40" i="1"/>
  <c r="U41" i="1"/>
  <c r="U42" i="1"/>
  <c r="U43" i="1"/>
  <c r="U44" i="1"/>
  <c r="V44" i="1" s="1"/>
  <c r="U45" i="1"/>
  <c r="U46" i="1"/>
  <c r="V46" i="1" s="1"/>
  <c r="U47" i="1"/>
  <c r="V47" i="1" s="1"/>
  <c r="U48" i="1"/>
  <c r="U49" i="1"/>
  <c r="U50" i="1"/>
  <c r="U51" i="1"/>
  <c r="U52" i="1"/>
  <c r="U53" i="1"/>
  <c r="U54" i="1"/>
  <c r="V54" i="1" s="1"/>
  <c r="U55" i="1"/>
  <c r="U56" i="1"/>
  <c r="V56" i="1" s="1"/>
  <c r="U57" i="1"/>
  <c r="V57" i="1" s="1"/>
  <c r="U58" i="1"/>
  <c r="U59" i="1"/>
  <c r="U60" i="1"/>
  <c r="U61" i="1"/>
  <c r="U62" i="1"/>
  <c r="U63" i="1"/>
  <c r="U15" i="1"/>
  <c r="V15" i="1" s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15" i="1"/>
  <c r="O64" i="1"/>
  <c r="V64" i="1" l="1"/>
  <c r="T64" i="1"/>
  <c r="R64" i="1"/>
</calcChain>
</file>

<file path=xl/sharedStrings.xml><?xml version="1.0" encoding="utf-8"?>
<sst xmlns="http://schemas.openxmlformats.org/spreadsheetml/2006/main" count="612" uniqueCount="62">
  <si>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</si>
  <si>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</si>
  <si>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</si>
  <si>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</si>
  <si>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</si>
  <si>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</si>
  <si>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</si>
  <si>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</si>
  <si>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</si>
  <si>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</si>
  <si>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</si>
  <si>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</si>
  <si>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IMAGE</t>
  </si>
  <si>
    <t>GENDER</t>
  </si>
  <si>
    <t>BRAND</t>
  </si>
  <si>
    <t>CATEGORY</t>
  </si>
  <si>
    <t>DESCRIPTION</t>
  </si>
  <si>
    <t>COMPOSITION</t>
  </si>
  <si>
    <t>MADE</t>
  </si>
  <si>
    <t>TYPE</t>
  </si>
  <si>
    <t>ITEM</t>
  </si>
  <si>
    <t>SKU</t>
  </si>
  <si>
    <t>COLOR</t>
  </si>
  <si>
    <t>SIZE</t>
  </si>
  <si>
    <t>QTY</t>
  </si>
  <si>
    <t>QTY REF</t>
  </si>
  <si>
    <t>BARCODE 1</t>
  </si>
  <si>
    <t>HTS CODE</t>
  </si>
  <si>
    <t>RRP €</t>
  </si>
  <si>
    <t>RRP TOT €</t>
  </si>
  <si>
    <t>COST €</t>
  </si>
  <si>
    <t>COST TOT €</t>
  </si>
  <si>
    <t>COST £</t>
  </si>
  <si>
    <t>COST TOT £</t>
  </si>
  <si>
    <t>MEN</t>
  </si>
  <si>
    <t>CERRUTI 1881</t>
  </si>
  <si>
    <t>SHOES</t>
  </si>
  <si>
    <t>DRIVER</t>
  </si>
  <si>
    <t>100%COW LH</t>
  </si>
  <si>
    <t>PAKISTAN</t>
  </si>
  <si>
    <t>U29</t>
  </si>
  <si>
    <t>U29CRR10013</t>
  </si>
  <si>
    <t>CSSU01516M</t>
  </si>
  <si>
    <t>GREY</t>
  </si>
  <si>
    <t>6403.99.00</t>
  </si>
  <si>
    <t/>
  </si>
  <si>
    <t>U29CRR10014</t>
  </si>
  <si>
    <t>CSSU01517M</t>
  </si>
  <si>
    <t>BEIGE</t>
  </si>
  <si>
    <t>SANDALS</t>
  </si>
  <si>
    <t>U29CRR10015</t>
  </si>
  <si>
    <t>CSSU01521M</t>
  </si>
  <si>
    <t>BROWN</t>
  </si>
  <si>
    <t>U29CRR10016</t>
  </si>
  <si>
    <t>CSSU01522M</t>
  </si>
  <si>
    <t>BLACK</t>
  </si>
  <si>
    <t>U29CRR10017</t>
  </si>
  <si>
    <t>CSSU01523M</t>
  </si>
  <si>
    <t>U29CRR10018</t>
  </si>
  <si>
    <t>CSSU01524M</t>
  </si>
  <si>
    <t>U29CRR10019</t>
  </si>
  <si>
    <t>CSSU01525M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</si>
</sst>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€&quot;_-;\-* #,##0.00\ &quot;€&quot;_-;_-* &quot;-&quot;??\ &quot;€&quot;_-;_-@_-"/>
    <numFmt numFmtId="165" formatCode="_([$€-2]\ * #,##0.00_);_([$€-2]\ * \(#,##0.00\);_([$€-2]\ * &quot;-&quot;??_);_(@_)"/>
    <numFmt numFmtId="166" formatCode="_-[$£-809]* #,##0.00_-;\-[$£-809]* #,##0.00_-;_-[$£-809]* &quot;-&quot;??_-;_-@_-"/>
  </numFmts>
  <fonts count="23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8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Aptos Narrow"/>
      <family val="2"/>
      <scheme val="minor"/>
    </font>
    <font>
      <b/>
      <sz val="12"/>
      <color theme="4" tint="-0.499984740745262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5" fontId="20" fillId="34" borderId="10" xfId="0" applyNumberFormat="1" applyFont="1" applyFill="1" applyBorder="1" applyAlignment="1">
      <alignment horizontal="center" vertical="center" wrapText="1"/>
    </xf>
    <xf numFmtId="0" fontId="20" fillId="34" borderId="10" xfId="0" applyFont="1" applyFill="1" applyBorder="1" applyAlignment="1">
      <alignment horizontal="center" vertical="center" wrapText="1"/>
    </xf>
    <xf numFmtId="1" fontId="20" fillId="34" borderId="10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1" fontId="19" fillId="0" borderId="10" xfId="0" applyNumberFormat="1" applyFont="1" applyBorder="1" applyAlignment="1">
      <alignment horizontal="center" vertical="center" wrapText="1"/>
    </xf>
    <xf numFmtId="164" fontId="20" fillId="34" borderId="10" xfId="0" applyNumberFormat="1" applyFont="1" applyFill="1" applyBorder="1" applyAlignment="1">
      <alignment horizontal="center" vertical="center" wrapText="1"/>
    </xf>
    <xf numFmtId="166" fontId="19" fillId="0" borderId="0" xfId="0" applyNumberFormat="1" applyFont="1" applyAlignment="1">
      <alignment horizontal="center" vertical="center" wrapText="1"/>
    </xf>
    <xf numFmtId="166" fontId="20" fillId="35" borderId="10" xfId="0" applyNumberFormat="1" applyFont="1" applyFill="1" applyBorder="1" applyAlignment="1">
      <alignment horizontal="center" vertical="center" wrapText="1"/>
    </xf>
    <xf numFmtId="166" fontId="19" fillId="0" borderId="10" xfId="0" applyNumberFormat="1" applyFont="1" applyBorder="1" applyAlignment="1">
      <alignment horizontal="center" vertical="center" wrapText="1"/>
    </xf>
    <xf numFmtId="165" fontId="19" fillId="0" borderId="0" xfId="0" applyNumberFormat="1" applyFont="1" applyAlignment="1">
      <alignment horizontal="center" vertical="center" wrapText="1"/>
    </xf>
    <xf numFmtId="165" fontId="19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/>
    </xf>
    <xf numFmtId="0" fontId="21" fillId="33" borderId="13" xfId="0" applyFont="1" applyFill="1" applyBorder="1" applyAlignment="1">
      <alignment horizontal="center" vertical="center"/>
    </xf>
    <xf numFmtId="0" fontId="22" fillId="34" borderId="10" xfId="0" applyFont="1" applyFill="1" applyBorder="1" applyAlignment="1">
      <alignment horizontal="center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22" fillId="34" borderId="12" xfId="0" applyFont="1" applyFill="1" applyBorder="1" applyAlignment="1">
      <alignment horizontal="center" vertical="center" wrapText="1"/>
    </xf>
    <xf numFmtId="0" fontId="22" fillId="34" borderId="13" xfId="0" applyFont="1" applyFill="1" applyBorder="1" applyAlignment="1">
      <alignment horizontal="center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14</xdr:row>
      <xdr:rowOff>61913</xdr:rowOff>
    </xdr:from>
    <xdr:to>
      <xdr:col>0</xdr:col>
      <xdr:colOff>809625</xdr:colOff>
      <xdr:row>14</xdr:row>
      <xdr:rowOff>1204913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D6D39000-805B-4B0D-0DF6-D72CD8A97A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619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17</xdr:row>
      <xdr:rowOff>61913</xdr:rowOff>
    </xdr:from>
    <xdr:to>
      <xdr:col>0</xdr:col>
      <xdr:colOff>809625</xdr:colOff>
      <xdr:row>17</xdr:row>
      <xdr:rowOff>1204913</xdr:rowOff>
    </xdr:to>
    <xdr:pic>
      <xdr:nvPicPr>
        <xdr:cNvPr id="5" name="Immagine 4">
          <a:extLst>
            <a:ext uri="{FF2B5EF4-FFF2-40B4-BE49-F238E27FC236}">
              <a16:creationId xmlns:a16="http://schemas.microsoft.com/office/drawing/2014/main" id="{BC341793-070E-916E-0027-8B7FCCF52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3287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19</xdr:row>
      <xdr:rowOff>61913</xdr:rowOff>
    </xdr:from>
    <xdr:to>
      <xdr:col>0</xdr:col>
      <xdr:colOff>809625</xdr:colOff>
      <xdr:row>19</xdr:row>
      <xdr:rowOff>1204913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856CBFFB-9DB0-4458-4DF0-5A42F523A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25955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25</xdr:row>
      <xdr:rowOff>61913</xdr:rowOff>
    </xdr:from>
    <xdr:to>
      <xdr:col>0</xdr:col>
      <xdr:colOff>809625</xdr:colOff>
      <xdr:row>25</xdr:row>
      <xdr:rowOff>1204913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B0B41B6F-51C3-9D0D-CB80-90C141ECB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38623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31</xdr:row>
      <xdr:rowOff>61913</xdr:rowOff>
    </xdr:from>
    <xdr:to>
      <xdr:col>0</xdr:col>
      <xdr:colOff>809625</xdr:colOff>
      <xdr:row>31</xdr:row>
      <xdr:rowOff>1204913</xdr:rowOff>
    </xdr:to>
    <xdr:pic>
      <xdr:nvPicPr>
        <xdr:cNvPr id="11" name="Immagine 10">
          <a:extLst>
            <a:ext uri="{FF2B5EF4-FFF2-40B4-BE49-F238E27FC236}">
              <a16:creationId xmlns:a16="http://schemas.microsoft.com/office/drawing/2014/main" id="{B7AE4960-B45A-5640-41A0-5B21B1BCB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51292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37</xdr:row>
      <xdr:rowOff>61913</xdr:rowOff>
    </xdr:from>
    <xdr:to>
      <xdr:col>0</xdr:col>
      <xdr:colOff>809625</xdr:colOff>
      <xdr:row>37</xdr:row>
      <xdr:rowOff>1204913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id="{F5CB5C11-0D90-85F2-F8E9-6DF8CEC37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639603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43</xdr:row>
      <xdr:rowOff>61913</xdr:rowOff>
    </xdr:from>
    <xdr:to>
      <xdr:col>0</xdr:col>
      <xdr:colOff>809625</xdr:colOff>
      <xdr:row>43</xdr:row>
      <xdr:rowOff>1204913</xdr:rowOff>
    </xdr:to>
    <xdr:pic>
      <xdr:nvPicPr>
        <xdr:cNvPr id="15" name="Immagine 14">
          <a:extLst>
            <a:ext uri="{FF2B5EF4-FFF2-40B4-BE49-F238E27FC236}">
              <a16:creationId xmlns:a16="http://schemas.microsoft.com/office/drawing/2014/main" id="{4DD2CBC5-2E0D-7A78-3CD1-62C5E1F71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766286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48</xdr:row>
      <xdr:rowOff>61913</xdr:rowOff>
    </xdr:from>
    <xdr:to>
      <xdr:col>0</xdr:col>
      <xdr:colOff>809625</xdr:colOff>
      <xdr:row>48</xdr:row>
      <xdr:rowOff>1204913</xdr:rowOff>
    </xdr:to>
    <xdr:pic>
      <xdr:nvPicPr>
        <xdr:cNvPr id="17" name="Immagine 16">
          <a:extLst>
            <a:ext uri="{FF2B5EF4-FFF2-40B4-BE49-F238E27FC236}">
              <a16:creationId xmlns:a16="http://schemas.microsoft.com/office/drawing/2014/main" id="{9FBE9853-E095-1D2B-06DA-0E4A600D1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8929688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51</xdr:row>
      <xdr:rowOff>61913</xdr:rowOff>
    </xdr:from>
    <xdr:to>
      <xdr:col>0</xdr:col>
      <xdr:colOff>809625</xdr:colOff>
      <xdr:row>51</xdr:row>
      <xdr:rowOff>1204913</xdr:rowOff>
    </xdr:to>
    <xdr:pic>
      <xdr:nvPicPr>
        <xdr:cNvPr id="19" name="Immagine 18">
          <a:extLst>
            <a:ext uri="{FF2B5EF4-FFF2-40B4-BE49-F238E27FC236}">
              <a16:creationId xmlns:a16="http://schemas.microsoft.com/office/drawing/2014/main" id="{D159DF50-FD15-878B-6310-0CA50FD13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0196513"/>
          <a:ext cx="762000" cy="1143000"/>
        </a:xfrm>
        <a:prstGeom prst="rect">
          <a:avLst/>
        </a:prstGeom>
      </xdr:spPr>
    </xdr:pic>
    <xdr:clientData/>
  </xdr:twoCellAnchor>
  <xdr:twoCellAnchor>
    <xdr:from>
      <xdr:col>0</xdr:col>
      <xdr:colOff>47625</xdr:colOff>
      <xdr:row>57</xdr:row>
      <xdr:rowOff>61913</xdr:rowOff>
    </xdr:from>
    <xdr:to>
      <xdr:col>0</xdr:col>
      <xdr:colOff>809625</xdr:colOff>
      <xdr:row>57</xdr:row>
      <xdr:rowOff>1204913</xdr:rowOff>
    </xdr:to>
    <xdr:pic>
      <xdr:nvPicPr>
        <xdr:cNvPr id="21" name="Immagine 20">
          <a:extLst>
            <a:ext uri="{FF2B5EF4-FFF2-40B4-BE49-F238E27FC236}">
              <a16:creationId xmlns:a16="http://schemas.microsoft.com/office/drawing/2014/main" id="{FCD3F1B4-F38B-E64B-FE6A-ACADFC006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6050" y="11463338"/>
          <a:ext cx="7620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074D5-1AB7-4B87-89D0-6E3E29B4ECFB}">
  <dimension ref="A1:V1285"/>
  <sheetViews>
    <sheetView tabSelected="1" workbookViewId="0">
      <pane ySplit="14" topLeftCell="A15" activePane="bottomLeft" state="frozen"/>
      <selection pane="bottomLeft" activeCell="W67" sqref="W67"/>
    </sheetView>
  </sheetViews>
  <sheetFormatPr defaultColWidth="8.86328125" defaultRowHeight="99.95" customHeight="1" x14ac:dyDescent="0.45"/>
  <cols>
    <col min="1" max="1" width="27.73046875" style="1" customWidth="1"/>
    <col min="2" max="2" width="8.265625" style="1" bestFit="1" customWidth="1"/>
    <col min="3" max="3" width="12.73046875" style="1" bestFit="1" customWidth="1"/>
    <col min="4" max="4" width="10.3984375" style="1" bestFit="1" customWidth="1"/>
    <col min="5" max="5" width="12.73046875" style="1" customWidth="1"/>
    <col min="6" max="6" width="14.1328125" style="1" bestFit="1" customWidth="1"/>
    <col min="7" max="7" width="9.86328125" style="1" bestFit="1" customWidth="1"/>
    <col min="8" max="8" width="5.265625" style="1" bestFit="1" customWidth="1"/>
    <col min="9" max="9" width="12.73046875" style="1" bestFit="1" customWidth="1"/>
    <col min="10" max="10" width="12.1328125" style="1" bestFit="1" customWidth="1"/>
    <col min="11" max="11" width="8" style="1" bestFit="1" customWidth="1"/>
    <col min="12" max="12" width="4.3984375" style="1" bestFit="1" customWidth="1"/>
    <col min="13" max="13" width="5.1328125" style="3" bestFit="1" customWidth="1"/>
    <col min="14" max="14" width="8.1328125" style="1" bestFit="1" customWidth="1"/>
    <col min="15" max="15" width="23.73046875" style="2" bestFit="1" customWidth="1"/>
    <col min="16" max="16" width="10.1328125" style="1" bestFit="1" customWidth="1"/>
    <col min="17" max="17" width="11.73046875" style="13" bestFit="1" customWidth="1"/>
    <col min="18" max="18" width="12.73046875" style="13" bestFit="1" customWidth="1"/>
    <col min="19" max="19" width="10.73046875" style="13" bestFit="1" customWidth="1"/>
    <col min="20" max="20" width="11.73046875" style="13" bestFit="1" customWidth="1"/>
    <col min="21" max="21" width="10.1328125" style="10" bestFit="1" customWidth="1"/>
    <col min="22" max="22" width="11.1328125" style="10" bestFit="1" customWidth="1"/>
    <col min="23" max="16384" width="8.86328125" style="1"/>
  </cols>
  <sheetData>
    <row r="1" spans="1:22" ht="15.75" x14ac:dyDescent="0.45">
      <c r="A1" s="16" t="s">
        <v>0</v>
      </c>
      <c r="B1" s="17"/>
      <c r="C1" s="18"/>
    </row>
    <row r="2" spans="1:22" ht="15.75" x14ac:dyDescent="0.45">
      <c r="A2" s="19" t="s">
        <v>1</v>
      </c>
      <c r="B2" s="19"/>
      <c r="C2" s="19"/>
    </row>
    <row r="3" spans="1:22" ht="15.75" x14ac:dyDescent="0.45">
      <c r="A3" s="19" t="s">
        <v>2</v>
      </c>
      <c r="B3" s="19"/>
      <c r="C3" s="19"/>
    </row>
    <row r="4" spans="1:22" ht="15.75" x14ac:dyDescent="0.45">
      <c r="A4" s="19" t="s">
        <v>3</v>
      </c>
      <c r="B4" s="19"/>
      <c r="C4" s="19"/>
    </row>
    <row r="5" spans="1:22" ht="15.75" x14ac:dyDescent="0.45">
      <c r="A5" s="19" t="s">
        <v>4</v>
      </c>
      <c r="B5" s="19"/>
      <c r="C5" s="19"/>
    </row>
    <row r="6" spans="1:22" ht="15.75" x14ac:dyDescent="0.45">
      <c r="A6" s="19" t="s">
        <v>5</v>
      </c>
      <c r="B6" s="19"/>
      <c r="C6" s="19"/>
    </row>
    <row r="7" spans="1:22" ht="15.75" x14ac:dyDescent="0.45">
      <c r="A7" s="19" t="s">
        <v>6</v>
      </c>
      <c r="B7" s="19"/>
      <c r="C7" s="19"/>
    </row>
    <row r="8" spans="1:22" ht="15.75" x14ac:dyDescent="0.45">
      <c r="A8" s="19" t="s">
        <v>7</v>
      </c>
      <c r="B8" s="19"/>
      <c r="C8" s="19"/>
    </row>
    <row r="9" spans="1:22" ht="15.75" x14ac:dyDescent="0.45">
      <c r="A9" s="19" t="s">
        <v>8</v>
      </c>
      <c r="B9" s="19"/>
      <c r="C9" s="19"/>
    </row>
    <row r="10" spans="1:22" ht="15.75" x14ac:dyDescent="0.45">
      <c r="A10" s="20" t="s">
        <v>9</v>
      </c>
      <c r="B10" s="21"/>
      <c r="C10" s="22"/>
    </row>
    <row r="11" spans="1:22" ht="15.75" x14ac:dyDescent="0.45">
      <c r="A11" s="20" t="s">
        <v>10</v>
      </c>
      <c r="B11" s="21"/>
      <c r="C11" s="22"/>
    </row>
    <row r="12" spans="1:22" ht="15.75" x14ac:dyDescent="0.45">
      <c r="A12" s="20" t="s">
        <v>11</v>
      </c>
      <c r="B12" s="21"/>
      <c r="C12" s="22"/>
    </row>
    <row r="13" spans="1:22" ht="15.75" x14ac:dyDescent="0.45"/>
    <row r="14" spans="1:22" s="3" customFormat="1" ht="30" customHeight="1" x14ac:dyDescent="0.45">
      <c r="A14" s="5" t="s">
        <v>12</v>
      </c>
      <c r="B14" s="5" t="s">
        <v>13</v>
      </c>
      <c r="C14" s="5" t="s">
        <v>14</v>
      </c>
      <c r="D14" s="5" t="s">
        <v>15</v>
      </c>
      <c r="E14" s="5" t="s">
        <v>16</v>
      </c>
      <c r="F14" s="5" t="s">
        <v>17</v>
      </c>
      <c r="G14" s="5" t="s">
        <v>18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23</v>
      </c>
      <c r="M14" s="5" t="s">
        <v>24</v>
      </c>
      <c r="N14" s="5" t="s">
        <v>25</v>
      </c>
      <c r="O14" s="6" t="s">
        <v>26</v>
      </c>
      <c r="P14" s="5" t="s">
        <v>27</v>
      </c>
      <c r="Q14" s="4" t="s">
        <v>28</v>
      </c>
      <c r="R14" s="4" t="s">
        <v>29</v>
      </c>
      <c r="S14" s="4" t="s">
        <v>30</v>
      </c>
      <c r="T14" s="4" t="s">
        <v>31</v>
      </c>
      <c r="U14" s="11" t="s">
        <v>32</v>
      </c>
      <c r="V14" s="11" t="s">
        <v>33</v>
      </c>
    </row>
    <row r="15" spans="1:22" ht="99.95" customHeight="1" x14ac:dyDescent="0.45">
      <c r="A15" s="7"/>
      <c r="B15" s="7" t="s">
        <v>34</v>
      </c>
      <c r="C15" s="7" t="s">
        <v>35</v>
      </c>
      <c r="D15" s="7" t="s">
        <v>36</v>
      </c>
      <c r="E15" s="7" t="s">
        <v>37</v>
      </c>
      <c r="F15" s="7" t="s">
        <v>38</v>
      </c>
      <c r="G15" s="7" t="s">
        <v>39</v>
      </c>
      <c r="H15" s="7" t="s">
        <v>40</v>
      </c>
      <c r="I15" s="7" t="s">
        <v>41</v>
      </c>
      <c r="J15" s="7" t="s">
        <v>42</v>
      </c>
      <c r="K15" s="7" t="s">
        <v>43</v>
      </c>
      <c r="L15" s="7">
        <v>41</v>
      </c>
      <c r="M15" s="15">
        <v>14</v>
      </c>
      <c r="N15" s="7">
        <v>30</v>
      </c>
      <c r="O15" s="8">
        <v>8052579289777</v>
      </c>
      <c r="P15" s="7" t="s">
        <v>44</v>
      </c>
      <c r="Q15" s="14">
        <v>228</v>
      </c>
      <c r="R15" s="14">
        <f t="shared" ref="R15:R46" si="0">SUM(Q15*M15)</f>
        <v>3192</v>
      </c>
      <c r="S15" s="14">
        <v>32.5</v>
      </c>
      <c r="T15" s="14">
        <f t="shared" ref="T15:T46" si="1">SUM(S15*M15)</f>
        <v>455</v>
      </c>
      <c r="U15" s="12">
        <f>SUM(S15/1.12)</f>
        <v>29.017857142857139</v>
      </c>
      <c r="V15" s="12">
        <f t="shared" ref="V15:V46" si="2">SUM(U15*M15)</f>
        <v>406.24999999999994</v>
      </c>
    </row>
    <row r="16" spans="1:22" ht="31.5" x14ac:dyDescent="0.45">
      <c r="A16" s="7"/>
      <c r="B16" s="7" t="s">
        <v>34</v>
      </c>
      <c r="C16" s="7" t="s">
        <v>35</v>
      </c>
      <c r="D16" s="7" t="s">
        <v>36</v>
      </c>
      <c r="E16" s="7" t="s">
        <v>37</v>
      </c>
      <c r="F16" s="7" t="s">
        <v>38</v>
      </c>
      <c r="G16" s="7" t="s">
        <v>39</v>
      </c>
      <c r="H16" s="7" t="s">
        <v>40</v>
      </c>
      <c r="I16" s="7" t="s">
        <v>41</v>
      </c>
      <c r="J16" s="7" t="s">
        <v>42</v>
      </c>
      <c r="K16" s="7" t="s">
        <v>43</v>
      </c>
      <c r="L16" s="7">
        <v>42</v>
      </c>
      <c r="M16" s="15">
        <v>11</v>
      </c>
      <c r="N16" s="7" t="s">
        <v>45</v>
      </c>
      <c r="O16" s="8">
        <v>8052579289838</v>
      </c>
      <c r="P16" s="7" t="s">
        <v>44</v>
      </c>
      <c r="Q16" s="14">
        <v>228</v>
      </c>
      <c r="R16" s="14">
        <f t="shared" si="0"/>
        <v>2508</v>
      </c>
      <c r="S16" s="14">
        <v>32.5</v>
      </c>
      <c r="T16" s="14">
        <f t="shared" si="1"/>
        <v>357.5</v>
      </c>
      <c r="U16" s="12">
        <f t="shared" ref="U16:U63" si="3">SUM(S16/1.12)</f>
        <v>29.017857142857139</v>
      </c>
      <c r="V16" s="12">
        <f t="shared" si="2"/>
        <v>319.19642857142856</v>
      </c>
    </row>
    <row r="17" spans="1:22" ht="31.5" x14ac:dyDescent="0.45">
      <c r="A17" s="7"/>
      <c r="B17" s="7" t="s">
        <v>34</v>
      </c>
      <c r="C17" s="7" t="s">
        <v>35</v>
      </c>
      <c r="D17" s="7" t="s">
        <v>36</v>
      </c>
      <c r="E17" s="7" t="s">
        <v>37</v>
      </c>
      <c r="F17" s="7" t="s">
        <v>38</v>
      </c>
      <c r="G17" s="7" t="s">
        <v>39</v>
      </c>
      <c r="H17" s="7" t="s">
        <v>40</v>
      </c>
      <c r="I17" s="7" t="s">
        <v>41</v>
      </c>
      <c r="J17" s="7" t="s">
        <v>42</v>
      </c>
      <c r="K17" s="7" t="s">
        <v>43</v>
      </c>
      <c r="L17" s="7">
        <v>43</v>
      </c>
      <c r="M17" s="15">
        <v>5</v>
      </c>
      <c r="N17" s="7" t="s">
        <v>45</v>
      </c>
      <c r="O17" s="8">
        <v>8052579289890</v>
      </c>
      <c r="P17" s="7" t="s">
        <v>44</v>
      </c>
      <c r="Q17" s="14">
        <v>228</v>
      </c>
      <c r="R17" s="14">
        <f t="shared" si="0"/>
        <v>1140</v>
      </c>
      <c r="S17" s="14">
        <v>32.5</v>
      </c>
      <c r="T17" s="14">
        <f t="shared" si="1"/>
        <v>162.5</v>
      </c>
      <c r="U17" s="12">
        <f t="shared" si="3"/>
        <v>29.017857142857139</v>
      </c>
      <c r="V17" s="12">
        <f t="shared" si="2"/>
        <v>145.08928571428569</v>
      </c>
    </row>
    <row r="18" spans="1:22" ht="99.95" customHeight="1" x14ac:dyDescent="0.45">
      <c r="A18" s="7"/>
      <c r="B18" s="7" t="s">
        <v>34</v>
      </c>
      <c r="C18" s="7" t="s">
        <v>35</v>
      </c>
      <c r="D18" s="7" t="s">
        <v>36</v>
      </c>
      <c r="E18" s="7" t="s">
        <v>37</v>
      </c>
      <c r="F18" s="7" t="s">
        <v>38</v>
      </c>
      <c r="G18" s="7" t="s">
        <v>39</v>
      </c>
      <c r="H18" s="7" t="s">
        <v>40</v>
      </c>
      <c r="I18" s="7" t="s">
        <v>46</v>
      </c>
      <c r="J18" s="7" t="s">
        <v>47</v>
      </c>
      <c r="K18" s="7" t="s">
        <v>48</v>
      </c>
      <c r="L18" s="7">
        <v>43</v>
      </c>
      <c r="M18" s="15">
        <v>1</v>
      </c>
      <c r="N18" s="7">
        <v>2</v>
      </c>
      <c r="O18" s="8">
        <v>8052579306115</v>
      </c>
      <c r="P18" s="7" t="s">
        <v>44</v>
      </c>
      <c r="Q18" s="14">
        <v>216</v>
      </c>
      <c r="R18" s="14">
        <f t="shared" si="0"/>
        <v>216</v>
      </c>
      <c r="S18" s="14">
        <v>32.5</v>
      </c>
      <c r="T18" s="14">
        <f t="shared" si="1"/>
        <v>32.5</v>
      </c>
      <c r="U18" s="12">
        <f t="shared" si="3"/>
        <v>29.017857142857139</v>
      </c>
      <c r="V18" s="12">
        <f t="shared" si="2"/>
        <v>29.017857142857139</v>
      </c>
    </row>
    <row r="19" spans="1:22" ht="31.5" x14ac:dyDescent="0.45">
      <c r="A19" s="7"/>
      <c r="B19" s="7" t="s">
        <v>34</v>
      </c>
      <c r="C19" s="7" t="s">
        <v>35</v>
      </c>
      <c r="D19" s="7" t="s">
        <v>36</v>
      </c>
      <c r="E19" s="7" t="s">
        <v>37</v>
      </c>
      <c r="F19" s="7" t="s">
        <v>38</v>
      </c>
      <c r="G19" s="7" t="s">
        <v>39</v>
      </c>
      <c r="H19" s="7" t="s">
        <v>40</v>
      </c>
      <c r="I19" s="7" t="s">
        <v>46</v>
      </c>
      <c r="J19" s="7" t="s">
        <v>47</v>
      </c>
      <c r="K19" s="7" t="s">
        <v>48</v>
      </c>
      <c r="L19" s="7">
        <v>44</v>
      </c>
      <c r="M19" s="15">
        <v>1</v>
      </c>
      <c r="N19" s="7" t="s">
        <v>45</v>
      </c>
      <c r="O19" s="8">
        <v>8052579306139</v>
      </c>
      <c r="P19" s="7" t="s">
        <v>44</v>
      </c>
      <c r="Q19" s="14">
        <v>216</v>
      </c>
      <c r="R19" s="14">
        <f t="shared" si="0"/>
        <v>216</v>
      </c>
      <c r="S19" s="14">
        <v>32.5</v>
      </c>
      <c r="T19" s="14">
        <f t="shared" si="1"/>
        <v>32.5</v>
      </c>
      <c r="U19" s="12">
        <f t="shared" si="3"/>
        <v>29.017857142857139</v>
      </c>
      <c r="V19" s="12">
        <f t="shared" si="2"/>
        <v>29.017857142857139</v>
      </c>
    </row>
    <row r="20" spans="1:22" ht="99.95" customHeight="1" x14ac:dyDescent="0.45">
      <c r="A20" s="7"/>
      <c r="B20" s="7" t="s">
        <v>34</v>
      </c>
      <c r="C20" s="7" t="s">
        <v>35</v>
      </c>
      <c r="D20" s="7" t="s">
        <v>36</v>
      </c>
      <c r="E20" s="7" t="s">
        <v>49</v>
      </c>
      <c r="F20" s="7" t="s">
        <v>38</v>
      </c>
      <c r="G20" s="7" t="s">
        <v>39</v>
      </c>
      <c r="H20" s="7" t="s">
        <v>40</v>
      </c>
      <c r="I20" s="7" t="s">
        <v>50</v>
      </c>
      <c r="J20" s="7" t="s">
        <v>51</v>
      </c>
      <c r="K20" s="7" t="s">
        <v>52</v>
      </c>
      <c r="L20" s="7">
        <v>40</v>
      </c>
      <c r="M20" s="15">
        <v>10</v>
      </c>
      <c r="N20" s="7">
        <v>142</v>
      </c>
      <c r="O20" s="8">
        <v>8052579306191</v>
      </c>
      <c r="P20" s="7" t="s">
        <v>44</v>
      </c>
      <c r="Q20" s="14">
        <v>204</v>
      </c>
      <c r="R20" s="14">
        <f t="shared" si="0"/>
        <v>2040</v>
      </c>
      <c r="S20" s="14">
        <v>32.5</v>
      </c>
      <c r="T20" s="14">
        <f t="shared" si="1"/>
        <v>325</v>
      </c>
      <c r="U20" s="12">
        <f t="shared" si="3"/>
        <v>29.017857142857139</v>
      </c>
      <c r="V20" s="12">
        <f t="shared" si="2"/>
        <v>290.17857142857139</v>
      </c>
    </row>
    <row r="21" spans="1:22" ht="31.5" x14ac:dyDescent="0.45">
      <c r="A21" s="7"/>
      <c r="B21" s="7" t="s">
        <v>34</v>
      </c>
      <c r="C21" s="7" t="s">
        <v>35</v>
      </c>
      <c r="D21" s="7" t="s">
        <v>36</v>
      </c>
      <c r="E21" s="7" t="s">
        <v>49</v>
      </c>
      <c r="F21" s="7" t="s">
        <v>38</v>
      </c>
      <c r="G21" s="7" t="s">
        <v>39</v>
      </c>
      <c r="H21" s="7" t="s">
        <v>40</v>
      </c>
      <c r="I21" s="7" t="s">
        <v>50</v>
      </c>
      <c r="J21" s="7" t="s">
        <v>51</v>
      </c>
      <c r="K21" s="7" t="s">
        <v>52</v>
      </c>
      <c r="L21" s="7">
        <v>41</v>
      </c>
      <c r="M21" s="15">
        <v>23</v>
      </c>
      <c r="N21" s="7" t="s">
        <v>45</v>
      </c>
      <c r="O21" s="8">
        <v>8052579306214</v>
      </c>
      <c r="P21" s="7" t="s">
        <v>44</v>
      </c>
      <c r="Q21" s="14">
        <v>204</v>
      </c>
      <c r="R21" s="14">
        <f t="shared" si="0"/>
        <v>4692</v>
      </c>
      <c r="S21" s="14">
        <v>32.5</v>
      </c>
      <c r="T21" s="14">
        <f t="shared" si="1"/>
        <v>747.5</v>
      </c>
      <c r="U21" s="12">
        <f t="shared" si="3"/>
        <v>29.017857142857139</v>
      </c>
      <c r="V21" s="12">
        <f t="shared" si="2"/>
        <v>667.41071428571422</v>
      </c>
    </row>
    <row r="22" spans="1:22" ht="31.5" x14ac:dyDescent="0.45">
      <c r="A22" s="7"/>
      <c r="B22" s="7" t="s">
        <v>34</v>
      </c>
      <c r="C22" s="7" t="s">
        <v>35</v>
      </c>
      <c r="D22" s="7" t="s">
        <v>36</v>
      </c>
      <c r="E22" s="7" t="s">
        <v>49</v>
      </c>
      <c r="F22" s="7" t="s">
        <v>38</v>
      </c>
      <c r="G22" s="7" t="s">
        <v>39</v>
      </c>
      <c r="H22" s="7" t="s">
        <v>40</v>
      </c>
      <c r="I22" s="7" t="s">
        <v>50</v>
      </c>
      <c r="J22" s="7" t="s">
        <v>51</v>
      </c>
      <c r="K22" s="7" t="s">
        <v>52</v>
      </c>
      <c r="L22" s="7">
        <v>42</v>
      </c>
      <c r="M22" s="15">
        <v>41</v>
      </c>
      <c r="N22" s="7" t="s">
        <v>45</v>
      </c>
      <c r="O22" s="8">
        <v>8052579306238</v>
      </c>
      <c r="P22" s="7" t="s">
        <v>44</v>
      </c>
      <c r="Q22" s="14">
        <v>204</v>
      </c>
      <c r="R22" s="14">
        <f t="shared" si="0"/>
        <v>8364</v>
      </c>
      <c r="S22" s="14">
        <v>32.5</v>
      </c>
      <c r="T22" s="14">
        <f t="shared" si="1"/>
        <v>1332.5</v>
      </c>
      <c r="U22" s="12">
        <f t="shared" si="3"/>
        <v>29.017857142857139</v>
      </c>
      <c r="V22" s="12">
        <f t="shared" si="2"/>
        <v>1189.7321428571427</v>
      </c>
    </row>
    <row r="23" spans="1:22" ht="31.5" x14ac:dyDescent="0.45">
      <c r="A23" s="7"/>
      <c r="B23" s="7" t="s">
        <v>34</v>
      </c>
      <c r="C23" s="7" t="s">
        <v>35</v>
      </c>
      <c r="D23" s="7" t="s">
        <v>36</v>
      </c>
      <c r="E23" s="7" t="s">
        <v>49</v>
      </c>
      <c r="F23" s="7" t="s">
        <v>38</v>
      </c>
      <c r="G23" s="7" t="s">
        <v>39</v>
      </c>
      <c r="H23" s="7" t="s">
        <v>40</v>
      </c>
      <c r="I23" s="7" t="s">
        <v>50</v>
      </c>
      <c r="J23" s="7" t="s">
        <v>51</v>
      </c>
      <c r="K23" s="7" t="s">
        <v>52</v>
      </c>
      <c r="L23" s="7">
        <v>43</v>
      </c>
      <c r="M23" s="15">
        <v>39</v>
      </c>
      <c r="N23" s="7" t="s">
        <v>45</v>
      </c>
      <c r="O23" s="8">
        <v>8052579306252</v>
      </c>
      <c r="P23" s="7" t="s">
        <v>44</v>
      </c>
      <c r="Q23" s="14">
        <v>204</v>
      </c>
      <c r="R23" s="14">
        <f t="shared" si="0"/>
        <v>7956</v>
      </c>
      <c r="S23" s="14">
        <v>32.5</v>
      </c>
      <c r="T23" s="14">
        <f t="shared" si="1"/>
        <v>1267.5</v>
      </c>
      <c r="U23" s="12">
        <f t="shared" si="3"/>
        <v>29.017857142857139</v>
      </c>
      <c r="V23" s="12">
        <f t="shared" si="2"/>
        <v>1131.6964285714284</v>
      </c>
    </row>
    <row r="24" spans="1:22" ht="31.5" x14ac:dyDescent="0.45">
      <c r="A24" s="7"/>
      <c r="B24" s="7" t="s">
        <v>34</v>
      </c>
      <c r="C24" s="7" t="s">
        <v>35</v>
      </c>
      <c r="D24" s="7" t="s">
        <v>36</v>
      </c>
      <c r="E24" s="7" t="s">
        <v>49</v>
      </c>
      <c r="F24" s="7" t="s">
        <v>38</v>
      </c>
      <c r="G24" s="7" t="s">
        <v>39</v>
      </c>
      <c r="H24" s="7" t="s">
        <v>40</v>
      </c>
      <c r="I24" s="7" t="s">
        <v>50</v>
      </c>
      <c r="J24" s="7" t="s">
        <v>51</v>
      </c>
      <c r="K24" s="7" t="s">
        <v>52</v>
      </c>
      <c r="L24" s="7">
        <v>44</v>
      </c>
      <c r="M24" s="15">
        <v>20</v>
      </c>
      <c r="N24" s="7" t="s">
        <v>45</v>
      </c>
      <c r="O24" s="8">
        <v>8052579306276</v>
      </c>
      <c r="P24" s="7" t="s">
        <v>44</v>
      </c>
      <c r="Q24" s="14">
        <v>204</v>
      </c>
      <c r="R24" s="14">
        <f t="shared" si="0"/>
        <v>4080</v>
      </c>
      <c r="S24" s="14">
        <v>32.5</v>
      </c>
      <c r="T24" s="14">
        <f t="shared" si="1"/>
        <v>650</v>
      </c>
      <c r="U24" s="12">
        <f t="shared" si="3"/>
        <v>29.017857142857139</v>
      </c>
      <c r="V24" s="12">
        <f t="shared" si="2"/>
        <v>580.35714285714278</v>
      </c>
    </row>
    <row r="25" spans="1:22" ht="31.5" x14ac:dyDescent="0.45">
      <c r="A25" s="7"/>
      <c r="B25" s="7" t="s">
        <v>34</v>
      </c>
      <c r="C25" s="7" t="s">
        <v>35</v>
      </c>
      <c r="D25" s="7" t="s">
        <v>36</v>
      </c>
      <c r="E25" s="7" t="s">
        <v>49</v>
      </c>
      <c r="F25" s="7" t="s">
        <v>38</v>
      </c>
      <c r="G25" s="7" t="s">
        <v>39</v>
      </c>
      <c r="H25" s="7" t="s">
        <v>40</v>
      </c>
      <c r="I25" s="7" t="s">
        <v>50</v>
      </c>
      <c r="J25" s="7" t="s">
        <v>51</v>
      </c>
      <c r="K25" s="7" t="s">
        <v>52</v>
      </c>
      <c r="L25" s="7">
        <v>45</v>
      </c>
      <c r="M25" s="15">
        <v>9</v>
      </c>
      <c r="N25" s="7" t="s">
        <v>45</v>
      </c>
      <c r="O25" s="8">
        <v>8052579306290</v>
      </c>
      <c r="P25" s="7" t="s">
        <v>44</v>
      </c>
      <c r="Q25" s="14">
        <v>204</v>
      </c>
      <c r="R25" s="14">
        <f t="shared" si="0"/>
        <v>1836</v>
      </c>
      <c r="S25" s="14">
        <v>32.5</v>
      </c>
      <c r="T25" s="14">
        <f t="shared" si="1"/>
        <v>292.5</v>
      </c>
      <c r="U25" s="12">
        <f t="shared" si="3"/>
        <v>29.017857142857139</v>
      </c>
      <c r="V25" s="12">
        <f t="shared" si="2"/>
        <v>261.16071428571422</v>
      </c>
    </row>
    <row r="26" spans="1:22" ht="99.95" customHeight="1" x14ac:dyDescent="0.45">
      <c r="A26" s="7"/>
      <c r="B26" s="7" t="s">
        <v>34</v>
      </c>
      <c r="C26" s="7" t="s">
        <v>35</v>
      </c>
      <c r="D26" s="7" t="s">
        <v>36</v>
      </c>
      <c r="E26" s="7" t="s">
        <v>49</v>
      </c>
      <c r="F26" s="7" t="s">
        <v>38</v>
      </c>
      <c r="G26" s="7" t="s">
        <v>39</v>
      </c>
      <c r="H26" s="7" t="s">
        <v>40</v>
      </c>
      <c r="I26" s="7" t="s">
        <v>53</v>
      </c>
      <c r="J26" s="7" t="s">
        <v>54</v>
      </c>
      <c r="K26" s="7" t="s">
        <v>55</v>
      </c>
      <c r="L26" s="7">
        <v>40</v>
      </c>
      <c r="M26" s="15">
        <v>33</v>
      </c>
      <c r="N26" s="7">
        <v>351</v>
      </c>
      <c r="O26" s="8">
        <v>8052579306368</v>
      </c>
      <c r="P26" s="7" t="s">
        <v>44</v>
      </c>
      <c r="Q26" s="14">
        <v>223</v>
      </c>
      <c r="R26" s="14">
        <f t="shared" si="0"/>
        <v>7359</v>
      </c>
      <c r="S26" s="14">
        <v>32.5</v>
      </c>
      <c r="T26" s="14">
        <f t="shared" si="1"/>
        <v>1072.5</v>
      </c>
      <c r="U26" s="12">
        <f t="shared" si="3"/>
        <v>29.017857142857139</v>
      </c>
      <c r="V26" s="12">
        <f t="shared" si="2"/>
        <v>957.58928571428555</v>
      </c>
    </row>
    <row r="27" spans="1:22" ht="31.5" x14ac:dyDescent="0.45">
      <c r="A27" s="7"/>
      <c r="B27" s="7" t="s">
        <v>34</v>
      </c>
      <c r="C27" s="7" t="s">
        <v>35</v>
      </c>
      <c r="D27" s="7" t="s">
        <v>36</v>
      </c>
      <c r="E27" s="7" t="s">
        <v>49</v>
      </c>
      <c r="F27" s="7" t="s">
        <v>38</v>
      </c>
      <c r="G27" s="7" t="s">
        <v>39</v>
      </c>
      <c r="H27" s="7" t="s">
        <v>40</v>
      </c>
      <c r="I27" s="7" t="s">
        <v>53</v>
      </c>
      <c r="J27" s="7" t="s">
        <v>54</v>
      </c>
      <c r="K27" s="7" t="s">
        <v>55</v>
      </c>
      <c r="L27" s="7">
        <v>41</v>
      </c>
      <c r="M27" s="15">
        <v>67</v>
      </c>
      <c r="N27" s="7" t="s">
        <v>45</v>
      </c>
      <c r="O27" s="8">
        <v>8052579306382</v>
      </c>
      <c r="P27" s="7" t="s">
        <v>44</v>
      </c>
      <c r="Q27" s="14">
        <v>223</v>
      </c>
      <c r="R27" s="14">
        <f t="shared" si="0"/>
        <v>14941</v>
      </c>
      <c r="S27" s="14">
        <v>32.5</v>
      </c>
      <c r="T27" s="14">
        <f t="shared" si="1"/>
        <v>2177.5</v>
      </c>
      <c r="U27" s="12">
        <f t="shared" si="3"/>
        <v>29.017857142857139</v>
      </c>
      <c r="V27" s="12">
        <f t="shared" si="2"/>
        <v>1944.1964285714282</v>
      </c>
    </row>
    <row r="28" spans="1:22" ht="31.5" x14ac:dyDescent="0.45">
      <c r="A28" s="7"/>
      <c r="B28" s="7" t="s">
        <v>34</v>
      </c>
      <c r="C28" s="7" t="s">
        <v>35</v>
      </c>
      <c r="D28" s="7" t="s">
        <v>36</v>
      </c>
      <c r="E28" s="7" t="s">
        <v>49</v>
      </c>
      <c r="F28" s="7" t="s">
        <v>38</v>
      </c>
      <c r="G28" s="7" t="s">
        <v>39</v>
      </c>
      <c r="H28" s="7" t="s">
        <v>40</v>
      </c>
      <c r="I28" s="7" t="s">
        <v>53</v>
      </c>
      <c r="J28" s="7" t="s">
        <v>54</v>
      </c>
      <c r="K28" s="7" t="s">
        <v>55</v>
      </c>
      <c r="L28" s="7">
        <v>42</v>
      </c>
      <c r="M28" s="15">
        <v>92</v>
      </c>
      <c r="N28" s="7" t="s">
        <v>45</v>
      </c>
      <c r="O28" s="8">
        <v>8052579306405</v>
      </c>
      <c r="P28" s="7" t="s">
        <v>44</v>
      </c>
      <c r="Q28" s="14">
        <v>223</v>
      </c>
      <c r="R28" s="14">
        <f t="shared" si="0"/>
        <v>20516</v>
      </c>
      <c r="S28" s="14">
        <v>32.5</v>
      </c>
      <c r="T28" s="14">
        <f t="shared" si="1"/>
        <v>2990</v>
      </c>
      <c r="U28" s="12">
        <f t="shared" si="3"/>
        <v>29.017857142857139</v>
      </c>
      <c r="V28" s="12">
        <f t="shared" si="2"/>
        <v>2669.6428571428569</v>
      </c>
    </row>
    <row r="29" spans="1:22" ht="31.5" x14ac:dyDescent="0.45">
      <c r="A29" s="7"/>
      <c r="B29" s="7" t="s">
        <v>34</v>
      </c>
      <c r="C29" s="7" t="s">
        <v>35</v>
      </c>
      <c r="D29" s="7" t="s">
        <v>36</v>
      </c>
      <c r="E29" s="7" t="s">
        <v>49</v>
      </c>
      <c r="F29" s="7" t="s">
        <v>38</v>
      </c>
      <c r="G29" s="7" t="s">
        <v>39</v>
      </c>
      <c r="H29" s="7" t="s">
        <v>40</v>
      </c>
      <c r="I29" s="7" t="s">
        <v>53</v>
      </c>
      <c r="J29" s="7" t="s">
        <v>54</v>
      </c>
      <c r="K29" s="7" t="s">
        <v>55</v>
      </c>
      <c r="L29" s="7">
        <v>43</v>
      </c>
      <c r="M29" s="15">
        <v>92</v>
      </c>
      <c r="N29" s="7" t="s">
        <v>45</v>
      </c>
      <c r="O29" s="8">
        <v>8052579306429</v>
      </c>
      <c r="P29" s="7" t="s">
        <v>44</v>
      </c>
      <c r="Q29" s="14">
        <v>223</v>
      </c>
      <c r="R29" s="14">
        <f t="shared" si="0"/>
        <v>20516</v>
      </c>
      <c r="S29" s="14">
        <v>32.5</v>
      </c>
      <c r="T29" s="14">
        <f t="shared" si="1"/>
        <v>2990</v>
      </c>
      <c r="U29" s="12">
        <f t="shared" si="3"/>
        <v>29.017857142857139</v>
      </c>
      <c r="V29" s="12">
        <f t="shared" si="2"/>
        <v>2669.6428571428569</v>
      </c>
    </row>
    <row r="30" spans="1:22" ht="31.5" x14ac:dyDescent="0.45">
      <c r="A30" s="7"/>
      <c r="B30" s="7" t="s">
        <v>34</v>
      </c>
      <c r="C30" s="7" t="s">
        <v>35</v>
      </c>
      <c r="D30" s="7" t="s">
        <v>36</v>
      </c>
      <c r="E30" s="7" t="s">
        <v>49</v>
      </c>
      <c r="F30" s="7" t="s">
        <v>38</v>
      </c>
      <c r="G30" s="7" t="s">
        <v>39</v>
      </c>
      <c r="H30" s="7" t="s">
        <v>40</v>
      </c>
      <c r="I30" s="7" t="s">
        <v>53</v>
      </c>
      <c r="J30" s="7" t="s">
        <v>54</v>
      </c>
      <c r="K30" s="7" t="s">
        <v>55</v>
      </c>
      <c r="L30" s="7">
        <v>44</v>
      </c>
      <c r="M30" s="15">
        <v>51</v>
      </c>
      <c r="N30" s="7" t="s">
        <v>45</v>
      </c>
      <c r="O30" s="8">
        <v>8052579306443</v>
      </c>
      <c r="P30" s="7" t="s">
        <v>44</v>
      </c>
      <c r="Q30" s="14">
        <v>223</v>
      </c>
      <c r="R30" s="14">
        <f t="shared" si="0"/>
        <v>11373</v>
      </c>
      <c r="S30" s="14">
        <v>32.5</v>
      </c>
      <c r="T30" s="14">
        <f t="shared" si="1"/>
        <v>1657.5</v>
      </c>
      <c r="U30" s="12">
        <f t="shared" si="3"/>
        <v>29.017857142857139</v>
      </c>
      <c r="V30" s="12">
        <f t="shared" si="2"/>
        <v>1479.910714285714</v>
      </c>
    </row>
    <row r="31" spans="1:22" ht="31.5" x14ac:dyDescent="0.45">
      <c r="A31" s="7"/>
      <c r="B31" s="7" t="s">
        <v>34</v>
      </c>
      <c r="C31" s="7" t="s">
        <v>35</v>
      </c>
      <c r="D31" s="7" t="s">
        <v>36</v>
      </c>
      <c r="E31" s="7" t="s">
        <v>49</v>
      </c>
      <c r="F31" s="7" t="s">
        <v>38</v>
      </c>
      <c r="G31" s="7" t="s">
        <v>39</v>
      </c>
      <c r="H31" s="7" t="s">
        <v>40</v>
      </c>
      <c r="I31" s="7" t="s">
        <v>53</v>
      </c>
      <c r="J31" s="7" t="s">
        <v>54</v>
      </c>
      <c r="K31" s="7" t="s">
        <v>55</v>
      </c>
      <c r="L31" s="7">
        <v>45</v>
      </c>
      <c r="M31" s="15">
        <v>16</v>
      </c>
      <c r="N31" s="7" t="s">
        <v>45</v>
      </c>
      <c r="O31" s="8">
        <v>8052579306467</v>
      </c>
      <c r="P31" s="7" t="s">
        <v>44</v>
      </c>
      <c r="Q31" s="14">
        <v>223</v>
      </c>
      <c r="R31" s="14">
        <f t="shared" si="0"/>
        <v>3568</v>
      </c>
      <c r="S31" s="14">
        <v>32.5</v>
      </c>
      <c r="T31" s="14">
        <f t="shared" si="1"/>
        <v>520</v>
      </c>
      <c r="U31" s="12">
        <f t="shared" si="3"/>
        <v>29.017857142857139</v>
      </c>
      <c r="V31" s="12">
        <f t="shared" si="2"/>
        <v>464.28571428571422</v>
      </c>
    </row>
    <row r="32" spans="1:22" ht="99.95" customHeight="1" x14ac:dyDescent="0.45">
      <c r="A32" s="7"/>
      <c r="B32" s="7" t="s">
        <v>34</v>
      </c>
      <c r="C32" s="7" t="s">
        <v>35</v>
      </c>
      <c r="D32" s="7" t="s">
        <v>36</v>
      </c>
      <c r="E32" s="7" t="s">
        <v>49</v>
      </c>
      <c r="F32" s="7" t="s">
        <v>38</v>
      </c>
      <c r="G32" s="7" t="s">
        <v>39</v>
      </c>
      <c r="H32" s="7" t="s">
        <v>40</v>
      </c>
      <c r="I32" s="7" t="s">
        <v>53</v>
      </c>
      <c r="J32" s="7" t="s">
        <v>54</v>
      </c>
      <c r="K32" s="7" t="s">
        <v>52</v>
      </c>
      <c r="L32" s="7">
        <v>40</v>
      </c>
      <c r="M32" s="15">
        <v>10</v>
      </c>
      <c r="N32" s="7">
        <v>81</v>
      </c>
      <c r="O32" s="8">
        <v>8052579306351</v>
      </c>
      <c r="P32" s="7" t="s">
        <v>44</v>
      </c>
      <c r="Q32" s="14">
        <v>223</v>
      </c>
      <c r="R32" s="14">
        <f t="shared" si="0"/>
        <v>2230</v>
      </c>
      <c r="S32" s="14">
        <v>32.5</v>
      </c>
      <c r="T32" s="14">
        <f t="shared" si="1"/>
        <v>325</v>
      </c>
      <c r="U32" s="12">
        <f t="shared" si="3"/>
        <v>29.017857142857139</v>
      </c>
      <c r="V32" s="12">
        <f t="shared" si="2"/>
        <v>290.17857142857139</v>
      </c>
    </row>
    <row r="33" spans="1:22" ht="31.5" x14ac:dyDescent="0.45">
      <c r="A33" s="7"/>
      <c r="B33" s="7" t="s">
        <v>34</v>
      </c>
      <c r="C33" s="7" t="s">
        <v>35</v>
      </c>
      <c r="D33" s="7" t="s">
        <v>36</v>
      </c>
      <c r="E33" s="7" t="s">
        <v>49</v>
      </c>
      <c r="F33" s="7" t="s">
        <v>38</v>
      </c>
      <c r="G33" s="7" t="s">
        <v>39</v>
      </c>
      <c r="H33" s="7" t="s">
        <v>40</v>
      </c>
      <c r="I33" s="7" t="s">
        <v>53</v>
      </c>
      <c r="J33" s="7" t="s">
        <v>54</v>
      </c>
      <c r="K33" s="7" t="s">
        <v>52</v>
      </c>
      <c r="L33" s="7">
        <v>41</v>
      </c>
      <c r="M33" s="15">
        <v>20</v>
      </c>
      <c r="N33" s="7" t="s">
        <v>45</v>
      </c>
      <c r="O33" s="8">
        <v>8052579306375</v>
      </c>
      <c r="P33" s="7" t="s">
        <v>44</v>
      </c>
      <c r="Q33" s="14">
        <v>223</v>
      </c>
      <c r="R33" s="14">
        <f t="shared" si="0"/>
        <v>4460</v>
      </c>
      <c r="S33" s="14">
        <v>32.5</v>
      </c>
      <c r="T33" s="14">
        <f t="shared" si="1"/>
        <v>650</v>
      </c>
      <c r="U33" s="12">
        <f t="shared" si="3"/>
        <v>29.017857142857139</v>
      </c>
      <c r="V33" s="12">
        <f t="shared" si="2"/>
        <v>580.35714285714278</v>
      </c>
    </row>
    <row r="34" spans="1:22" ht="31.5" x14ac:dyDescent="0.45">
      <c r="A34" s="7"/>
      <c r="B34" s="7" t="s">
        <v>34</v>
      </c>
      <c r="C34" s="7" t="s">
        <v>35</v>
      </c>
      <c r="D34" s="7" t="s">
        <v>36</v>
      </c>
      <c r="E34" s="7" t="s">
        <v>49</v>
      </c>
      <c r="F34" s="7" t="s">
        <v>38</v>
      </c>
      <c r="G34" s="7" t="s">
        <v>39</v>
      </c>
      <c r="H34" s="7" t="s">
        <v>40</v>
      </c>
      <c r="I34" s="7" t="s">
        <v>53</v>
      </c>
      <c r="J34" s="7" t="s">
        <v>54</v>
      </c>
      <c r="K34" s="7" t="s">
        <v>52</v>
      </c>
      <c r="L34" s="7">
        <v>42</v>
      </c>
      <c r="M34" s="15">
        <v>24</v>
      </c>
      <c r="N34" s="7" t="s">
        <v>45</v>
      </c>
      <c r="O34" s="8">
        <v>8052579306399</v>
      </c>
      <c r="P34" s="7" t="s">
        <v>44</v>
      </c>
      <c r="Q34" s="14">
        <v>223</v>
      </c>
      <c r="R34" s="14">
        <f t="shared" si="0"/>
        <v>5352</v>
      </c>
      <c r="S34" s="14">
        <v>32.5</v>
      </c>
      <c r="T34" s="14">
        <f t="shared" si="1"/>
        <v>780</v>
      </c>
      <c r="U34" s="12">
        <f t="shared" si="3"/>
        <v>29.017857142857139</v>
      </c>
      <c r="V34" s="12">
        <f t="shared" si="2"/>
        <v>696.42857142857133</v>
      </c>
    </row>
    <row r="35" spans="1:22" ht="31.5" x14ac:dyDescent="0.45">
      <c r="A35" s="7"/>
      <c r="B35" s="7" t="s">
        <v>34</v>
      </c>
      <c r="C35" s="7" t="s">
        <v>35</v>
      </c>
      <c r="D35" s="7" t="s">
        <v>36</v>
      </c>
      <c r="E35" s="7" t="s">
        <v>49</v>
      </c>
      <c r="F35" s="7" t="s">
        <v>38</v>
      </c>
      <c r="G35" s="7" t="s">
        <v>39</v>
      </c>
      <c r="H35" s="7" t="s">
        <v>40</v>
      </c>
      <c r="I35" s="7" t="s">
        <v>53</v>
      </c>
      <c r="J35" s="7" t="s">
        <v>54</v>
      </c>
      <c r="K35" s="7" t="s">
        <v>52</v>
      </c>
      <c r="L35" s="7">
        <v>43</v>
      </c>
      <c r="M35" s="15">
        <v>19</v>
      </c>
      <c r="N35" s="7" t="s">
        <v>45</v>
      </c>
      <c r="O35" s="8">
        <v>8052579306412</v>
      </c>
      <c r="P35" s="7" t="s">
        <v>44</v>
      </c>
      <c r="Q35" s="14">
        <v>223</v>
      </c>
      <c r="R35" s="14">
        <f t="shared" si="0"/>
        <v>4237</v>
      </c>
      <c r="S35" s="14">
        <v>32.5</v>
      </c>
      <c r="T35" s="14">
        <f t="shared" si="1"/>
        <v>617.5</v>
      </c>
      <c r="U35" s="12">
        <f t="shared" si="3"/>
        <v>29.017857142857139</v>
      </c>
      <c r="V35" s="12">
        <f t="shared" si="2"/>
        <v>551.33928571428567</v>
      </c>
    </row>
    <row r="36" spans="1:22" ht="31.5" x14ac:dyDescent="0.45">
      <c r="A36" s="7"/>
      <c r="B36" s="7" t="s">
        <v>34</v>
      </c>
      <c r="C36" s="7" t="s">
        <v>35</v>
      </c>
      <c r="D36" s="7" t="s">
        <v>36</v>
      </c>
      <c r="E36" s="7" t="s">
        <v>49</v>
      </c>
      <c r="F36" s="7" t="s">
        <v>38</v>
      </c>
      <c r="G36" s="7" t="s">
        <v>39</v>
      </c>
      <c r="H36" s="7" t="s">
        <v>40</v>
      </c>
      <c r="I36" s="7" t="s">
        <v>53</v>
      </c>
      <c r="J36" s="7" t="s">
        <v>54</v>
      </c>
      <c r="K36" s="7" t="s">
        <v>52</v>
      </c>
      <c r="L36" s="7">
        <v>44</v>
      </c>
      <c r="M36" s="15">
        <v>7</v>
      </c>
      <c r="N36" s="7" t="s">
        <v>45</v>
      </c>
      <c r="O36" s="8">
        <v>8052579306436</v>
      </c>
      <c r="P36" s="7" t="s">
        <v>44</v>
      </c>
      <c r="Q36" s="14">
        <v>223</v>
      </c>
      <c r="R36" s="14">
        <f t="shared" si="0"/>
        <v>1561</v>
      </c>
      <c r="S36" s="14">
        <v>32.5</v>
      </c>
      <c r="T36" s="14">
        <f t="shared" si="1"/>
        <v>227.5</v>
      </c>
      <c r="U36" s="12">
        <f t="shared" si="3"/>
        <v>29.017857142857139</v>
      </c>
      <c r="V36" s="12">
        <f t="shared" si="2"/>
        <v>203.12499999999997</v>
      </c>
    </row>
    <row r="37" spans="1:22" ht="31.5" x14ac:dyDescent="0.45">
      <c r="A37" s="7"/>
      <c r="B37" s="7" t="s">
        <v>34</v>
      </c>
      <c r="C37" s="7" t="s">
        <v>35</v>
      </c>
      <c r="D37" s="7" t="s">
        <v>36</v>
      </c>
      <c r="E37" s="7" t="s">
        <v>49</v>
      </c>
      <c r="F37" s="7" t="s">
        <v>38</v>
      </c>
      <c r="G37" s="7" t="s">
        <v>39</v>
      </c>
      <c r="H37" s="7" t="s">
        <v>40</v>
      </c>
      <c r="I37" s="7" t="s">
        <v>53</v>
      </c>
      <c r="J37" s="7" t="s">
        <v>54</v>
      </c>
      <c r="K37" s="7" t="s">
        <v>52</v>
      </c>
      <c r="L37" s="7">
        <v>45</v>
      </c>
      <c r="M37" s="15">
        <v>1</v>
      </c>
      <c r="N37" s="7" t="s">
        <v>45</v>
      </c>
      <c r="O37" s="8">
        <v>8052579306450</v>
      </c>
      <c r="P37" s="7" t="s">
        <v>44</v>
      </c>
      <c r="Q37" s="14">
        <v>223</v>
      </c>
      <c r="R37" s="14">
        <f t="shared" si="0"/>
        <v>223</v>
      </c>
      <c r="S37" s="14">
        <v>32.5</v>
      </c>
      <c r="T37" s="14">
        <f t="shared" si="1"/>
        <v>32.5</v>
      </c>
      <c r="U37" s="12">
        <f t="shared" si="3"/>
        <v>29.017857142857139</v>
      </c>
      <c r="V37" s="12">
        <f t="shared" si="2"/>
        <v>29.017857142857139</v>
      </c>
    </row>
    <row r="38" spans="1:22" ht="99.95" customHeight="1" x14ac:dyDescent="0.45">
      <c r="A38" s="7"/>
      <c r="B38" s="7" t="s">
        <v>34</v>
      </c>
      <c r="C38" s="7" t="s">
        <v>35</v>
      </c>
      <c r="D38" s="7" t="s">
        <v>36</v>
      </c>
      <c r="E38" s="7" t="s">
        <v>49</v>
      </c>
      <c r="F38" s="7" t="s">
        <v>38</v>
      </c>
      <c r="G38" s="7" t="s">
        <v>39</v>
      </c>
      <c r="H38" s="7" t="s">
        <v>40</v>
      </c>
      <c r="I38" s="7" t="s">
        <v>56</v>
      </c>
      <c r="J38" s="7" t="s">
        <v>57</v>
      </c>
      <c r="K38" s="7" t="s">
        <v>55</v>
      </c>
      <c r="L38" s="7">
        <v>40</v>
      </c>
      <c r="M38" s="15">
        <v>14</v>
      </c>
      <c r="N38" s="7">
        <v>119</v>
      </c>
      <c r="O38" s="8">
        <v>8052579306528</v>
      </c>
      <c r="P38" s="7" t="s">
        <v>44</v>
      </c>
      <c r="Q38" s="14">
        <v>223</v>
      </c>
      <c r="R38" s="14">
        <f t="shared" si="0"/>
        <v>3122</v>
      </c>
      <c r="S38" s="14">
        <v>32.5</v>
      </c>
      <c r="T38" s="14">
        <f t="shared" si="1"/>
        <v>455</v>
      </c>
      <c r="U38" s="12">
        <f t="shared" si="3"/>
        <v>29.017857142857139</v>
      </c>
      <c r="V38" s="12">
        <f t="shared" si="2"/>
        <v>406.24999999999994</v>
      </c>
    </row>
    <row r="39" spans="1:22" ht="31.5" x14ac:dyDescent="0.45">
      <c r="A39" s="7"/>
      <c r="B39" s="7" t="s">
        <v>34</v>
      </c>
      <c r="C39" s="7" t="s">
        <v>35</v>
      </c>
      <c r="D39" s="7" t="s">
        <v>36</v>
      </c>
      <c r="E39" s="7" t="s">
        <v>49</v>
      </c>
      <c r="F39" s="7" t="s">
        <v>38</v>
      </c>
      <c r="G39" s="7" t="s">
        <v>39</v>
      </c>
      <c r="H39" s="7" t="s">
        <v>40</v>
      </c>
      <c r="I39" s="7" t="s">
        <v>56</v>
      </c>
      <c r="J39" s="7" t="s">
        <v>57</v>
      </c>
      <c r="K39" s="7" t="s">
        <v>55</v>
      </c>
      <c r="L39" s="7">
        <v>41</v>
      </c>
      <c r="M39" s="15">
        <v>25</v>
      </c>
      <c r="N39" s="7" t="s">
        <v>45</v>
      </c>
      <c r="O39" s="8">
        <v>8052579306542</v>
      </c>
      <c r="P39" s="7" t="s">
        <v>44</v>
      </c>
      <c r="Q39" s="14">
        <v>223</v>
      </c>
      <c r="R39" s="14">
        <f t="shared" si="0"/>
        <v>5575</v>
      </c>
      <c r="S39" s="14">
        <v>32.5</v>
      </c>
      <c r="T39" s="14">
        <f t="shared" si="1"/>
        <v>812.5</v>
      </c>
      <c r="U39" s="12">
        <f t="shared" si="3"/>
        <v>29.017857142857139</v>
      </c>
      <c r="V39" s="12">
        <f t="shared" si="2"/>
        <v>725.44642857142844</v>
      </c>
    </row>
    <row r="40" spans="1:22" ht="31.5" x14ac:dyDescent="0.45">
      <c r="A40" s="7"/>
      <c r="B40" s="7" t="s">
        <v>34</v>
      </c>
      <c r="C40" s="7" t="s">
        <v>35</v>
      </c>
      <c r="D40" s="7" t="s">
        <v>36</v>
      </c>
      <c r="E40" s="7" t="s">
        <v>49</v>
      </c>
      <c r="F40" s="7" t="s">
        <v>38</v>
      </c>
      <c r="G40" s="7" t="s">
        <v>39</v>
      </c>
      <c r="H40" s="7" t="s">
        <v>40</v>
      </c>
      <c r="I40" s="7" t="s">
        <v>56</v>
      </c>
      <c r="J40" s="7" t="s">
        <v>57</v>
      </c>
      <c r="K40" s="7" t="s">
        <v>55</v>
      </c>
      <c r="L40" s="7">
        <v>42</v>
      </c>
      <c r="M40" s="15">
        <v>33</v>
      </c>
      <c r="N40" s="7" t="s">
        <v>45</v>
      </c>
      <c r="O40" s="8">
        <v>8052579306566</v>
      </c>
      <c r="P40" s="7" t="s">
        <v>44</v>
      </c>
      <c r="Q40" s="14">
        <v>223</v>
      </c>
      <c r="R40" s="14">
        <f t="shared" si="0"/>
        <v>7359</v>
      </c>
      <c r="S40" s="14">
        <v>32.5</v>
      </c>
      <c r="T40" s="14">
        <f t="shared" si="1"/>
        <v>1072.5</v>
      </c>
      <c r="U40" s="12">
        <f t="shared" si="3"/>
        <v>29.017857142857139</v>
      </c>
      <c r="V40" s="12">
        <f t="shared" si="2"/>
        <v>957.58928571428555</v>
      </c>
    </row>
    <row r="41" spans="1:22" ht="31.5" x14ac:dyDescent="0.45">
      <c r="A41" s="7"/>
      <c r="B41" s="7" t="s">
        <v>34</v>
      </c>
      <c r="C41" s="7" t="s">
        <v>35</v>
      </c>
      <c r="D41" s="7" t="s">
        <v>36</v>
      </c>
      <c r="E41" s="7" t="s">
        <v>49</v>
      </c>
      <c r="F41" s="7" t="s">
        <v>38</v>
      </c>
      <c r="G41" s="7" t="s">
        <v>39</v>
      </c>
      <c r="H41" s="7" t="s">
        <v>40</v>
      </c>
      <c r="I41" s="7" t="s">
        <v>56</v>
      </c>
      <c r="J41" s="7" t="s">
        <v>57</v>
      </c>
      <c r="K41" s="7" t="s">
        <v>55</v>
      </c>
      <c r="L41" s="7">
        <v>43</v>
      </c>
      <c r="M41" s="15">
        <v>29</v>
      </c>
      <c r="N41" s="7" t="s">
        <v>45</v>
      </c>
      <c r="O41" s="8">
        <v>8052579306580</v>
      </c>
      <c r="P41" s="7" t="s">
        <v>44</v>
      </c>
      <c r="Q41" s="14">
        <v>223</v>
      </c>
      <c r="R41" s="14">
        <f t="shared" si="0"/>
        <v>6467</v>
      </c>
      <c r="S41" s="14">
        <v>32.5</v>
      </c>
      <c r="T41" s="14">
        <f t="shared" si="1"/>
        <v>942.5</v>
      </c>
      <c r="U41" s="12">
        <f t="shared" si="3"/>
        <v>29.017857142857139</v>
      </c>
      <c r="V41" s="12">
        <f t="shared" si="2"/>
        <v>841.517857142857</v>
      </c>
    </row>
    <row r="42" spans="1:22" ht="31.5" x14ac:dyDescent="0.45">
      <c r="A42" s="7"/>
      <c r="B42" s="7" t="s">
        <v>34</v>
      </c>
      <c r="C42" s="7" t="s">
        <v>35</v>
      </c>
      <c r="D42" s="7" t="s">
        <v>36</v>
      </c>
      <c r="E42" s="7" t="s">
        <v>49</v>
      </c>
      <c r="F42" s="7" t="s">
        <v>38</v>
      </c>
      <c r="G42" s="7" t="s">
        <v>39</v>
      </c>
      <c r="H42" s="7" t="s">
        <v>40</v>
      </c>
      <c r="I42" s="7" t="s">
        <v>56</v>
      </c>
      <c r="J42" s="7" t="s">
        <v>57</v>
      </c>
      <c r="K42" s="7" t="s">
        <v>55</v>
      </c>
      <c r="L42" s="7">
        <v>44</v>
      </c>
      <c r="M42" s="15">
        <v>13</v>
      </c>
      <c r="N42" s="7" t="s">
        <v>45</v>
      </c>
      <c r="O42" s="8">
        <v>8052579306603</v>
      </c>
      <c r="P42" s="7" t="s">
        <v>44</v>
      </c>
      <c r="Q42" s="14">
        <v>223</v>
      </c>
      <c r="R42" s="14">
        <f t="shared" si="0"/>
        <v>2899</v>
      </c>
      <c r="S42" s="14">
        <v>32.5</v>
      </c>
      <c r="T42" s="14">
        <f t="shared" si="1"/>
        <v>422.5</v>
      </c>
      <c r="U42" s="12">
        <f t="shared" si="3"/>
        <v>29.017857142857139</v>
      </c>
      <c r="V42" s="12">
        <f t="shared" si="2"/>
        <v>377.23214285714278</v>
      </c>
    </row>
    <row r="43" spans="1:22" ht="31.5" x14ac:dyDescent="0.45">
      <c r="A43" s="7"/>
      <c r="B43" s="7" t="s">
        <v>34</v>
      </c>
      <c r="C43" s="7" t="s">
        <v>35</v>
      </c>
      <c r="D43" s="7" t="s">
        <v>36</v>
      </c>
      <c r="E43" s="7" t="s">
        <v>49</v>
      </c>
      <c r="F43" s="7" t="s">
        <v>38</v>
      </c>
      <c r="G43" s="7" t="s">
        <v>39</v>
      </c>
      <c r="H43" s="7" t="s">
        <v>40</v>
      </c>
      <c r="I43" s="7" t="s">
        <v>56</v>
      </c>
      <c r="J43" s="7" t="s">
        <v>57</v>
      </c>
      <c r="K43" s="7" t="s">
        <v>55</v>
      </c>
      <c r="L43" s="7">
        <v>45</v>
      </c>
      <c r="M43" s="15">
        <v>5</v>
      </c>
      <c r="N43" s="7" t="s">
        <v>45</v>
      </c>
      <c r="O43" s="8">
        <v>8052579306627</v>
      </c>
      <c r="P43" s="7" t="s">
        <v>44</v>
      </c>
      <c r="Q43" s="14">
        <v>223</v>
      </c>
      <c r="R43" s="14">
        <f t="shared" si="0"/>
        <v>1115</v>
      </c>
      <c r="S43" s="14">
        <v>32.5</v>
      </c>
      <c r="T43" s="14">
        <f t="shared" si="1"/>
        <v>162.5</v>
      </c>
      <c r="U43" s="12">
        <f t="shared" si="3"/>
        <v>29.017857142857139</v>
      </c>
      <c r="V43" s="12">
        <f t="shared" si="2"/>
        <v>145.08928571428569</v>
      </c>
    </row>
    <row r="44" spans="1:22" ht="99.95" customHeight="1" x14ac:dyDescent="0.45">
      <c r="A44" s="7"/>
      <c r="B44" s="7" t="s">
        <v>34</v>
      </c>
      <c r="C44" s="7" t="s">
        <v>35</v>
      </c>
      <c r="D44" s="7" t="s">
        <v>36</v>
      </c>
      <c r="E44" s="7" t="s">
        <v>49</v>
      </c>
      <c r="F44" s="7" t="s">
        <v>38</v>
      </c>
      <c r="G44" s="7" t="s">
        <v>39</v>
      </c>
      <c r="H44" s="7" t="s">
        <v>40</v>
      </c>
      <c r="I44" s="7" t="s">
        <v>56</v>
      </c>
      <c r="J44" s="7" t="s">
        <v>57</v>
      </c>
      <c r="K44" s="7" t="s">
        <v>52</v>
      </c>
      <c r="L44" s="7">
        <v>40</v>
      </c>
      <c r="M44" s="15">
        <v>7</v>
      </c>
      <c r="N44" s="7">
        <v>61</v>
      </c>
      <c r="O44" s="8">
        <v>8052579306511</v>
      </c>
      <c r="P44" s="7" t="s">
        <v>44</v>
      </c>
      <c r="Q44" s="14">
        <v>223</v>
      </c>
      <c r="R44" s="14">
        <f t="shared" si="0"/>
        <v>1561</v>
      </c>
      <c r="S44" s="14">
        <v>32.5</v>
      </c>
      <c r="T44" s="14">
        <f t="shared" si="1"/>
        <v>227.5</v>
      </c>
      <c r="U44" s="12">
        <f t="shared" si="3"/>
        <v>29.017857142857139</v>
      </c>
      <c r="V44" s="12">
        <f t="shared" si="2"/>
        <v>203.12499999999997</v>
      </c>
    </row>
    <row r="45" spans="1:22" ht="31.5" x14ac:dyDescent="0.45">
      <c r="A45" s="7"/>
      <c r="B45" s="7" t="s">
        <v>34</v>
      </c>
      <c r="C45" s="7" t="s">
        <v>35</v>
      </c>
      <c r="D45" s="7" t="s">
        <v>36</v>
      </c>
      <c r="E45" s="7" t="s">
        <v>49</v>
      </c>
      <c r="F45" s="7" t="s">
        <v>38</v>
      </c>
      <c r="G45" s="7" t="s">
        <v>39</v>
      </c>
      <c r="H45" s="7" t="s">
        <v>40</v>
      </c>
      <c r="I45" s="7" t="s">
        <v>56</v>
      </c>
      <c r="J45" s="7" t="s">
        <v>57</v>
      </c>
      <c r="K45" s="7" t="s">
        <v>52</v>
      </c>
      <c r="L45" s="7">
        <v>41</v>
      </c>
      <c r="M45" s="15">
        <v>16</v>
      </c>
      <c r="N45" s="7" t="s">
        <v>45</v>
      </c>
      <c r="O45" s="8">
        <v>8052579306535</v>
      </c>
      <c r="P45" s="7" t="s">
        <v>44</v>
      </c>
      <c r="Q45" s="14">
        <v>223</v>
      </c>
      <c r="R45" s="14">
        <f t="shared" si="0"/>
        <v>3568</v>
      </c>
      <c r="S45" s="14">
        <v>32.5</v>
      </c>
      <c r="T45" s="14">
        <f t="shared" si="1"/>
        <v>520</v>
      </c>
      <c r="U45" s="12">
        <f t="shared" si="3"/>
        <v>29.017857142857139</v>
      </c>
      <c r="V45" s="12">
        <f t="shared" si="2"/>
        <v>464.28571428571422</v>
      </c>
    </row>
    <row r="46" spans="1:22" ht="31.5" x14ac:dyDescent="0.45">
      <c r="A46" s="7"/>
      <c r="B46" s="7" t="s">
        <v>34</v>
      </c>
      <c r="C46" s="7" t="s">
        <v>35</v>
      </c>
      <c r="D46" s="7" t="s">
        <v>36</v>
      </c>
      <c r="E46" s="7" t="s">
        <v>49</v>
      </c>
      <c r="F46" s="7" t="s">
        <v>38</v>
      </c>
      <c r="G46" s="7" t="s">
        <v>39</v>
      </c>
      <c r="H46" s="7" t="s">
        <v>40</v>
      </c>
      <c r="I46" s="7" t="s">
        <v>56</v>
      </c>
      <c r="J46" s="7" t="s">
        <v>57</v>
      </c>
      <c r="K46" s="7" t="s">
        <v>52</v>
      </c>
      <c r="L46" s="7">
        <v>42</v>
      </c>
      <c r="M46" s="15">
        <v>18</v>
      </c>
      <c r="N46" s="7" t="s">
        <v>45</v>
      </c>
      <c r="O46" s="8">
        <v>8052579306559</v>
      </c>
      <c r="P46" s="7" t="s">
        <v>44</v>
      </c>
      <c r="Q46" s="14">
        <v>223</v>
      </c>
      <c r="R46" s="14">
        <f t="shared" si="0"/>
        <v>4014</v>
      </c>
      <c r="S46" s="14">
        <v>32.5</v>
      </c>
      <c r="T46" s="14">
        <f t="shared" si="1"/>
        <v>585</v>
      </c>
      <c r="U46" s="12">
        <f t="shared" si="3"/>
        <v>29.017857142857139</v>
      </c>
      <c r="V46" s="12">
        <f t="shared" si="2"/>
        <v>522.32142857142844</v>
      </c>
    </row>
    <row r="47" spans="1:22" ht="31.5" x14ac:dyDescent="0.45">
      <c r="A47" s="7"/>
      <c r="B47" s="7" t="s">
        <v>34</v>
      </c>
      <c r="C47" s="7" t="s">
        <v>35</v>
      </c>
      <c r="D47" s="7" t="s">
        <v>36</v>
      </c>
      <c r="E47" s="7" t="s">
        <v>49</v>
      </c>
      <c r="F47" s="7" t="s">
        <v>38</v>
      </c>
      <c r="G47" s="7" t="s">
        <v>39</v>
      </c>
      <c r="H47" s="7" t="s">
        <v>40</v>
      </c>
      <c r="I47" s="7" t="s">
        <v>56</v>
      </c>
      <c r="J47" s="7" t="s">
        <v>57</v>
      </c>
      <c r="K47" s="7" t="s">
        <v>52</v>
      </c>
      <c r="L47" s="7">
        <v>43</v>
      </c>
      <c r="M47" s="15">
        <v>17</v>
      </c>
      <c r="N47" s="7" t="s">
        <v>45</v>
      </c>
      <c r="O47" s="8">
        <v>8052579306573</v>
      </c>
      <c r="P47" s="7" t="s">
        <v>44</v>
      </c>
      <c r="Q47" s="14">
        <v>223</v>
      </c>
      <c r="R47" s="14">
        <f t="shared" ref="R47:R78" si="4">SUM(Q47*M47)</f>
        <v>3791</v>
      </c>
      <c r="S47" s="14">
        <v>32.5</v>
      </c>
      <c r="T47" s="14">
        <f t="shared" ref="T47:T78" si="5">SUM(S47*M47)</f>
        <v>552.5</v>
      </c>
      <c r="U47" s="12">
        <f t="shared" si="3"/>
        <v>29.017857142857139</v>
      </c>
      <c r="V47" s="12">
        <f t="shared" ref="V47:V78" si="6">SUM(U47*M47)</f>
        <v>493.30357142857133</v>
      </c>
    </row>
    <row r="48" spans="1:22" ht="31.5" x14ac:dyDescent="0.45">
      <c r="A48" s="7"/>
      <c r="B48" s="7" t="s">
        <v>34</v>
      </c>
      <c r="C48" s="7" t="s">
        <v>35</v>
      </c>
      <c r="D48" s="7" t="s">
        <v>36</v>
      </c>
      <c r="E48" s="7" t="s">
        <v>49</v>
      </c>
      <c r="F48" s="7" t="s">
        <v>38</v>
      </c>
      <c r="G48" s="7" t="s">
        <v>39</v>
      </c>
      <c r="H48" s="7" t="s">
        <v>40</v>
      </c>
      <c r="I48" s="7" t="s">
        <v>56</v>
      </c>
      <c r="J48" s="7" t="s">
        <v>57</v>
      </c>
      <c r="K48" s="7" t="s">
        <v>52</v>
      </c>
      <c r="L48" s="7">
        <v>44</v>
      </c>
      <c r="M48" s="15">
        <v>3</v>
      </c>
      <c r="N48" s="7" t="s">
        <v>45</v>
      </c>
      <c r="O48" s="8">
        <v>8052579306597</v>
      </c>
      <c r="P48" s="7" t="s">
        <v>44</v>
      </c>
      <c r="Q48" s="14">
        <v>223</v>
      </c>
      <c r="R48" s="14">
        <f t="shared" si="4"/>
        <v>669</v>
      </c>
      <c r="S48" s="14">
        <v>32.5</v>
      </c>
      <c r="T48" s="14">
        <f t="shared" si="5"/>
        <v>97.5</v>
      </c>
      <c r="U48" s="12">
        <f t="shared" si="3"/>
        <v>29.017857142857139</v>
      </c>
      <c r="V48" s="12">
        <f t="shared" si="6"/>
        <v>87.053571428571416</v>
      </c>
    </row>
    <row r="49" spans="1:22" ht="99.95" customHeight="1" x14ac:dyDescent="0.45">
      <c r="A49" s="7"/>
      <c r="B49" s="7" t="s">
        <v>34</v>
      </c>
      <c r="C49" s="7" t="s">
        <v>35</v>
      </c>
      <c r="D49" s="7" t="s">
        <v>36</v>
      </c>
      <c r="E49" s="7" t="s">
        <v>49</v>
      </c>
      <c r="F49" s="7" t="s">
        <v>38</v>
      </c>
      <c r="G49" s="7" t="s">
        <v>39</v>
      </c>
      <c r="H49" s="7" t="s">
        <v>40</v>
      </c>
      <c r="I49" s="7" t="s">
        <v>58</v>
      </c>
      <c r="J49" s="7" t="s">
        <v>59</v>
      </c>
      <c r="K49" s="7" t="s">
        <v>55</v>
      </c>
      <c r="L49" s="7">
        <v>40</v>
      </c>
      <c r="M49" s="15">
        <v>2</v>
      </c>
      <c r="N49" s="7">
        <v>9</v>
      </c>
      <c r="O49" s="8">
        <v>8052579306689</v>
      </c>
      <c r="P49" s="7" t="s">
        <v>44</v>
      </c>
      <c r="Q49" s="14">
        <v>204</v>
      </c>
      <c r="R49" s="14">
        <f t="shared" si="4"/>
        <v>408</v>
      </c>
      <c r="S49" s="14">
        <v>32.5</v>
      </c>
      <c r="T49" s="14">
        <f t="shared" si="5"/>
        <v>65</v>
      </c>
      <c r="U49" s="12">
        <f t="shared" si="3"/>
        <v>29.017857142857139</v>
      </c>
      <c r="V49" s="12">
        <f t="shared" si="6"/>
        <v>58.035714285714278</v>
      </c>
    </row>
    <row r="50" spans="1:22" ht="31.5" x14ac:dyDescent="0.45">
      <c r="A50" s="7"/>
      <c r="B50" s="7" t="s">
        <v>34</v>
      </c>
      <c r="C50" s="7" t="s">
        <v>35</v>
      </c>
      <c r="D50" s="7" t="s">
        <v>36</v>
      </c>
      <c r="E50" s="7" t="s">
        <v>49</v>
      </c>
      <c r="F50" s="7" t="s">
        <v>38</v>
      </c>
      <c r="G50" s="7" t="s">
        <v>39</v>
      </c>
      <c r="H50" s="7" t="s">
        <v>40</v>
      </c>
      <c r="I50" s="7" t="s">
        <v>58</v>
      </c>
      <c r="J50" s="7" t="s">
        <v>59</v>
      </c>
      <c r="K50" s="7" t="s">
        <v>55</v>
      </c>
      <c r="L50" s="7">
        <v>41</v>
      </c>
      <c r="M50" s="15">
        <v>4</v>
      </c>
      <c r="N50" s="7" t="s">
        <v>45</v>
      </c>
      <c r="O50" s="8">
        <v>8052579306702</v>
      </c>
      <c r="P50" s="7" t="s">
        <v>44</v>
      </c>
      <c r="Q50" s="14">
        <v>204</v>
      </c>
      <c r="R50" s="14">
        <f t="shared" si="4"/>
        <v>816</v>
      </c>
      <c r="S50" s="14">
        <v>32.5</v>
      </c>
      <c r="T50" s="14">
        <f t="shared" si="5"/>
        <v>130</v>
      </c>
      <c r="U50" s="12">
        <f t="shared" si="3"/>
        <v>29.017857142857139</v>
      </c>
      <c r="V50" s="12">
        <f t="shared" si="6"/>
        <v>116.07142857142856</v>
      </c>
    </row>
    <row r="51" spans="1:22" ht="31.5" x14ac:dyDescent="0.45">
      <c r="A51" s="7"/>
      <c r="B51" s="7" t="s">
        <v>34</v>
      </c>
      <c r="C51" s="7" t="s">
        <v>35</v>
      </c>
      <c r="D51" s="7" t="s">
        <v>36</v>
      </c>
      <c r="E51" s="7" t="s">
        <v>49</v>
      </c>
      <c r="F51" s="7" t="s">
        <v>38</v>
      </c>
      <c r="G51" s="7" t="s">
        <v>39</v>
      </c>
      <c r="H51" s="7" t="s">
        <v>40</v>
      </c>
      <c r="I51" s="7" t="s">
        <v>58</v>
      </c>
      <c r="J51" s="7" t="s">
        <v>59</v>
      </c>
      <c r="K51" s="7" t="s">
        <v>55</v>
      </c>
      <c r="L51" s="7">
        <v>42</v>
      </c>
      <c r="M51" s="15">
        <v>3</v>
      </c>
      <c r="N51" s="7" t="s">
        <v>45</v>
      </c>
      <c r="O51" s="8">
        <v>8052579306726</v>
      </c>
      <c r="P51" s="7" t="s">
        <v>44</v>
      </c>
      <c r="Q51" s="14">
        <v>204</v>
      </c>
      <c r="R51" s="14">
        <f t="shared" si="4"/>
        <v>612</v>
      </c>
      <c r="S51" s="14">
        <v>32.5</v>
      </c>
      <c r="T51" s="14">
        <f t="shared" si="5"/>
        <v>97.5</v>
      </c>
      <c r="U51" s="12">
        <f t="shared" si="3"/>
        <v>29.017857142857139</v>
      </c>
      <c r="V51" s="12">
        <f t="shared" si="6"/>
        <v>87.053571428571416</v>
      </c>
    </row>
    <row r="52" spans="1:22" ht="99.95" customHeight="1" x14ac:dyDescent="0.45">
      <c r="A52" s="7"/>
      <c r="B52" s="7" t="s">
        <v>34</v>
      </c>
      <c r="C52" s="7" t="s">
        <v>35</v>
      </c>
      <c r="D52" s="7" t="s">
        <v>36</v>
      </c>
      <c r="E52" s="7" t="s">
        <v>49</v>
      </c>
      <c r="F52" s="7" t="s">
        <v>38</v>
      </c>
      <c r="G52" s="7" t="s">
        <v>39</v>
      </c>
      <c r="H52" s="7" t="s">
        <v>40</v>
      </c>
      <c r="I52" s="7" t="s">
        <v>60</v>
      </c>
      <c r="J52" s="7" t="s">
        <v>61</v>
      </c>
      <c r="K52" s="7" t="s">
        <v>55</v>
      </c>
      <c r="L52" s="7">
        <v>40</v>
      </c>
      <c r="M52" s="15">
        <v>36</v>
      </c>
      <c r="N52" s="7">
        <v>408</v>
      </c>
      <c r="O52" s="8">
        <v>8052579306849</v>
      </c>
      <c r="P52" s="7" t="s">
        <v>44</v>
      </c>
      <c r="Q52" s="14">
        <v>223</v>
      </c>
      <c r="R52" s="14">
        <f t="shared" si="4"/>
        <v>8028</v>
      </c>
      <c r="S52" s="14">
        <v>32.5</v>
      </c>
      <c r="T52" s="14">
        <f t="shared" si="5"/>
        <v>1170</v>
      </c>
      <c r="U52" s="12">
        <f t="shared" si="3"/>
        <v>29.017857142857139</v>
      </c>
      <c r="V52" s="12">
        <f t="shared" si="6"/>
        <v>1044.6428571428569</v>
      </c>
    </row>
    <row r="53" spans="1:22" ht="31.5" x14ac:dyDescent="0.45">
      <c r="A53" s="7"/>
      <c r="B53" s="7" t="s">
        <v>34</v>
      </c>
      <c r="C53" s="7" t="s">
        <v>35</v>
      </c>
      <c r="D53" s="7" t="s">
        <v>36</v>
      </c>
      <c r="E53" s="7" t="s">
        <v>49</v>
      </c>
      <c r="F53" s="7" t="s">
        <v>38</v>
      </c>
      <c r="G53" s="7" t="s">
        <v>39</v>
      </c>
      <c r="H53" s="7" t="s">
        <v>40</v>
      </c>
      <c r="I53" s="7" t="s">
        <v>60</v>
      </c>
      <c r="J53" s="7" t="s">
        <v>61</v>
      </c>
      <c r="K53" s="7" t="s">
        <v>55</v>
      </c>
      <c r="L53" s="7">
        <v>41</v>
      </c>
      <c r="M53" s="15">
        <v>67</v>
      </c>
      <c r="N53" s="7" t="s">
        <v>45</v>
      </c>
      <c r="O53" s="8">
        <v>8052579306863</v>
      </c>
      <c r="P53" s="7" t="s">
        <v>44</v>
      </c>
      <c r="Q53" s="14">
        <v>223</v>
      </c>
      <c r="R53" s="14">
        <f t="shared" si="4"/>
        <v>14941</v>
      </c>
      <c r="S53" s="14">
        <v>32.5</v>
      </c>
      <c r="T53" s="14">
        <f t="shared" si="5"/>
        <v>2177.5</v>
      </c>
      <c r="U53" s="12">
        <f t="shared" si="3"/>
        <v>29.017857142857139</v>
      </c>
      <c r="V53" s="12">
        <f t="shared" si="6"/>
        <v>1944.1964285714282</v>
      </c>
    </row>
    <row r="54" spans="1:22" ht="31.5" x14ac:dyDescent="0.45">
      <c r="A54" s="7"/>
      <c r="B54" s="7" t="s">
        <v>34</v>
      </c>
      <c r="C54" s="7" t="s">
        <v>35</v>
      </c>
      <c r="D54" s="7" t="s">
        <v>36</v>
      </c>
      <c r="E54" s="7" t="s">
        <v>49</v>
      </c>
      <c r="F54" s="7" t="s">
        <v>38</v>
      </c>
      <c r="G54" s="7" t="s">
        <v>39</v>
      </c>
      <c r="H54" s="7" t="s">
        <v>40</v>
      </c>
      <c r="I54" s="7" t="s">
        <v>60</v>
      </c>
      <c r="J54" s="7" t="s">
        <v>61</v>
      </c>
      <c r="K54" s="7" t="s">
        <v>55</v>
      </c>
      <c r="L54" s="7">
        <v>42</v>
      </c>
      <c r="M54" s="15">
        <v>107</v>
      </c>
      <c r="N54" s="7" t="s">
        <v>45</v>
      </c>
      <c r="O54" s="8">
        <v>8052579306887</v>
      </c>
      <c r="P54" s="7" t="s">
        <v>44</v>
      </c>
      <c r="Q54" s="14">
        <v>223</v>
      </c>
      <c r="R54" s="14">
        <f t="shared" si="4"/>
        <v>23861</v>
      </c>
      <c r="S54" s="14">
        <v>32.5</v>
      </c>
      <c r="T54" s="14">
        <f t="shared" si="5"/>
        <v>3477.5</v>
      </c>
      <c r="U54" s="12">
        <f t="shared" si="3"/>
        <v>29.017857142857139</v>
      </c>
      <c r="V54" s="12">
        <f t="shared" si="6"/>
        <v>3104.9107142857138</v>
      </c>
    </row>
    <row r="55" spans="1:22" ht="31.5" x14ac:dyDescent="0.45">
      <c r="A55" s="7"/>
      <c r="B55" s="7" t="s">
        <v>34</v>
      </c>
      <c r="C55" s="7" t="s">
        <v>35</v>
      </c>
      <c r="D55" s="7" t="s">
        <v>36</v>
      </c>
      <c r="E55" s="7" t="s">
        <v>49</v>
      </c>
      <c r="F55" s="7" t="s">
        <v>38</v>
      </c>
      <c r="G55" s="7" t="s">
        <v>39</v>
      </c>
      <c r="H55" s="7" t="s">
        <v>40</v>
      </c>
      <c r="I55" s="7" t="s">
        <v>60</v>
      </c>
      <c r="J55" s="7" t="s">
        <v>61</v>
      </c>
      <c r="K55" s="7" t="s">
        <v>55</v>
      </c>
      <c r="L55" s="7">
        <v>43</v>
      </c>
      <c r="M55" s="15">
        <v>105</v>
      </c>
      <c r="N55" s="7" t="s">
        <v>45</v>
      </c>
      <c r="O55" s="8">
        <v>8052579306900</v>
      </c>
      <c r="P55" s="7" t="s">
        <v>44</v>
      </c>
      <c r="Q55" s="14">
        <v>223</v>
      </c>
      <c r="R55" s="14">
        <f t="shared" si="4"/>
        <v>23415</v>
      </c>
      <c r="S55" s="14">
        <v>32.5</v>
      </c>
      <c r="T55" s="14">
        <f t="shared" si="5"/>
        <v>3412.5</v>
      </c>
      <c r="U55" s="12">
        <f t="shared" si="3"/>
        <v>29.017857142857139</v>
      </c>
      <c r="V55" s="12">
        <f t="shared" si="6"/>
        <v>3046.8749999999995</v>
      </c>
    </row>
    <row r="56" spans="1:22" ht="31.5" x14ac:dyDescent="0.45">
      <c r="A56" s="7"/>
      <c r="B56" s="7" t="s">
        <v>34</v>
      </c>
      <c r="C56" s="7" t="s">
        <v>35</v>
      </c>
      <c r="D56" s="7" t="s">
        <v>36</v>
      </c>
      <c r="E56" s="7" t="s">
        <v>49</v>
      </c>
      <c r="F56" s="7" t="s">
        <v>38</v>
      </c>
      <c r="G56" s="7" t="s">
        <v>39</v>
      </c>
      <c r="H56" s="7" t="s">
        <v>40</v>
      </c>
      <c r="I56" s="7" t="s">
        <v>60</v>
      </c>
      <c r="J56" s="7" t="s">
        <v>61</v>
      </c>
      <c r="K56" s="7" t="s">
        <v>55</v>
      </c>
      <c r="L56" s="7">
        <v>44</v>
      </c>
      <c r="M56" s="15">
        <v>65</v>
      </c>
      <c r="N56" s="7" t="s">
        <v>45</v>
      </c>
      <c r="O56" s="8">
        <v>8052579306924</v>
      </c>
      <c r="P56" s="7" t="s">
        <v>44</v>
      </c>
      <c r="Q56" s="14">
        <v>223</v>
      </c>
      <c r="R56" s="14">
        <f t="shared" si="4"/>
        <v>14495</v>
      </c>
      <c r="S56" s="14">
        <v>32.5</v>
      </c>
      <c r="T56" s="14">
        <f t="shared" si="5"/>
        <v>2112.5</v>
      </c>
      <c r="U56" s="12">
        <f t="shared" si="3"/>
        <v>29.017857142857139</v>
      </c>
      <c r="V56" s="12">
        <f t="shared" si="6"/>
        <v>1886.160714285714</v>
      </c>
    </row>
    <row r="57" spans="1:22" ht="31.5" x14ac:dyDescent="0.45">
      <c r="A57" s="7"/>
      <c r="B57" s="7" t="s">
        <v>34</v>
      </c>
      <c r="C57" s="7" t="s">
        <v>35</v>
      </c>
      <c r="D57" s="7" t="s">
        <v>36</v>
      </c>
      <c r="E57" s="7" t="s">
        <v>49</v>
      </c>
      <c r="F57" s="7" t="s">
        <v>38</v>
      </c>
      <c r="G57" s="7" t="s">
        <v>39</v>
      </c>
      <c r="H57" s="7" t="s">
        <v>40</v>
      </c>
      <c r="I57" s="7" t="s">
        <v>60</v>
      </c>
      <c r="J57" s="7" t="s">
        <v>61</v>
      </c>
      <c r="K57" s="7" t="s">
        <v>55</v>
      </c>
      <c r="L57" s="7">
        <v>45</v>
      </c>
      <c r="M57" s="15">
        <v>28</v>
      </c>
      <c r="N57" s="7" t="s">
        <v>45</v>
      </c>
      <c r="O57" s="8">
        <v>8052579306948</v>
      </c>
      <c r="P57" s="7" t="s">
        <v>44</v>
      </c>
      <c r="Q57" s="14">
        <v>223</v>
      </c>
      <c r="R57" s="14">
        <f t="shared" si="4"/>
        <v>6244</v>
      </c>
      <c r="S57" s="14">
        <v>32.5</v>
      </c>
      <c r="T57" s="14">
        <f t="shared" si="5"/>
        <v>910</v>
      </c>
      <c r="U57" s="12">
        <f t="shared" si="3"/>
        <v>29.017857142857139</v>
      </c>
      <c r="V57" s="12">
        <f t="shared" si="6"/>
        <v>812.49999999999989</v>
      </c>
    </row>
    <row r="58" spans="1:22" ht="99.95" customHeight="1" x14ac:dyDescent="0.45">
      <c r="A58" s="7"/>
      <c r="B58" s="7" t="s">
        <v>34</v>
      </c>
      <c r="C58" s="7" t="s">
        <v>35</v>
      </c>
      <c r="D58" s="7" t="s">
        <v>36</v>
      </c>
      <c r="E58" s="7" t="s">
        <v>49</v>
      </c>
      <c r="F58" s="7" t="s">
        <v>38</v>
      </c>
      <c r="G58" s="7" t="s">
        <v>39</v>
      </c>
      <c r="H58" s="7" t="s">
        <v>40</v>
      </c>
      <c r="I58" s="7" t="s">
        <v>60</v>
      </c>
      <c r="J58" s="7" t="s">
        <v>61</v>
      </c>
      <c r="K58" s="7" t="s">
        <v>52</v>
      </c>
      <c r="L58" s="7">
        <v>40</v>
      </c>
      <c r="M58" s="15">
        <v>13</v>
      </c>
      <c r="N58" s="7">
        <v>91</v>
      </c>
      <c r="O58" s="8">
        <v>8052579306832</v>
      </c>
      <c r="P58" s="7" t="s">
        <v>44</v>
      </c>
      <c r="Q58" s="14">
        <v>223</v>
      </c>
      <c r="R58" s="14">
        <f t="shared" si="4"/>
        <v>2899</v>
      </c>
      <c r="S58" s="14">
        <v>32.5</v>
      </c>
      <c r="T58" s="14">
        <f t="shared" si="5"/>
        <v>422.5</v>
      </c>
      <c r="U58" s="12">
        <f t="shared" si="3"/>
        <v>29.017857142857139</v>
      </c>
      <c r="V58" s="12">
        <f t="shared" si="6"/>
        <v>377.23214285714278</v>
      </c>
    </row>
    <row r="59" spans="1:22" ht="31.5" x14ac:dyDescent="0.45">
      <c r="A59" s="7"/>
      <c r="B59" s="7" t="s">
        <v>34</v>
      </c>
      <c r="C59" s="7" t="s">
        <v>35</v>
      </c>
      <c r="D59" s="7" t="s">
        <v>36</v>
      </c>
      <c r="E59" s="7" t="s">
        <v>49</v>
      </c>
      <c r="F59" s="7" t="s">
        <v>38</v>
      </c>
      <c r="G59" s="7" t="s">
        <v>39</v>
      </c>
      <c r="H59" s="7" t="s">
        <v>40</v>
      </c>
      <c r="I59" s="7" t="s">
        <v>60</v>
      </c>
      <c r="J59" s="7" t="s">
        <v>61</v>
      </c>
      <c r="K59" s="7" t="s">
        <v>52</v>
      </c>
      <c r="L59" s="7">
        <v>41</v>
      </c>
      <c r="M59" s="15">
        <v>21</v>
      </c>
      <c r="N59" s="7" t="s">
        <v>45</v>
      </c>
      <c r="O59" s="8">
        <v>8052579306856</v>
      </c>
      <c r="P59" s="7" t="s">
        <v>44</v>
      </c>
      <c r="Q59" s="14">
        <v>223</v>
      </c>
      <c r="R59" s="14">
        <f t="shared" si="4"/>
        <v>4683</v>
      </c>
      <c r="S59" s="14">
        <v>32.5</v>
      </c>
      <c r="T59" s="14">
        <f t="shared" si="5"/>
        <v>682.5</v>
      </c>
      <c r="U59" s="12">
        <f t="shared" si="3"/>
        <v>29.017857142857139</v>
      </c>
      <c r="V59" s="12">
        <f t="shared" si="6"/>
        <v>609.37499999999989</v>
      </c>
    </row>
    <row r="60" spans="1:22" ht="31.5" x14ac:dyDescent="0.45">
      <c r="A60" s="7"/>
      <c r="B60" s="7" t="s">
        <v>34</v>
      </c>
      <c r="C60" s="7" t="s">
        <v>35</v>
      </c>
      <c r="D60" s="7" t="s">
        <v>36</v>
      </c>
      <c r="E60" s="7" t="s">
        <v>49</v>
      </c>
      <c r="F60" s="7" t="s">
        <v>38</v>
      </c>
      <c r="G60" s="7" t="s">
        <v>39</v>
      </c>
      <c r="H60" s="7" t="s">
        <v>40</v>
      </c>
      <c r="I60" s="7" t="s">
        <v>60</v>
      </c>
      <c r="J60" s="7" t="s">
        <v>61</v>
      </c>
      <c r="K60" s="7" t="s">
        <v>52</v>
      </c>
      <c r="L60" s="7">
        <v>42</v>
      </c>
      <c r="M60" s="15">
        <v>25</v>
      </c>
      <c r="N60" s="7" t="s">
        <v>45</v>
      </c>
      <c r="O60" s="8">
        <v>8052579306870</v>
      </c>
      <c r="P60" s="7" t="s">
        <v>44</v>
      </c>
      <c r="Q60" s="14">
        <v>223</v>
      </c>
      <c r="R60" s="14">
        <f t="shared" si="4"/>
        <v>5575</v>
      </c>
      <c r="S60" s="14">
        <v>32.5</v>
      </c>
      <c r="T60" s="14">
        <f t="shared" si="5"/>
        <v>812.5</v>
      </c>
      <c r="U60" s="12">
        <f t="shared" si="3"/>
        <v>29.017857142857139</v>
      </c>
      <c r="V60" s="12">
        <f t="shared" si="6"/>
        <v>725.44642857142844</v>
      </c>
    </row>
    <row r="61" spans="1:22" ht="31.5" x14ac:dyDescent="0.45">
      <c r="A61" s="7"/>
      <c r="B61" s="7" t="s">
        <v>34</v>
      </c>
      <c r="C61" s="7" t="s">
        <v>35</v>
      </c>
      <c r="D61" s="7" t="s">
        <v>36</v>
      </c>
      <c r="E61" s="7" t="s">
        <v>49</v>
      </c>
      <c r="F61" s="7" t="s">
        <v>38</v>
      </c>
      <c r="G61" s="7" t="s">
        <v>39</v>
      </c>
      <c r="H61" s="7" t="s">
        <v>40</v>
      </c>
      <c r="I61" s="7" t="s">
        <v>60</v>
      </c>
      <c r="J61" s="7" t="s">
        <v>61</v>
      </c>
      <c r="K61" s="7" t="s">
        <v>52</v>
      </c>
      <c r="L61" s="7">
        <v>43</v>
      </c>
      <c r="M61" s="15">
        <v>19</v>
      </c>
      <c r="N61" s="7" t="s">
        <v>45</v>
      </c>
      <c r="O61" s="8">
        <v>8052579306894</v>
      </c>
      <c r="P61" s="7" t="s">
        <v>44</v>
      </c>
      <c r="Q61" s="14">
        <v>223</v>
      </c>
      <c r="R61" s="14">
        <f t="shared" si="4"/>
        <v>4237</v>
      </c>
      <c r="S61" s="14">
        <v>32.5</v>
      </c>
      <c r="T61" s="14">
        <f t="shared" si="5"/>
        <v>617.5</v>
      </c>
      <c r="U61" s="12">
        <f t="shared" si="3"/>
        <v>29.017857142857139</v>
      </c>
      <c r="V61" s="12">
        <f t="shared" si="6"/>
        <v>551.33928571428567</v>
      </c>
    </row>
    <row r="62" spans="1:22" ht="31.5" x14ac:dyDescent="0.45">
      <c r="A62" s="7"/>
      <c r="B62" s="7" t="s">
        <v>34</v>
      </c>
      <c r="C62" s="7" t="s">
        <v>35</v>
      </c>
      <c r="D62" s="7" t="s">
        <v>36</v>
      </c>
      <c r="E62" s="7" t="s">
        <v>49</v>
      </c>
      <c r="F62" s="7" t="s">
        <v>38</v>
      </c>
      <c r="G62" s="7" t="s">
        <v>39</v>
      </c>
      <c r="H62" s="7" t="s">
        <v>40</v>
      </c>
      <c r="I62" s="7" t="s">
        <v>60</v>
      </c>
      <c r="J62" s="7" t="s">
        <v>61</v>
      </c>
      <c r="K62" s="7" t="s">
        <v>52</v>
      </c>
      <c r="L62" s="7">
        <v>44</v>
      </c>
      <c r="M62" s="15">
        <v>11</v>
      </c>
      <c r="N62" s="7" t="s">
        <v>45</v>
      </c>
      <c r="O62" s="8">
        <v>8052579306917</v>
      </c>
      <c r="P62" s="7" t="s">
        <v>44</v>
      </c>
      <c r="Q62" s="14">
        <v>223</v>
      </c>
      <c r="R62" s="14">
        <f t="shared" si="4"/>
        <v>2453</v>
      </c>
      <c r="S62" s="14">
        <v>32.5</v>
      </c>
      <c r="T62" s="14">
        <f t="shared" si="5"/>
        <v>357.5</v>
      </c>
      <c r="U62" s="12">
        <f t="shared" si="3"/>
        <v>29.017857142857139</v>
      </c>
      <c r="V62" s="12">
        <f t="shared" si="6"/>
        <v>319.19642857142856</v>
      </c>
    </row>
    <row r="63" spans="1:22" ht="31.5" x14ac:dyDescent="0.45">
      <c r="A63" s="7"/>
      <c r="B63" s="7" t="s">
        <v>34</v>
      </c>
      <c r="C63" s="7" t="s">
        <v>35</v>
      </c>
      <c r="D63" s="7" t="s">
        <v>36</v>
      </c>
      <c r="E63" s="7" t="s">
        <v>49</v>
      </c>
      <c r="F63" s="7" t="s">
        <v>38</v>
      </c>
      <c r="G63" s="7" t="s">
        <v>39</v>
      </c>
      <c r="H63" s="7" t="s">
        <v>40</v>
      </c>
      <c r="I63" s="7" t="s">
        <v>60</v>
      </c>
      <c r="J63" s="7" t="s">
        <v>61</v>
      </c>
      <c r="K63" s="7" t="s">
        <v>52</v>
      </c>
      <c r="L63" s="7">
        <v>45</v>
      </c>
      <c r="M63" s="15">
        <v>2</v>
      </c>
      <c r="N63" s="7" t="s">
        <v>45</v>
      </c>
      <c r="O63" s="8">
        <v>8052579306931</v>
      </c>
      <c r="P63" s="7" t="s">
        <v>44</v>
      </c>
      <c r="Q63" s="14">
        <v>223</v>
      </c>
      <c r="R63" s="14">
        <f t="shared" si="4"/>
        <v>446</v>
      </c>
      <c r="S63" s="14">
        <v>32.5</v>
      </c>
      <c r="T63" s="14">
        <f t="shared" si="5"/>
        <v>65</v>
      </c>
      <c r="U63" s="12">
        <f t="shared" si="3"/>
        <v>29.017857142857139</v>
      </c>
      <c r="V63" s="12">
        <f t="shared" si="6"/>
        <v>58.035714285714278</v>
      </c>
    </row>
    <row r="64" spans="1:22" s="3" customFormat="1" ht="30" customHeight="1" x14ac:dyDescent="0.4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>
        <f>SUM(M15:M63)</f>
        <v>1294</v>
      </c>
      <c r="N64" s="5"/>
      <c r="O64" s="9">
        <f t="shared" ref="O64:V64" si="7">SUM(O15:O63)</f>
        <v>394576385971146</v>
      </c>
      <c r="P64" s="9"/>
      <c r="Q64" s="4"/>
      <c r="R64" s="4">
        <f t="shared" si="7"/>
        <v>285829</v>
      </c>
      <c r="S64" s="4"/>
      <c r="T64" s="4">
        <f t="shared" si="7"/>
        <v>42055</v>
      </c>
      <c r="U64" s="11"/>
      <c r="V64" s="11">
        <f t="shared" si="7"/>
        <v>37549.107142857138</v>
      </c>
    </row>
    <row r="65" ht="15.75" x14ac:dyDescent="0.45"/>
    <row r="66" ht="15.75" x14ac:dyDescent="0.45"/>
    <row r="67" ht="15.75" x14ac:dyDescent="0.45"/>
    <row r="68" ht="15.75" x14ac:dyDescent="0.45"/>
    <row r="69" ht="15.75" x14ac:dyDescent="0.45"/>
    <row r="70" ht="15.75" x14ac:dyDescent="0.45"/>
    <row r="71" ht="15.75" x14ac:dyDescent="0.45"/>
    <row r="72" ht="15.75" x14ac:dyDescent="0.45"/>
    <row r="73" ht="15.75" x14ac:dyDescent="0.45"/>
    <row r="74" ht="15.75" x14ac:dyDescent="0.45"/>
    <row r="75" ht="15.75" x14ac:dyDescent="0.45"/>
    <row r="76" ht="15.75" x14ac:dyDescent="0.45"/>
    <row r="77" ht="15.75" x14ac:dyDescent="0.45"/>
    <row r="78" ht="15.75" x14ac:dyDescent="0.45"/>
    <row r="79" ht="15.75" x14ac:dyDescent="0.45"/>
    <row r="80" ht="15.75" x14ac:dyDescent="0.45"/>
    <row r="81" ht="15.75" x14ac:dyDescent="0.45"/>
    <row r="82" ht="15.75" x14ac:dyDescent="0.45"/>
    <row r="83" ht="15.75" x14ac:dyDescent="0.45"/>
    <row r="84" ht="15.75" x14ac:dyDescent="0.45"/>
    <row r="85" ht="15.75" x14ac:dyDescent="0.45"/>
    <row r="86" ht="15.75" x14ac:dyDescent="0.45"/>
    <row r="87" ht="15.75" x14ac:dyDescent="0.45"/>
    <row r="88" ht="15.75" x14ac:dyDescent="0.45"/>
    <row r="89" ht="15.75" x14ac:dyDescent="0.45"/>
    <row r="90" ht="15.75" x14ac:dyDescent="0.45"/>
    <row r="91" ht="15.75" x14ac:dyDescent="0.45"/>
    <row r="92" ht="15.75" x14ac:dyDescent="0.45"/>
    <row r="93" ht="15.75" x14ac:dyDescent="0.45"/>
    <row r="94" ht="15.75" x14ac:dyDescent="0.45"/>
    <row r="95" ht="15.75" x14ac:dyDescent="0.45"/>
    <row r="96" ht="15.75" x14ac:dyDescent="0.45"/>
    <row r="97" ht="15.75" x14ac:dyDescent="0.45"/>
    <row r="98" ht="15.75" x14ac:dyDescent="0.45"/>
    <row r="99" ht="15.75" x14ac:dyDescent="0.45"/>
    <row r="100" ht="15.75" x14ac:dyDescent="0.45"/>
    <row r="101" ht="15.75" x14ac:dyDescent="0.45"/>
    <row r="102" ht="15.75" x14ac:dyDescent="0.45"/>
    <row r="103" ht="15.75" x14ac:dyDescent="0.45"/>
    <row r="104" ht="15.75" x14ac:dyDescent="0.45"/>
    <row r="105" ht="15.75" x14ac:dyDescent="0.45"/>
    <row r="106" ht="15.75" x14ac:dyDescent="0.45"/>
    <row r="107" ht="15.75" x14ac:dyDescent="0.45"/>
    <row r="108" ht="15.75" x14ac:dyDescent="0.45"/>
    <row r="109" ht="15.75" x14ac:dyDescent="0.45"/>
    <row r="110" ht="15.75" x14ac:dyDescent="0.45"/>
    <row r="111" ht="15.75" x14ac:dyDescent="0.45"/>
    <row r="112" ht="15.75" x14ac:dyDescent="0.45"/>
    <row r="113" ht="15.75" x14ac:dyDescent="0.45"/>
    <row r="114" ht="15.75" x14ac:dyDescent="0.45"/>
    <row r="115" ht="15.75" x14ac:dyDescent="0.45"/>
    <row r="116" ht="15.75" x14ac:dyDescent="0.45"/>
    <row r="117" ht="15.75" x14ac:dyDescent="0.45"/>
    <row r="118" ht="15.75" x14ac:dyDescent="0.45"/>
    <row r="119" ht="15.75" x14ac:dyDescent="0.45"/>
    <row r="120" ht="15.75" x14ac:dyDescent="0.45"/>
    <row r="121" ht="15.75" x14ac:dyDescent="0.45"/>
    <row r="122" ht="15.75" x14ac:dyDescent="0.45"/>
    <row r="123" ht="15.75" x14ac:dyDescent="0.45"/>
    <row r="124" ht="15.75" x14ac:dyDescent="0.45"/>
    <row r="125" ht="15.75" x14ac:dyDescent="0.45"/>
    <row r="126" ht="15.75" x14ac:dyDescent="0.45"/>
    <row r="127" ht="15.75" x14ac:dyDescent="0.45"/>
    <row r="128" ht="15.75" x14ac:dyDescent="0.45"/>
    <row r="129" ht="15.75" x14ac:dyDescent="0.45"/>
    <row r="130" ht="15.75" x14ac:dyDescent="0.45"/>
    <row r="131" ht="15.75" x14ac:dyDescent="0.45"/>
    <row r="132" ht="15.75" x14ac:dyDescent="0.45"/>
    <row r="133" ht="15.75" x14ac:dyDescent="0.45"/>
    <row r="134" ht="15.75" x14ac:dyDescent="0.45"/>
    <row r="135" ht="15.75" x14ac:dyDescent="0.45"/>
    <row r="136" ht="15.75" x14ac:dyDescent="0.45"/>
    <row r="137" ht="15.75" x14ac:dyDescent="0.45"/>
    <row r="138" ht="15.75" x14ac:dyDescent="0.45"/>
    <row r="139" ht="15.75" x14ac:dyDescent="0.45"/>
    <row r="140" ht="15.75" x14ac:dyDescent="0.45"/>
    <row r="141" ht="15.75" x14ac:dyDescent="0.45"/>
    <row r="142" ht="15.75" x14ac:dyDescent="0.45"/>
    <row r="143" ht="15.75" x14ac:dyDescent="0.45"/>
    <row r="144" ht="15.75" x14ac:dyDescent="0.45"/>
    <row r="145" ht="15.75" x14ac:dyDescent="0.45"/>
    <row r="146" ht="15.75" x14ac:dyDescent="0.45"/>
    <row r="147" ht="15.75" x14ac:dyDescent="0.45"/>
    <row r="148" ht="15.75" x14ac:dyDescent="0.45"/>
    <row r="149" ht="15.75" x14ac:dyDescent="0.45"/>
    <row r="150" ht="15.75" x14ac:dyDescent="0.45"/>
    <row r="151" ht="15.75" x14ac:dyDescent="0.45"/>
    <row r="152" ht="15.75" x14ac:dyDescent="0.45"/>
    <row r="153" ht="15.75" x14ac:dyDescent="0.45"/>
    <row r="154" ht="15.75" x14ac:dyDescent="0.45"/>
    <row r="155" ht="15.75" x14ac:dyDescent="0.45"/>
    <row r="156" ht="15.75" x14ac:dyDescent="0.45"/>
    <row r="157" ht="15.75" x14ac:dyDescent="0.45"/>
    <row r="158" ht="15.75" x14ac:dyDescent="0.45"/>
    <row r="159" ht="15.75" x14ac:dyDescent="0.45"/>
    <row r="160" ht="15.75" x14ac:dyDescent="0.45"/>
    <row r="161" ht="15.75" x14ac:dyDescent="0.45"/>
    <row r="162" ht="15.75" x14ac:dyDescent="0.45"/>
    <row r="163" ht="15.75" x14ac:dyDescent="0.45"/>
    <row r="164" ht="15.75" x14ac:dyDescent="0.45"/>
    <row r="165" ht="15.75" x14ac:dyDescent="0.45"/>
    <row r="166" ht="15.75" x14ac:dyDescent="0.45"/>
    <row r="167" ht="15.75" x14ac:dyDescent="0.45"/>
    <row r="168" ht="15.75" x14ac:dyDescent="0.45"/>
    <row r="169" ht="15.75" x14ac:dyDescent="0.45"/>
    <row r="170" ht="15.75" x14ac:dyDescent="0.45"/>
    <row r="171" ht="15.75" x14ac:dyDescent="0.45"/>
    <row r="172" ht="15.75" x14ac:dyDescent="0.45"/>
    <row r="173" ht="15.75" x14ac:dyDescent="0.45"/>
    <row r="174" ht="15.75" x14ac:dyDescent="0.45"/>
    <row r="175" ht="15.75" x14ac:dyDescent="0.45"/>
    <row r="176" ht="15.75" x14ac:dyDescent="0.45"/>
    <row r="177" ht="15.75" x14ac:dyDescent="0.45"/>
    <row r="178" ht="15.75" x14ac:dyDescent="0.45"/>
    <row r="179" ht="15.75" x14ac:dyDescent="0.45"/>
    <row r="180" ht="15.75" x14ac:dyDescent="0.45"/>
    <row r="181" ht="15.75" x14ac:dyDescent="0.45"/>
    <row r="182" ht="15.75" x14ac:dyDescent="0.45"/>
    <row r="183" ht="15.75" x14ac:dyDescent="0.45"/>
    <row r="184" ht="15.75" x14ac:dyDescent="0.45"/>
    <row r="185" ht="15.75" x14ac:dyDescent="0.45"/>
    <row r="186" ht="15.75" x14ac:dyDescent="0.45"/>
    <row r="187" ht="15.75" x14ac:dyDescent="0.45"/>
    <row r="188" ht="15.75" x14ac:dyDescent="0.45"/>
    <row r="189" ht="15.75" x14ac:dyDescent="0.45"/>
    <row r="190" ht="15.75" x14ac:dyDescent="0.45"/>
    <row r="191" ht="15.75" x14ac:dyDescent="0.45"/>
    <row r="192" ht="15.75" x14ac:dyDescent="0.45"/>
    <row r="193" ht="15.75" x14ac:dyDescent="0.45"/>
    <row r="194" ht="15.75" x14ac:dyDescent="0.45"/>
    <row r="195" ht="15.75" x14ac:dyDescent="0.45"/>
    <row r="196" ht="15.75" x14ac:dyDescent="0.45"/>
    <row r="197" ht="15.75" x14ac:dyDescent="0.45"/>
    <row r="198" ht="15.75" x14ac:dyDescent="0.45"/>
    <row r="199" ht="15.75" x14ac:dyDescent="0.45"/>
    <row r="200" ht="15.75" x14ac:dyDescent="0.45"/>
    <row r="201" ht="15.75" x14ac:dyDescent="0.45"/>
    <row r="202" ht="15.75" x14ac:dyDescent="0.45"/>
    <row r="203" ht="15.75" x14ac:dyDescent="0.45"/>
    <row r="204" ht="15.75" x14ac:dyDescent="0.45"/>
    <row r="205" ht="15.75" x14ac:dyDescent="0.45"/>
    <row r="206" ht="15.75" x14ac:dyDescent="0.45"/>
    <row r="207" ht="15.75" x14ac:dyDescent="0.45"/>
    <row r="208" ht="15.75" x14ac:dyDescent="0.45"/>
    <row r="209" ht="15.75" x14ac:dyDescent="0.45"/>
    <row r="210" ht="15.75" x14ac:dyDescent="0.45"/>
    <row r="211" ht="15.75" x14ac:dyDescent="0.45"/>
    <row r="212" ht="15.75" x14ac:dyDescent="0.45"/>
    <row r="213" ht="15.75" x14ac:dyDescent="0.45"/>
    <row r="214" ht="15.75" x14ac:dyDescent="0.45"/>
    <row r="215" ht="15.75" x14ac:dyDescent="0.45"/>
    <row r="216" ht="15.75" x14ac:dyDescent="0.45"/>
    <row r="217" ht="15.75" x14ac:dyDescent="0.45"/>
    <row r="218" ht="15.75" x14ac:dyDescent="0.45"/>
    <row r="219" ht="15.75" x14ac:dyDescent="0.45"/>
    <row r="220" ht="15.75" x14ac:dyDescent="0.45"/>
    <row r="221" ht="15.75" x14ac:dyDescent="0.45"/>
    <row r="222" ht="15.75" x14ac:dyDescent="0.45"/>
    <row r="223" ht="15.75" x14ac:dyDescent="0.45"/>
    <row r="224" ht="15.75" x14ac:dyDescent="0.45"/>
    <row r="225" ht="15.75" x14ac:dyDescent="0.45"/>
    <row r="226" ht="15.75" x14ac:dyDescent="0.45"/>
    <row r="227" ht="15.75" x14ac:dyDescent="0.45"/>
    <row r="228" ht="15.75" x14ac:dyDescent="0.45"/>
    <row r="229" ht="15.75" x14ac:dyDescent="0.45"/>
    <row r="230" ht="15.75" x14ac:dyDescent="0.45"/>
    <row r="231" ht="15.75" x14ac:dyDescent="0.45"/>
    <row r="232" ht="15.75" x14ac:dyDescent="0.45"/>
    <row r="233" ht="15.75" x14ac:dyDescent="0.45"/>
    <row r="234" ht="15.75" x14ac:dyDescent="0.45"/>
    <row r="235" ht="15.75" x14ac:dyDescent="0.45"/>
    <row r="236" ht="15.75" x14ac:dyDescent="0.45"/>
    <row r="237" ht="15.75" x14ac:dyDescent="0.45"/>
    <row r="238" ht="15.75" x14ac:dyDescent="0.45"/>
    <row r="239" ht="15.75" x14ac:dyDescent="0.45"/>
    <row r="240" ht="15.75" x14ac:dyDescent="0.45"/>
    <row r="241" ht="15.75" x14ac:dyDescent="0.45"/>
    <row r="242" ht="15.75" x14ac:dyDescent="0.45"/>
    <row r="243" ht="15.75" x14ac:dyDescent="0.45"/>
    <row r="244" ht="15.75" x14ac:dyDescent="0.45"/>
    <row r="245" ht="15.75" x14ac:dyDescent="0.45"/>
    <row r="246" ht="15.75" x14ac:dyDescent="0.45"/>
    <row r="247" ht="15.75" x14ac:dyDescent="0.45"/>
    <row r="248" ht="15.75" x14ac:dyDescent="0.45"/>
    <row r="249" ht="15.75" x14ac:dyDescent="0.45"/>
    <row r="250" ht="15.75" x14ac:dyDescent="0.45"/>
    <row r="251" ht="15.75" x14ac:dyDescent="0.45"/>
    <row r="252" ht="15.75" x14ac:dyDescent="0.45"/>
    <row r="253" ht="15.75" x14ac:dyDescent="0.45"/>
    <row r="254" ht="15.75" x14ac:dyDescent="0.45"/>
    <row r="255" ht="15.75" x14ac:dyDescent="0.45"/>
    <row r="256" ht="15.75" x14ac:dyDescent="0.45"/>
    <row r="257" ht="15.75" x14ac:dyDescent="0.45"/>
    <row r="258" ht="15.75" x14ac:dyDescent="0.45"/>
    <row r="259" ht="15.75" x14ac:dyDescent="0.45"/>
    <row r="260" ht="15.75" x14ac:dyDescent="0.45"/>
    <row r="261" ht="15.75" x14ac:dyDescent="0.45"/>
    <row r="262" ht="15.75" x14ac:dyDescent="0.45"/>
    <row r="263" ht="15.75" x14ac:dyDescent="0.45"/>
    <row r="264" ht="15.75" x14ac:dyDescent="0.45"/>
    <row r="265" ht="15.75" x14ac:dyDescent="0.45"/>
    <row r="266" ht="15.75" x14ac:dyDescent="0.45"/>
    <row r="267" ht="15.75" x14ac:dyDescent="0.45"/>
    <row r="268" ht="15.75" x14ac:dyDescent="0.45"/>
    <row r="269" ht="15.75" x14ac:dyDescent="0.45"/>
    <row r="270" ht="15.75" x14ac:dyDescent="0.45"/>
    <row r="271" ht="15.75" x14ac:dyDescent="0.45"/>
    <row r="272" ht="15.75" x14ac:dyDescent="0.45"/>
    <row r="273" ht="15.75" x14ac:dyDescent="0.45"/>
    <row r="274" ht="15.75" x14ac:dyDescent="0.45"/>
    <row r="275" ht="15.75" x14ac:dyDescent="0.45"/>
    <row r="276" ht="15.75" x14ac:dyDescent="0.45"/>
    <row r="277" ht="15.75" x14ac:dyDescent="0.45"/>
    <row r="278" ht="15.75" x14ac:dyDescent="0.45"/>
    <row r="279" ht="15.75" x14ac:dyDescent="0.45"/>
    <row r="280" ht="15.75" x14ac:dyDescent="0.45"/>
    <row r="281" ht="15.75" x14ac:dyDescent="0.45"/>
    <row r="282" ht="15.75" x14ac:dyDescent="0.45"/>
    <row r="283" ht="15.75" x14ac:dyDescent="0.45"/>
    <row r="284" ht="15.75" x14ac:dyDescent="0.45"/>
    <row r="285" ht="15.75" x14ac:dyDescent="0.45"/>
    <row r="286" ht="15.75" x14ac:dyDescent="0.45"/>
    <row r="287" ht="15.75" x14ac:dyDescent="0.45"/>
    <row r="288" ht="15.75" x14ac:dyDescent="0.45"/>
    <row r="289" ht="15.75" x14ac:dyDescent="0.45"/>
    <row r="290" ht="15.75" x14ac:dyDescent="0.45"/>
    <row r="291" ht="15.75" x14ac:dyDescent="0.45"/>
    <row r="292" ht="15.75" x14ac:dyDescent="0.45"/>
    <row r="293" ht="15.75" x14ac:dyDescent="0.45"/>
    <row r="294" ht="15.75" x14ac:dyDescent="0.45"/>
    <row r="295" ht="15.75" x14ac:dyDescent="0.45"/>
    <row r="296" ht="15.75" x14ac:dyDescent="0.45"/>
    <row r="297" ht="15.75" x14ac:dyDescent="0.45"/>
    <row r="298" ht="15.75" x14ac:dyDescent="0.45"/>
    <row r="299" ht="15.75" x14ac:dyDescent="0.45"/>
    <row r="300" ht="15.75" x14ac:dyDescent="0.45"/>
    <row r="301" ht="15.75" x14ac:dyDescent="0.45"/>
    <row r="302" ht="15.75" x14ac:dyDescent="0.45"/>
    <row r="303" ht="15.75" x14ac:dyDescent="0.45"/>
    <row r="304" ht="15.75" x14ac:dyDescent="0.45"/>
    <row r="305" ht="15.75" x14ac:dyDescent="0.45"/>
    <row r="306" ht="15.75" x14ac:dyDescent="0.45"/>
    <row r="307" ht="15.75" x14ac:dyDescent="0.45"/>
    <row r="308" ht="15.75" x14ac:dyDescent="0.45"/>
    <row r="309" ht="15.75" x14ac:dyDescent="0.45"/>
    <row r="310" ht="15.75" x14ac:dyDescent="0.45"/>
    <row r="311" ht="15.75" x14ac:dyDescent="0.45"/>
    <row r="312" ht="15.75" x14ac:dyDescent="0.45"/>
    <row r="313" ht="15.75" x14ac:dyDescent="0.45"/>
    <row r="314" ht="15.75" x14ac:dyDescent="0.45"/>
    <row r="315" ht="15.75" x14ac:dyDescent="0.45"/>
    <row r="316" ht="15.75" x14ac:dyDescent="0.45"/>
    <row r="317" ht="15.75" x14ac:dyDescent="0.45"/>
    <row r="318" ht="15.75" x14ac:dyDescent="0.45"/>
    <row r="319" ht="15.75" x14ac:dyDescent="0.45"/>
    <row r="320" ht="15.75" x14ac:dyDescent="0.45"/>
    <row r="321" ht="15.75" x14ac:dyDescent="0.45"/>
    <row r="322" ht="15.75" x14ac:dyDescent="0.45"/>
    <row r="323" ht="15.75" x14ac:dyDescent="0.45"/>
    <row r="324" ht="15.75" x14ac:dyDescent="0.45"/>
    <row r="325" ht="15.75" x14ac:dyDescent="0.45"/>
    <row r="326" ht="15.75" x14ac:dyDescent="0.45"/>
    <row r="327" ht="15.75" x14ac:dyDescent="0.45"/>
    <row r="328" ht="15.75" x14ac:dyDescent="0.45"/>
    <row r="329" ht="15.75" x14ac:dyDescent="0.45"/>
    <row r="330" ht="15.75" x14ac:dyDescent="0.45"/>
    <row r="331" ht="15.75" x14ac:dyDescent="0.45"/>
    <row r="332" ht="15.75" x14ac:dyDescent="0.45"/>
    <row r="333" ht="15.75" x14ac:dyDescent="0.45"/>
    <row r="334" ht="15.75" x14ac:dyDescent="0.45"/>
    <row r="335" ht="15.75" x14ac:dyDescent="0.45"/>
    <row r="336" ht="15.75" x14ac:dyDescent="0.45"/>
    <row r="337" ht="15.75" x14ac:dyDescent="0.45"/>
    <row r="338" ht="15.75" x14ac:dyDescent="0.45"/>
    <row r="339" ht="15.75" x14ac:dyDescent="0.45"/>
    <row r="340" ht="15.75" x14ac:dyDescent="0.45"/>
    <row r="341" ht="15.75" x14ac:dyDescent="0.45"/>
    <row r="342" ht="15.75" x14ac:dyDescent="0.45"/>
    <row r="343" ht="15.75" x14ac:dyDescent="0.45"/>
    <row r="344" ht="15.75" x14ac:dyDescent="0.45"/>
    <row r="345" ht="15.75" x14ac:dyDescent="0.45"/>
    <row r="346" ht="15.75" x14ac:dyDescent="0.45"/>
    <row r="347" ht="15.75" x14ac:dyDescent="0.45"/>
    <row r="348" ht="15.75" x14ac:dyDescent="0.45"/>
    <row r="349" ht="15.75" x14ac:dyDescent="0.45"/>
    <row r="350" ht="15.75" x14ac:dyDescent="0.45"/>
    <row r="351" ht="15.75" x14ac:dyDescent="0.45"/>
    <row r="352" ht="15.75" x14ac:dyDescent="0.45"/>
    <row r="353" ht="15.75" x14ac:dyDescent="0.45"/>
    <row r="354" ht="15.75" x14ac:dyDescent="0.45"/>
    <row r="355" ht="15.75" x14ac:dyDescent="0.45"/>
    <row r="356" ht="15.75" x14ac:dyDescent="0.45"/>
    <row r="357" ht="15.75" x14ac:dyDescent="0.45"/>
    <row r="358" ht="15.75" x14ac:dyDescent="0.45"/>
    <row r="359" ht="15.75" x14ac:dyDescent="0.45"/>
    <row r="360" ht="15.75" x14ac:dyDescent="0.45"/>
    <row r="361" ht="15.75" x14ac:dyDescent="0.45"/>
    <row r="362" ht="15.75" x14ac:dyDescent="0.45"/>
    <row r="363" ht="15.75" x14ac:dyDescent="0.45"/>
    <row r="364" ht="15.75" x14ac:dyDescent="0.45"/>
    <row r="365" ht="15.75" x14ac:dyDescent="0.45"/>
    <row r="366" ht="15.75" x14ac:dyDescent="0.45"/>
    <row r="367" ht="15.75" x14ac:dyDescent="0.45"/>
    <row r="368" ht="15.75" x14ac:dyDescent="0.45"/>
    <row r="369" ht="15.75" x14ac:dyDescent="0.45"/>
    <row r="370" ht="15.75" x14ac:dyDescent="0.45"/>
    <row r="371" ht="15.75" x14ac:dyDescent="0.45"/>
    <row r="372" ht="15.75" x14ac:dyDescent="0.45"/>
    <row r="373" ht="15.75" x14ac:dyDescent="0.45"/>
    <row r="374" ht="15.75" x14ac:dyDescent="0.45"/>
    <row r="375" ht="15.75" x14ac:dyDescent="0.45"/>
    <row r="376" ht="15.75" x14ac:dyDescent="0.45"/>
    <row r="377" ht="15.75" x14ac:dyDescent="0.45"/>
    <row r="378" ht="15.75" x14ac:dyDescent="0.45"/>
    <row r="379" ht="15.75" x14ac:dyDescent="0.45"/>
    <row r="380" ht="15.75" x14ac:dyDescent="0.45"/>
    <row r="381" ht="15.75" x14ac:dyDescent="0.45"/>
    <row r="382" ht="15.75" x14ac:dyDescent="0.45"/>
    <row r="383" ht="15.75" x14ac:dyDescent="0.45"/>
    <row r="384" ht="15.75" x14ac:dyDescent="0.45"/>
    <row r="385" ht="15.75" x14ac:dyDescent="0.45"/>
    <row r="386" ht="15.75" x14ac:dyDescent="0.45"/>
    <row r="387" ht="15.75" x14ac:dyDescent="0.45"/>
    <row r="388" ht="15.75" x14ac:dyDescent="0.45"/>
    <row r="389" ht="15.75" x14ac:dyDescent="0.45"/>
    <row r="390" ht="15.75" x14ac:dyDescent="0.45"/>
    <row r="391" ht="15.75" x14ac:dyDescent="0.45"/>
    <row r="392" ht="15.75" x14ac:dyDescent="0.45"/>
    <row r="393" ht="15.75" x14ac:dyDescent="0.45"/>
    <row r="394" ht="15.75" x14ac:dyDescent="0.45"/>
    <row r="395" ht="15.75" x14ac:dyDescent="0.45"/>
    <row r="396" ht="15.75" x14ac:dyDescent="0.45"/>
    <row r="397" ht="15.75" x14ac:dyDescent="0.45"/>
    <row r="398" ht="15.75" x14ac:dyDescent="0.45"/>
    <row r="399" ht="15.75" x14ac:dyDescent="0.45"/>
    <row r="400" ht="15.75" x14ac:dyDescent="0.45"/>
    <row r="401" ht="15.75" x14ac:dyDescent="0.45"/>
    <row r="402" ht="15.75" x14ac:dyDescent="0.45"/>
    <row r="403" ht="15.75" x14ac:dyDescent="0.45"/>
    <row r="404" ht="15.75" x14ac:dyDescent="0.45"/>
    <row r="405" ht="15.75" x14ac:dyDescent="0.45"/>
    <row r="406" ht="15.75" x14ac:dyDescent="0.45"/>
    <row r="407" ht="15.75" x14ac:dyDescent="0.45"/>
    <row r="408" ht="15.75" x14ac:dyDescent="0.45"/>
    <row r="409" ht="15.75" x14ac:dyDescent="0.45"/>
    <row r="410" ht="15.75" x14ac:dyDescent="0.45"/>
    <row r="411" ht="15.75" x14ac:dyDescent="0.45"/>
    <row r="412" ht="15.75" x14ac:dyDescent="0.45"/>
    <row r="413" ht="15.75" x14ac:dyDescent="0.45"/>
    <row r="414" ht="15.75" x14ac:dyDescent="0.45"/>
    <row r="415" ht="15.75" x14ac:dyDescent="0.45"/>
    <row r="416" ht="15.75" x14ac:dyDescent="0.45"/>
    <row r="417" ht="15.75" x14ac:dyDescent="0.45"/>
    <row r="418" ht="15.75" x14ac:dyDescent="0.45"/>
    <row r="419" ht="15.75" x14ac:dyDescent="0.45"/>
    <row r="420" ht="15.75" x14ac:dyDescent="0.45"/>
    <row r="421" ht="15.75" x14ac:dyDescent="0.45"/>
    <row r="422" ht="15.75" x14ac:dyDescent="0.45"/>
    <row r="423" ht="15.75" x14ac:dyDescent="0.45"/>
    <row r="424" ht="15.75" x14ac:dyDescent="0.45"/>
    <row r="425" ht="15.75" x14ac:dyDescent="0.45"/>
    <row r="426" ht="15.75" x14ac:dyDescent="0.45"/>
    <row r="427" ht="15.75" x14ac:dyDescent="0.45"/>
    <row r="428" ht="15.75" x14ac:dyDescent="0.45"/>
    <row r="429" ht="15.75" x14ac:dyDescent="0.45"/>
    <row r="430" ht="15.75" x14ac:dyDescent="0.45"/>
    <row r="431" ht="15.75" x14ac:dyDescent="0.45"/>
    <row r="432" ht="15.75" x14ac:dyDescent="0.45"/>
    <row r="433" ht="15.75" x14ac:dyDescent="0.45"/>
    <row r="434" ht="15.75" x14ac:dyDescent="0.45"/>
    <row r="435" ht="15.75" x14ac:dyDescent="0.45"/>
    <row r="436" ht="15.75" x14ac:dyDescent="0.45"/>
    <row r="437" ht="15.75" x14ac:dyDescent="0.45"/>
    <row r="438" ht="15.75" x14ac:dyDescent="0.45"/>
    <row r="439" ht="15.75" x14ac:dyDescent="0.45"/>
    <row r="440" ht="15.75" x14ac:dyDescent="0.45"/>
    <row r="441" ht="15.75" x14ac:dyDescent="0.45"/>
    <row r="442" ht="15.75" x14ac:dyDescent="0.45"/>
    <row r="443" ht="15.75" x14ac:dyDescent="0.45"/>
    <row r="444" ht="15.75" x14ac:dyDescent="0.45"/>
    <row r="445" ht="15.75" x14ac:dyDescent="0.45"/>
    <row r="446" ht="15.75" x14ac:dyDescent="0.45"/>
    <row r="447" ht="15.75" x14ac:dyDescent="0.45"/>
    <row r="448" ht="15.75" x14ac:dyDescent="0.45"/>
    <row r="449" ht="15.75" x14ac:dyDescent="0.45"/>
    <row r="450" ht="15.75" x14ac:dyDescent="0.45"/>
    <row r="451" ht="15.75" x14ac:dyDescent="0.45"/>
    <row r="452" ht="15.75" x14ac:dyDescent="0.45"/>
    <row r="453" ht="15.75" x14ac:dyDescent="0.45"/>
    <row r="454" ht="15.75" x14ac:dyDescent="0.45"/>
    <row r="455" ht="15.75" x14ac:dyDescent="0.45"/>
    <row r="456" ht="15.75" x14ac:dyDescent="0.45"/>
    <row r="457" ht="15.75" x14ac:dyDescent="0.45"/>
    <row r="458" ht="15.75" x14ac:dyDescent="0.45"/>
    <row r="459" ht="15.75" x14ac:dyDescent="0.45"/>
    <row r="460" ht="15.75" x14ac:dyDescent="0.45"/>
    <row r="461" ht="15.75" x14ac:dyDescent="0.45"/>
    <row r="462" ht="15.75" x14ac:dyDescent="0.45"/>
    <row r="463" ht="15.75" x14ac:dyDescent="0.45"/>
    <row r="464" ht="15.75" x14ac:dyDescent="0.45"/>
    <row r="465" ht="15.75" x14ac:dyDescent="0.45"/>
    <row r="466" ht="15.75" x14ac:dyDescent="0.45"/>
    <row r="467" ht="15.75" x14ac:dyDescent="0.45"/>
    <row r="468" ht="15.75" x14ac:dyDescent="0.45"/>
    <row r="469" ht="15.75" x14ac:dyDescent="0.45"/>
    <row r="470" ht="15.75" x14ac:dyDescent="0.45"/>
    <row r="471" ht="15.75" x14ac:dyDescent="0.45"/>
    <row r="472" ht="15.75" x14ac:dyDescent="0.45"/>
    <row r="473" ht="15.75" x14ac:dyDescent="0.45"/>
    <row r="474" ht="15.75" x14ac:dyDescent="0.45"/>
    <row r="475" ht="15.75" x14ac:dyDescent="0.45"/>
    <row r="476" ht="15.75" x14ac:dyDescent="0.45"/>
    <row r="477" ht="15.75" x14ac:dyDescent="0.45"/>
    <row r="478" ht="15.75" x14ac:dyDescent="0.45"/>
    <row r="479" ht="15.75" x14ac:dyDescent="0.45"/>
    <row r="480" ht="15.75" x14ac:dyDescent="0.45"/>
    <row r="481" ht="15.75" x14ac:dyDescent="0.45"/>
    <row r="482" ht="15.75" x14ac:dyDescent="0.45"/>
    <row r="483" ht="15.75" x14ac:dyDescent="0.45"/>
    <row r="484" ht="15.75" x14ac:dyDescent="0.45"/>
    <row r="485" ht="15.75" x14ac:dyDescent="0.45"/>
    <row r="486" ht="15.75" x14ac:dyDescent="0.45"/>
    <row r="487" ht="15.75" x14ac:dyDescent="0.45"/>
    <row r="488" ht="15.75" x14ac:dyDescent="0.45"/>
    <row r="489" ht="15.75" x14ac:dyDescent="0.45"/>
    <row r="490" ht="15.75" x14ac:dyDescent="0.45"/>
    <row r="491" ht="15.75" x14ac:dyDescent="0.45"/>
    <row r="492" ht="15.75" x14ac:dyDescent="0.45"/>
    <row r="493" ht="15.75" x14ac:dyDescent="0.45"/>
    <row r="494" ht="15.75" x14ac:dyDescent="0.45"/>
    <row r="495" ht="15.75" x14ac:dyDescent="0.45"/>
    <row r="496" ht="15.75" x14ac:dyDescent="0.45"/>
    <row r="497" ht="15.75" x14ac:dyDescent="0.45"/>
    <row r="498" ht="15.75" x14ac:dyDescent="0.45"/>
    <row r="499" ht="15.75" x14ac:dyDescent="0.45"/>
    <row r="500" ht="15.75" x14ac:dyDescent="0.45"/>
    <row r="501" ht="15.75" x14ac:dyDescent="0.45"/>
    <row r="502" ht="15.75" x14ac:dyDescent="0.45"/>
    <row r="503" ht="15.75" x14ac:dyDescent="0.45"/>
    <row r="504" ht="15.75" x14ac:dyDescent="0.45"/>
    <row r="505" ht="15.75" x14ac:dyDescent="0.45"/>
    <row r="506" ht="15.75" x14ac:dyDescent="0.45"/>
    <row r="507" ht="15.75" x14ac:dyDescent="0.45"/>
    <row r="508" ht="15.75" x14ac:dyDescent="0.45"/>
    <row r="509" ht="15.75" x14ac:dyDescent="0.45"/>
    <row r="510" ht="15.75" x14ac:dyDescent="0.45"/>
    <row r="511" ht="15.75" x14ac:dyDescent="0.45"/>
    <row r="512" ht="15.75" x14ac:dyDescent="0.45"/>
    <row r="513" ht="15.75" x14ac:dyDescent="0.45"/>
    <row r="514" ht="15.75" x14ac:dyDescent="0.45"/>
    <row r="515" ht="15.75" x14ac:dyDescent="0.45"/>
    <row r="516" ht="15.75" x14ac:dyDescent="0.45"/>
    <row r="517" ht="15.75" x14ac:dyDescent="0.45"/>
    <row r="518" ht="15.75" x14ac:dyDescent="0.45"/>
    <row r="519" ht="15.75" x14ac:dyDescent="0.45"/>
    <row r="520" ht="15.75" x14ac:dyDescent="0.45"/>
    <row r="521" ht="15.75" x14ac:dyDescent="0.45"/>
    <row r="522" ht="15.75" x14ac:dyDescent="0.45"/>
    <row r="523" ht="15.75" x14ac:dyDescent="0.45"/>
    <row r="524" ht="15.75" x14ac:dyDescent="0.45"/>
    <row r="525" ht="15.75" x14ac:dyDescent="0.45"/>
    <row r="526" ht="15.75" x14ac:dyDescent="0.45"/>
    <row r="527" ht="15.75" x14ac:dyDescent="0.45"/>
    <row r="528" ht="15.75" x14ac:dyDescent="0.45"/>
    <row r="529" ht="15.75" x14ac:dyDescent="0.45"/>
    <row r="530" ht="15.75" x14ac:dyDescent="0.45"/>
    <row r="531" ht="15.75" x14ac:dyDescent="0.45"/>
    <row r="532" ht="15.75" x14ac:dyDescent="0.45"/>
    <row r="533" ht="15.75" x14ac:dyDescent="0.45"/>
    <row r="534" ht="15.75" x14ac:dyDescent="0.45"/>
    <row r="535" ht="15.75" x14ac:dyDescent="0.45"/>
    <row r="536" ht="15.75" x14ac:dyDescent="0.45"/>
    <row r="537" ht="15.75" x14ac:dyDescent="0.45"/>
    <row r="538" ht="15.75" x14ac:dyDescent="0.45"/>
    <row r="539" ht="15.75" x14ac:dyDescent="0.45"/>
    <row r="540" ht="15.75" x14ac:dyDescent="0.45"/>
    <row r="541" ht="15.75" x14ac:dyDescent="0.45"/>
    <row r="542" ht="15.75" x14ac:dyDescent="0.45"/>
    <row r="543" ht="15.75" x14ac:dyDescent="0.45"/>
    <row r="544" ht="15.75" x14ac:dyDescent="0.45"/>
    <row r="545" ht="15.75" x14ac:dyDescent="0.45"/>
    <row r="546" ht="15.75" x14ac:dyDescent="0.45"/>
    <row r="547" ht="15.75" x14ac:dyDescent="0.45"/>
    <row r="548" ht="15.75" x14ac:dyDescent="0.45"/>
    <row r="549" ht="15.75" x14ac:dyDescent="0.45"/>
    <row r="550" ht="15.75" x14ac:dyDescent="0.45"/>
    <row r="551" ht="15.75" x14ac:dyDescent="0.45"/>
    <row r="552" ht="15.75" x14ac:dyDescent="0.45"/>
    <row r="553" ht="15.75" x14ac:dyDescent="0.45"/>
    <row r="554" ht="15.75" x14ac:dyDescent="0.45"/>
    <row r="555" ht="15.75" x14ac:dyDescent="0.45"/>
    <row r="556" ht="15.75" x14ac:dyDescent="0.45"/>
    <row r="557" ht="15.75" x14ac:dyDescent="0.45"/>
    <row r="558" ht="15.75" x14ac:dyDescent="0.45"/>
    <row r="559" ht="15.75" x14ac:dyDescent="0.45"/>
    <row r="560" ht="15.75" x14ac:dyDescent="0.45"/>
    <row r="561" ht="15.75" x14ac:dyDescent="0.45"/>
    <row r="562" ht="15.75" x14ac:dyDescent="0.45"/>
    <row r="563" ht="15.75" x14ac:dyDescent="0.45"/>
    <row r="564" ht="15.75" x14ac:dyDescent="0.45"/>
    <row r="565" ht="15.75" x14ac:dyDescent="0.45"/>
    <row r="566" ht="15.75" x14ac:dyDescent="0.45"/>
    <row r="567" ht="15.75" x14ac:dyDescent="0.45"/>
    <row r="568" ht="15.75" x14ac:dyDescent="0.45"/>
    <row r="569" ht="15.75" x14ac:dyDescent="0.45"/>
    <row r="570" ht="15.75" x14ac:dyDescent="0.45"/>
    <row r="571" ht="15.75" x14ac:dyDescent="0.45"/>
    <row r="572" ht="15.75" x14ac:dyDescent="0.45"/>
    <row r="573" ht="15.75" x14ac:dyDescent="0.45"/>
    <row r="574" ht="15.75" x14ac:dyDescent="0.45"/>
    <row r="575" ht="15.75" x14ac:dyDescent="0.45"/>
    <row r="576" ht="15.75" x14ac:dyDescent="0.45"/>
    <row r="577" ht="15.75" x14ac:dyDescent="0.45"/>
    <row r="578" ht="15.75" x14ac:dyDescent="0.45"/>
    <row r="579" ht="15.75" x14ac:dyDescent="0.45"/>
    <row r="580" ht="15.75" x14ac:dyDescent="0.45"/>
    <row r="581" ht="15.75" x14ac:dyDescent="0.45"/>
    <row r="582" ht="15.75" x14ac:dyDescent="0.45"/>
    <row r="583" ht="15.75" x14ac:dyDescent="0.45"/>
    <row r="584" ht="15.75" x14ac:dyDescent="0.45"/>
    <row r="585" ht="15.75" x14ac:dyDescent="0.45"/>
    <row r="586" ht="15.75" x14ac:dyDescent="0.45"/>
    <row r="587" ht="15.75" x14ac:dyDescent="0.45"/>
    <row r="588" ht="15.75" x14ac:dyDescent="0.45"/>
    <row r="589" ht="15.75" x14ac:dyDescent="0.45"/>
    <row r="590" ht="15.75" x14ac:dyDescent="0.45"/>
    <row r="591" ht="15.75" x14ac:dyDescent="0.45"/>
    <row r="592" ht="15.75" x14ac:dyDescent="0.45"/>
    <row r="593" ht="15.75" x14ac:dyDescent="0.45"/>
    <row r="594" ht="15.75" x14ac:dyDescent="0.45"/>
    <row r="595" ht="15.75" x14ac:dyDescent="0.45"/>
    <row r="596" ht="15.75" x14ac:dyDescent="0.45"/>
    <row r="597" ht="15.75" x14ac:dyDescent="0.45"/>
    <row r="598" ht="15.75" x14ac:dyDescent="0.45"/>
    <row r="599" ht="15.75" x14ac:dyDescent="0.45"/>
    <row r="600" ht="15.75" x14ac:dyDescent="0.45"/>
    <row r="601" ht="15.75" x14ac:dyDescent="0.45"/>
    <row r="602" ht="15.75" x14ac:dyDescent="0.45"/>
    <row r="603" ht="15.75" x14ac:dyDescent="0.45"/>
    <row r="604" ht="15.75" x14ac:dyDescent="0.45"/>
    <row r="605" ht="15.75" x14ac:dyDescent="0.45"/>
    <row r="606" ht="15.75" x14ac:dyDescent="0.45"/>
    <row r="607" ht="15.75" x14ac:dyDescent="0.45"/>
    <row r="608" ht="15.75" x14ac:dyDescent="0.45"/>
    <row r="609" ht="15.75" x14ac:dyDescent="0.45"/>
    <row r="610" ht="15.75" x14ac:dyDescent="0.45"/>
    <row r="611" ht="15.75" x14ac:dyDescent="0.45"/>
    <row r="612" ht="15.75" x14ac:dyDescent="0.45"/>
    <row r="613" ht="15.75" x14ac:dyDescent="0.45"/>
    <row r="614" ht="15.75" x14ac:dyDescent="0.45"/>
    <row r="615" ht="15.75" x14ac:dyDescent="0.45"/>
    <row r="616" ht="15.75" x14ac:dyDescent="0.45"/>
    <row r="617" ht="15.75" x14ac:dyDescent="0.45"/>
    <row r="618" ht="15.75" x14ac:dyDescent="0.45"/>
    <row r="619" ht="15.75" x14ac:dyDescent="0.45"/>
    <row r="620" ht="15.75" x14ac:dyDescent="0.45"/>
    <row r="621" ht="15.75" x14ac:dyDescent="0.45"/>
    <row r="622" ht="15.75" x14ac:dyDescent="0.45"/>
    <row r="623" ht="15.75" x14ac:dyDescent="0.45"/>
    <row r="624" ht="15.75" x14ac:dyDescent="0.45"/>
    <row r="625" ht="15.75" x14ac:dyDescent="0.45"/>
    <row r="626" ht="15.75" x14ac:dyDescent="0.45"/>
    <row r="627" ht="15.75" x14ac:dyDescent="0.45"/>
    <row r="628" ht="15.75" x14ac:dyDescent="0.45"/>
    <row r="629" ht="15.75" x14ac:dyDescent="0.45"/>
    <row r="630" ht="15.75" x14ac:dyDescent="0.45"/>
    <row r="631" ht="15.75" x14ac:dyDescent="0.45"/>
    <row r="632" ht="15.75" x14ac:dyDescent="0.45"/>
    <row r="633" ht="15.75" x14ac:dyDescent="0.45"/>
    <row r="634" ht="15.75" x14ac:dyDescent="0.45"/>
    <row r="635" ht="15.75" x14ac:dyDescent="0.45"/>
    <row r="636" ht="15.75" x14ac:dyDescent="0.45"/>
    <row r="637" ht="15.75" x14ac:dyDescent="0.45"/>
    <row r="638" ht="15.75" x14ac:dyDescent="0.45"/>
    <row r="639" ht="15.75" x14ac:dyDescent="0.45"/>
    <row r="640" ht="15.75" x14ac:dyDescent="0.45"/>
    <row r="641" ht="15.75" x14ac:dyDescent="0.45"/>
    <row r="642" ht="15.75" x14ac:dyDescent="0.45"/>
    <row r="643" ht="15.75" x14ac:dyDescent="0.45"/>
    <row r="644" ht="15.75" x14ac:dyDescent="0.45"/>
    <row r="645" ht="15.75" x14ac:dyDescent="0.45"/>
    <row r="646" ht="15.75" x14ac:dyDescent="0.45"/>
    <row r="647" ht="15.75" x14ac:dyDescent="0.45"/>
    <row r="648" ht="15.75" x14ac:dyDescent="0.45"/>
    <row r="649" ht="15.75" x14ac:dyDescent="0.45"/>
    <row r="650" ht="15.75" x14ac:dyDescent="0.45"/>
    <row r="651" ht="15.75" x14ac:dyDescent="0.45"/>
    <row r="652" ht="15.75" x14ac:dyDescent="0.45"/>
    <row r="653" ht="15.75" x14ac:dyDescent="0.45"/>
    <row r="654" ht="15.75" x14ac:dyDescent="0.45"/>
    <row r="655" ht="15.75" x14ac:dyDescent="0.45"/>
    <row r="656" ht="15.75" x14ac:dyDescent="0.45"/>
    <row r="657" ht="15.75" x14ac:dyDescent="0.45"/>
    <row r="658" ht="15.75" x14ac:dyDescent="0.45"/>
    <row r="659" ht="15.75" x14ac:dyDescent="0.45"/>
    <row r="660" ht="15.75" x14ac:dyDescent="0.45"/>
    <row r="661" ht="15.75" x14ac:dyDescent="0.45"/>
    <row r="662" ht="15.75" x14ac:dyDescent="0.45"/>
    <row r="663" ht="15.75" x14ac:dyDescent="0.45"/>
    <row r="664" ht="15.75" x14ac:dyDescent="0.45"/>
    <row r="665" ht="15.75" x14ac:dyDescent="0.45"/>
    <row r="666" ht="15.75" x14ac:dyDescent="0.45"/>
    <row r="667" ht="15.75" x14ac:dyDescent="0.45"/>
    <row r="668" ht="15.75" x14ac:dyDescent="0.45"/>
    <row r="669" ht="15.75" x14ac:dyDescent="0.45"/>
    <row r="670" ht="15.75" x14ac:dyDescent="0.45"/>
    <row r="671" ht="15.75" x14ac:dyDescent="0.45"/>
    <row r="672" ht="15.75" x14ac:dyDescent="0.45"/>
    <row r="673" ht="15.75" x14ac:dyDescent="0.45"/>
    <row r="674" ht="15.75" x14ac:dyDescent="0.45"/>
    <row r="675" ht="15.75" x14ac:dyDescent="0.45"/>
    <row r="676" ht="15.75" x14ac:dyDescent="0.45"/>
    <row r="677" ht="15.75" x14ac:dyDescent="0.45"/>
    <row r="678" ht="15.75" x14ac:dyDescent="0.45"/>
    <row r="679" ht="15.75" x14ac:dyDescent="0.45"/>
    <row r="680" ht="15.75" x14ac:dyDescent="0.45"/>
    <row r="681" ht="15.75" x14ac:dyDescent="0.45"/>
    <row r="682" ht="15.75" x14ac:dyDescent="0.45"/>
    <row r="683" ht="15.75" x14ac:dyDescent="0.45"/>
    <row r="684" ht="15.75" x14ac:dyDescent="0.45"/>
    <row r="685" ht="15.75" x14ac:dyDescent="0.45"/>
    <row r="686" ht="15.75" x14ac:dyDescent="0.45"/>
    <row r="687" ht="15.75" x14ac:dyDescent="0.45"/>
    <row r="688" ht="15.75" x14ac:dyDescent="0.45"/>
    <row r="689" ht="15.75" x14ac:dyDescent="0.45"/>
    <row r="690" ht="15.75" x14ac:dyDescent="0.45"/>
    <row r="691" ht="15.75" x14ac:dyDescent="0.45"/>
    <row r="692" ht="15.75" x14ac:dyDescent="0.45"/>
    <row r="693" ht="15.75" x14ac:dyDescent="0.45"/>
    <row r="694" ht="15.75" x14ac:dyDescent="0.45"/>
    <row r="695" ht="15.75" x14ac:dyDescent="0.45"/>
    <row r="696" ht="15.75" x14ac:dyDescent="0.45"/>
    <row r="697" ht="15.75" x14ac:dyDescent="0.45"/>
    <row r="698" ht="15.75" x14ac:dyDescent="0.45"/>
    <row r="699" ht="15.75" x14ac:dyDescent="0.45"/>
    <row r="700" ht="15.75" x14ac:dyDescent="0.45"/>
    <row r="701" ht="15.75" x14ac:dyDescent="0.45"/>
    <row r="702" ht="15.75" x14ac:dyDescent="0.45"/>
    <row r="703" ht="15.75" x14ac:dyDescent="0.45"/>
    <row r="704" ht="15.75" x14ac:dyDescent="0.45"/>
    <row r="705" ht="15.75" x14ac:dyDescent="0.45"/>
    <row r="706" ht="15.75" x14ac:dyDescent="0.45"/>
    <row r="707" ht="15.75" x14ac:dyDescent="0.45"/>
    <row r="708" ht="15.75" x14ac:dyDescent="0.45"/>
    <row r="709" ht="15.75" x14ac:dyDescent="0.45"/>
    <row r="710" ht="15.75" x14ac:dyDescent="0.45"/>
    <row r="711" ht="15.75" x14ac:dyDescent="0.45"/>
    <row r="712" ht="15.75" x14ac:dyDescent="0.45"/>
    <row r="713" ht="15.75" x14ac:dyDescent="0.45"/>
    <row r="714" ht="15.75" x14ac:dyDescent="0.45"/>
    <row r="715" ht="15.75" x14ac:dyDescent="0.45"/>
    <row r="716" ht="15.75" x14ac:dyDescent="0.45"/>
    <row r="717" ht="15.75" x14ac:dyDescent="0.45"/>
    <row r="718" ht="15.75" x14ac:dyDescent="0.45"/>
    <row r="719" ht="15.75" x14ac:dyDescent="0.45"/>
    <row r="720" ht="15.75" x14ac:dyDescent="0.45"/>
    <row r="721" ht="15.75" x14ac:dyDescent="0.45"/>
    <row r="722" ht="15.75" x14ac:dyDescent="0.45"/>
    <row r="723" ht="15.75" x14ac:dyDescent="0.45"/>
    <row r="724" ht="15.75" x14ac:dyDescent="0.45"/>
    <row r="725" ht="15.75" x14ac:dyDescent="0.45"/>
    <row r="726" ht="15.75" x14ac:dyDescent="0.45"/>
    <row r="727" ht="15.75" x14ac:dyDescent="0.45"/>
    <row r="728" ht="15.75" x14ac:dyDescent="0.45"/>
    <row r="729" ht="15.75" x14ac:dyDescent="0.45"/>
    <row r="730" ht="15.75" x14ac:dyDescent="0.45"/>
    <row r="731" ht="15.75" x14ac:dyDescent="0.45"/>
    <row r="732" ht="15.75" x14ac:dyDescent="0.45"/>
    <row r="733" ht="15.75" x14ac:dyDescent="0.45"/>
    <row r="734" ht="15.75" x14ac:dyDescent="0.45"/>
    <row r="735" ht="15.75" x14ac:dyDescent="0.45"/>
    <row r="736" ht="15.75" x14ac:dyDescent="0.45"/>
    <row r="737" ht="15.75" x14ac:dyDescent="0.45"/>
    <row r="738" ht="15.75" x14ac:dyDescent="0.45"/>
    <row r="739" ht="15.75" x14ac:dyDescent="0.45"/>
    <row r="740" ht="15.75" x14ac:dyDescent="0.45"/>
    <row r="741" ht="15.75" x14ac:dyDescent="0.45"/>
    <row r="742" ht="15.75" x14ac:dyDescent="0.45"/>
    <row r="743" ht="15.75" x14ac:dyDescent="0.45"/>
    <row r="744" ht="15.75" x14ac:dyDescent="0.45"/>
    <row r="745" ht="15.75" x14ac:dyDescent="0.45"/>
    <row r="746" ht="15.75" x14ac:dyDescent="0.45"/>
    <row r="747" ht="15.75" x14ac:dyDescent="0.45"/>
    <row r="748" ht="15.75" x14ac:dyDescent="0.45"/>
    <row r="749" ht="15.75" x14ac:dyDescent="0.45"/>
    <row r="750" ht="15.75" x14ac:dyDescent="0.45"/>
    <row r="751" ht="15.75" x14ac:dyDescent="0.45"/>
    <row r="752" ht="15.75" x14ac:dyDescent="0.45"/>
    <row r="753" ht="15.75" x14ac:dyDescent="0.45"/>
    <row r="754" ht="15.75" x14ac:dyDescent="0.45"/>
    <row r="755" ht="15.75" x14ac:dyDescent="0.45"/>
    <row r="756" ht="15.75" x14ac:dyDescent="0.45"/>
    <row r="757" ht="15.75" x14ac:dyDescent="0.45"/>
    <row r="758" ht="15.75" x14ac:dyDescent="0.45"/>
    <row r="759" ht="15.75" x14ac:dyDescent="0.45"/>
    <row r="760" ht="15.75" x14ac:dyDescent="0.45"/>
    <row r="761" ht="15.75" x14ac:dyDescent="0.45"/>
    <row r="762" ht="15.75" x14ac:dyDescent="0.45"/>
    <row r="763" ht="15.75" x14ac:dyDescent="0.45"/>
    <row r="764" ht="15.75" x14ac:dyDescent="0.45"/>
    <row r="765" ht="15.75" x14ac:dyDescent="0.45"/>
    <row r="766" ht="15.75" x14ac:dyDescent="0.45"/>
    <row r="767" ht="15.75" x14ac:dyDescent="0.45"/>
    <row r="768" ht="15.75" x14ac:dyDescent="0.45"/>
    <row r="769" ht="15.75" x14ac:dyDescent="0.45"/>
    <row r="770" ht="15.75" x14ac:dyDescent="0.45"/>
    <row r="771" ht="15.75" x14ac:dyDescent="0.45"/>
    <row r="772" ht="15.75" x14ac:dyDescent="0.45"/>
    <row r="773" ht="15.75" x14ac:dyDescent="0.45"/>
    <row r="774" ht="15.75" x14ac:dyDescent="0.45"/>
    <row r="775" ht="15.75" x14ac:dyDescent="0.45"/>
    <row r="776" ht="15.75" x14ac:dyDescent="0.45"/>
    <row r="777" ht="15.75" x14ac:dyDescent="0.45"/>
    <row r="778" ht="15.75" x14ac:dyDescent="0.45"/>
    <row r="779" ht="15.75" x14ac:dyDescent="0.45"/>
    <row r="780" ht="15.75" x14ac:dyDescent="0.45"/>
    <row r="781" ht="15.75" x14ac:dyDescent="0.45"/>
    <row r="782" ht="15.75" x14ac:dyDescent="0.45"/>
    <row r="783" ht="15.75" x14ac:dyDescent="0.45"/>
    <row r="784" ht="15.75" x14ac:dyDescent="0.45"/>
    <row r="785" ht="15.75" x14ac:dyDescent="0.45"/>
    <row r="786" ht="15.75" x14ac:dyDescent="0.45"/>
    <row r="787" ht="15.75" x14ac:dyDescent="0.45"/>
    <row r="788" ht="15.75" x14ac:dyDescent="0.45"/>
    <row r="789" ht="15.75" x14ac:dyDescent="0.45"/>
    <row r="790" ht="15.75" x14ac:dyDescent="0.45"/>
    <row r="791" ht="15.75" x14ac:dyDescent="0.45"/>
    <row r="792" ht="15.75" x14ac:dyDescent="0.45"/>
    <row r="793" ht="15.75" x14ac:dyDescent="0.45"/>
    <row r="794" ht="15.75" x14ac:dyDescent="0.45"/>
    <row r="795" ht="15.75" x14ac:dyDescent="0.45"/>
    <row r="796" ht="15.75" x14ac:dyDescent="0.45"/>
    <row r="797" ht="15.75" x14ac:dyDescent="0.45"/>
    <row r="798" ht="15.75" x14ac:dyDescent="0.45"/>
    <row r="799" ht="15.75" x14ac:dyDescent="0.45"/>
    <row r="800" ht="15.75" x14ac:dyDescent="0.45"/>
    <row r="801" ht="15.75" x14ac:dyDescent="0.45"/>
    <row r="802" ht="15.75" x14ac:dyDescent="0.45"/>
    <row r="803" ht="15.75" x14ac:dyDescent="0.45"/>
    <row r="804" ht="15.75" x14ac:dyDescent="0.45"/>
    <row r="805" ht="15.75" x14ac:dyDescent="0.45"/>
    <row r="806" ht="15.75" x14ac:dyDescent="0.45"/>
    <row r="807" ht="15.75" x14ac:dyDescent="0.45"/>
    <row r="808" ht="15.75" x14ac:dyDescent="0.45"/>
    <row r="809" ht="15.75" x14ac:dyDescent="0.45"/>
    <row r="810" ht="15.75" x14ac:dyDescent="0.45"/>
    <row r="811" ht="15.75" x14ac:dyDescent="0.45"/>
    <row r="812" ht="15.75" x14ac:dyDescent="0.45"/>
    <row r="813" ht="15.75" x14ac:dyDescent="0.45"/>
    <row r="814" ht="15.75" x14ac:dyDescent="0.45"/>
    <row r="815" ht="15.75" x14ac:dyDescent="0.45"/>
    <row r="816" ht="15.75" x14ac:dyDescent="0.45"/>
    <row r="817" ht="15.75" x14ac:dyDescent="0.45"/>
    <row r="818" ht="15.75" x14ac:dyDescent="0.45"/>
    <row r="819" ht="15.75" x14ac:dyDescent="0.45"/>
    <row r="820" ht="15.75" x14ac:dyDescent="0.45"/>
    <row r="821" ht="15.75" x14ac:dyDescent="0.45"/>
    <row r="822" ht="15.75" x14ac:dyDescent="0.45"/>
    <row r="823" ht="15.75" x14ac:dyDescent="0.45"/>
    <row r="824" ht="15.75" x14ac:dyDescent="0.45"/>
    <row r="825" ht="15.75" x14ac:dyDescent="0.45"/>
    <row r="826" ht="15.75" x14ac:dyDescent="0.45"/>
    <row r="827" ht="15.75" x14ac:dyDescent="0.45"/>
    <row r="828" ht="15.75" x14ac:dyDescent="0.45"/>
    <row r="829" ht="15.75" x14ac:dyDescent="0.45"/>
    <row r="830" ht="15.75" x14ac:dyDescent="0.45"/>
    <row r="831" ht="15.75" x14ac:dyDescent="0.45"/>
    <row r="832" ht="15.75" x14ac:dyDescent="0.45"/>
    <row r="833" ht="15.75" x14ac:dyDescent="0.45"/>
    <row r="834" ht="15.75" x14ac:dyDescent="0.45"/>
    <row r="835" ht="15.75" x14ac:dyDescent="0.45"/>
    <row r="836" ht="15.75" x14ac:dyDescent="0.45"/>
    <row r="837" ht="15.75" x14ac:dyDescent="0.45"/>
    <row r="838" ht="15.75" x14ac:dyDescent="0.45"/>
    <row r="839" ht="15.75" x14ac:dyDescent="0.45"/>
    <row r="840" ht="15.75" x14ac:dyDescent="0.45"/>
    <row r="841" ht="15.75" x14ac:dyDescent="0.45"/>
    <row r="842" ht="15.75" x14ac:dyDescent="0.45"/>
    <row r="843" ht="15.75" x14ac:dyDescent="0.45"/>
    <row r="844" ht="15.75" x14ac:dyDescent="0.45"/>
    <row r="845" ht="15.75" x14ac:dyDescent="0.45"/>
    <row r="846" ht="15.75" x14ac:dyDescent="0.45"/>
    <row r="847" ht="15.75" x14ac:dyDescent="0.45"/>
    <row r="848" ht="15.75" x14ac:dyDescent="0.45"/>
    <row r="849" ht="15.75" x14ac:dyDescent="0.45"/>
    <row r="850" ht="15.75" x14ac:dyDescent="0.45"/>
    <row r="851" ht="15.75" x14ac:dyDescent="0.45"/>
    <row r="852" ht="15.75" x14ac:dyDescent="0.45"/>
    <row r="853" ht="15.75" x14ac:dyDescent="0.45"/>
    <row r="854" ht="15.75" x14ac:dyDescent="0.45"/>
    <row r="855" ht="15.75" x14ac:dyDescent="0.45"/>
    <row r="856" ht="15.75" x14ac:dyDescent="0.45"/>
    <row r="857" ht="15.75" x14ac:dyDescent="0.45"/>
    <row r="858" ht="15.75" x14ac:dyDescent="0.45"/>
    <row r="859" ht="15.75" x14ac:dyDescent="0.45"/>
    <row r="860" ht="15.75" x14ac:dyDescent="0.45"/>
    <row r="861" ht="15.75" x14ac:dyDescent="0.45"/>
    <row r="862" ht="15.75" x14ac:dyDescent="0.45"/>
    <row r="863" ht="15.75" x14ac:dyDescent="0.45"/>
    <row r="864" ht="15.75" x14ac:dyDescent="0.45"/>
    <row r="865" ht="15.75" x14ac:dyDescent="0.45"/>
    <row r="866" ht="15.75" x14ac:dyDescent="0.45"/>
    <row r="867" ht="15.75" x14ac:dyDescent="0.45"/>
    <row r="868" ht="15.75" x14ac:dyDescent="0.45"/>
    <row r="869" ht="15.75" x14ac:dyDescent="0.45"/>
    <row r="870" ht="15.75" x14ac:dyDescent="0.45"/>
    <row r="871" ht="15.75" x14ac:dyDescent="0.45"/>
    <row r="872" ht="15.75" x14ac:dyDescent="0.45"/>
    <row r="873" ht="15.75" x14ac:dyDescent="0.45"/>
    <row r="874" ht="15.75" x14ac:dyDescent="0.45"/>
    <row r="875" ht="15.75" x14ac:dyDescent="0.45"/>
    <row r="876" ht="15.75" x14ac:dyDescent="0.45"/>
    <row r="877" ht="15.75" x14ac:dyDescent="0.45"/>
    <row r="878" ht="15.75" x14ac:dyDescent="0.45"/>
    <row r="879" ht="15.75" x14ac:dyDescent="0.45"/>
    <row r="880" ht="15.75" x14ac:dyDescent="0.45"/>
    <row r="881" ht="15.75" x14ac:dyDescent="0.45"/>
    <row r="882" ht="15.75" x14ac:dyDescent="0.45"/>
    <row r="883" ht="15.75" x14ac:dyDescent="0.45"/>
    <row r="884" ht="15.75" x14ac:dyDescent="0.45"/>
    <row r="885" ht="15.75" x14ac:dyDescent="0.45"/>
    <row r="886" ht="15.75" x14ac:dyDescent="0.45"/>
    <row r="887" ht="15.75" x14ac:dyDescent="0.45"/>
    <row r="888" ht="15.75" x14ac:dyDescent="0.45"/>
    <row r="889" ht="15.75" x14ac:dyDescent="0.45"/>
    <row r="890" ht="15.75" x14ac:dyDescent="0.45"/>
    <row r="891" ht="15.75" x14ac:dyDescent="0.45"/>
    <row r="892" ht="15.75" x14ac:dyDescent="0.45"/>
    <row r="893" ht="15.75" x14ac:dyDescent="0.45"/>
    <row r="894" ht="15.75" x14ac:dyDescent="0.45"/>
    <row r="895" ht="15.75" x14ac:dyDescent="0.45"/>
    <row r="896" ht="15.75" x14ac:dyDescent="0.45"/>
    <row r="897" ht="15.75" x14ac:dyDescent="0.45"/>
    <row r="898" ht="15.75" x14ac:dyDescent="0.45"/>
    <row r="899" ht="15.75" x14ac:dyDescent="0.45"/>
    <row r="900" ht="15.75" x14ac:dyDescent="0.45"/>
    <row r="901" ht="15.75" x14ac:dyDescent="0.45"/>
    <row r="902" ht="15.75" x14ac:dyDescent="0.45"/>
    <row r="903" ht="15.75" x14ac:dyDescent="0.45"/>
    <row r="904" ht="15.75" x14ac:dyDescent="0.45"/>
    <row r="905" ht="15.75" x14ac:dyDescent="0.45"/>
    <row r="906" ht="15.75" x14ac:dyDescent="0.45"/>
    <row r="907" ht="15.75" x14ac:dyDescent="0.45"/>
    <row r="908" ht="15.75" x14ac:dyDescent="0.45"/>
    <row r="909" ht="15.75" x14ac:dyDescent="0.45"/>
    <row r="910" ht="15.75" x14ac:dyDescent="0.45"/>
    <row r="911" ht="15.75" x14ac:dyDescent="0.45"/>
    <row r="912" ht="15.75" x14ac:dyDescent="0.45"/>
    <row r="913" ht="15.75" x14ac:dyDescent="0.45"/>
    <row r="914" ht="15.75" x14ac:dyDescent="0.45"/>
    <row r="915" ht="15.75" x14ac:dyDescent="0.45"/>
    <row r="916" ht="15.75" x14ac:dyDescent="0.45"/>
    <row r="917" ht="15.75" x14ac:dyDescent="0.45"/>
    <row r="918" ht="15.75" x14ac:dyDescent="0.45"/>
    <row r="919" ht="15.75" x14ac:dyDescent="0.45"/>
    <row r="920" ht="15.75" x14ac:dyDescent="0.45"/>
    <row r="921" ht="15.75" x14ac:dyDescent="0.45"/>
    <row r="922" ht="15.75" x14ac:dyDescent="0.45"/>
    <row r="923" ht="15.75" x14ac:dyDescent="0.45"/>
    <row r="924" ht="15.75" x14ac:dyDescent="0.45"/>
    <row r="925" ht="15.75" x14ac:dyDescent="0.45"/>
    <row r="926" ht="15.75" x14ac:dyDescent="0.45"/>
    <row r="927" ht="15.75" x14ac:dyDescent="0.45"/>
    <row r="928" ht="15.75" x14ac:dyDescent="0.45"/>
    <row r="929" ht="15.75" x14ac:dyDescent="0.45"/>
    <row r="930" ht="15.75" x14ac:dyDescent="0.45"/>
    <row r="931" ht="15.75" x14ac:dyDescent="0.45"/>
    <row r="932" ht="15.75" x14ac:dyDescent="0.45"/>
    <row r="933" ht="15.75" x14ac:dyDescent="0.45"/>
    <row r="934" ht="15.75" x14ac:dyDescent="0.45"/>
    <row r="935" ht="15.75" x14ac:dyDescent="0.45"/>
    <row r="936" ht="15.75" x14ac:dyDescent="0.45"/>
    <row r="937" ht="15.75" x14ac:dyDescent="0.45"/>
    <row r="938" ht="15.75" x14ac:dyDescent="0.45"/>
    <row r="939" ht="15.75" x14ac:dyDescent="0.45"/>
    <row r="940" ht="15.75" x14ac:dyDescent="0.45"/>
    <row r="941" ht="15.75" x14ac:dyDescent="0.45"/>
    <row r="942" ht="15.75" x14ac:dyDescent="0.45"/>
    <row r="943" ht="15.75" x14ac:dyDescent="0.45"/>
    <row r="944" ht="15.75" x14ac:dyDescent="0.45"/>
    <row r="945" ht="15.75" x14ac:dyDescent="0.45"/>
    <row r="946" ht="15.75" x14ac:dyDescent="0.45"/>
    <row r="947" ht="15.75" x14ac:dyDescent="0.45"/>
    <row r="948" ht="15.75" x14ac:dyDescent="0.45"/>
    <row r="949" ht="15.75" x14ac:dyDescent="0.45"/>
    <row r="950" ht="15.75" x14ac:dyDescent="0.45"/>
    <row r="951" ht="15.75" x14ac:dyDescent="0.45"/>
    <row r="952" ht="15.75" x14ac:dyDescent="0.45"/>
    <row r="953" ht="15.75" x14ac:dyDescent="0.45"/>
    <row r="954" ht="15.75" x14ac:dyDescent="0.45"/>
    <row r="955" ht="15.75" x14ac:dyDescent="0.45"/>
    <row r="956" ht="15.75" x14ac:dyDescent="0.45"/>
    <row r="957" ht="15.75" x14ac:dyDescent="0.45"/>
    <row r="958" ht="15.75" x14ac:dyDescent="0.45"/>
    <row r="959" ht="15.75" x14ac:dyDescent="0.45"/>
    <row r="960" ht="15.75" x14ac:dyDescent="0.45"/>
    <row r="961" ht="15.75" x14ac:dyDescent="0.45"/>
    <row r="962" ht="15.75" x14ac:dyDescent="0.45"/>
    <row r="963" ht="15.75" x14ac:dyDescent="0.45"/>
    <row r="964" ht="15.75" x14ac:dyDescent="0.45"/>
    <row r="965" ht="15.75" x14ac:dyDescent="0.45"/>
    <row r="966" ht="15.75" x14ac:dyDescent="0.45"/>
    <row r="967" ht="15.75" x14ac:dyDescent="0.45"/>
    <row r="968" ht="15.75" x14ac:dyDescent="0.45"/>
    <row r="969" ht="15.75" x14ac:dyDescent="0.45"/>
    <row r="970" ht="15.75" x14ac:dyDescent="0.45"/>
    <row r="971" ht="15.75" x14ac:dyDescent="0.45"/>
    <row r="972" ht="15.75" x14ac:dyDescent="0.45"/>
    <row r="973" ht="15.75" x14ac:dyDescent="0.45"/>
    <row r="974" ht="15.75" x14ac:dyDescent="0.45"/>
    <row r="975" ht="15.75" x14ac:dyDescent="0.45"/>
    <row r="976" ht="15.75" x14ac:dyDescent="0.45"/>
    <row r="977" ht="15.75" x14ac:dyDescent="0.45"/>
    <row r="978" ht="15.75" x14ac:dyDescent="0.45"/>
    <row r="979" ht="15.75" x14ac:dyDescent="0.45"/>
    <row r="980" ht="15.75" x14ac:dyDescent="0.45"/>
    <row r="981" ht="15.75" x14ac:dyDescent="0.45"/>
    <row r="982" ht="15.75" x14ac:dyDescent="0.45"/>
    <row r="983" ht="15.75" x14ac:dyDescent="0.45"/>
    <row r="984" ht="15.75" x14ac:dyDescent="0.45"/>
    <row r="985" ht="15.75" x14ac:dyDescent="0.45"/>
    <row r="986" ht="15.75" x14ac:dyDescent="0.45"/>
    <row r="987" ht="15.75" x14ac:dyDescent="0.45"/>
    <row r="988" ht="15.75" x14ac:dyDescent="0.45"/>
    <row r="989" ht="15.75" x14ac:dyDescent="0.45"/>
    <row r="990" ht="15.75" x14ac:dyDescent="0.45"/>
    <row r="991" ht="15.75" x14ac:dyDescent="0.45"/>
    <row r="992" ht="15.75" x14ac:dyDescent="0.45"/>
    <row r="993" ht="15.75" x14ac:dyDescent="0.45"/>
    <row r="994" ht="15.75" x14ac:dyDescent="0.45"/>
    <row r="995" ht="15.75" x14ac:dyDescent="0.45"/>
    <row r="996" ht="15.75" x14ac:dyDescent="0.45"/>
    <row r="997" ht="15.75" x14ac:dyDescent="0.45"/>
    <row r="998" ht="15.75" x14ac:dyDescent="0.45"/>
    <row r="999" ht="15.75" x14ac:dyDescent="0.45"/>
    <row r="1000" ht="15.75" x14ac:dyDescent="0.45"/>
    <row r="1001" ht="15.75" x14ac:dyDescent="0.45"/>
    <row r="1002" ht="15.75" x14ac:dyDescent="0.45"/>
    <row r="1003" ht="15.75" x14ac:dyDescent="0.45"/>
    <row r="1004" ht="15.75" x14ac:dyDescent="0.45"/>
    <row r="1005" ht="15.75" x14ac:dyDescent="0.45"/>
    <row r="1006" ht="15.75" x14ac:dyDescent="0.45"/>
    <row r="1007" ht="15.75" x14ac:dyDescent="0.45"/>
    <row r="1008" ht="15.75" x14ac:dyDescent="0.45"/>
    <row r="1009" ht="15.75" x14ac:dyDescent="0.45"/>
    <row r="1010" ht="15.75" x14ac:dyDescent="0.45"/>
    <row r="1011" ht="15.75" x14ac:dyDescent="0.45"/>
    <row r="1012" ht="15.75" x14ac:dyDescent="0.45"/>
    <row r="1013" ht="15.75" x14ac:dyDescent="0.45"/>
    <row r="1014" ht="15.75" x14ac:dyDescent="0.45"/>
    <row r="1015" ht="15.75" x14ac:dyDescent="0.45"/>
    <row r="1016" ht="15.75" x14ac:dyDescent="0.45"/>
    <row r="1017" ht="15.75" x14ac:dyDescent="0.45"/>
    <row r="1018" ht="15.75" x14ac:dyDescent="0.45"/>
    <row r="1019" ht="15.75" x14ac:dyDescent="0.45"/>
    <row r="1020" ht="15.75" x14ac:dyDescent="0.45"/>
    <row r="1021" ht="15.75" x14ac:dyDescent="0.45"/>
    <row r="1022" ht="15.75" x14ac:dyDescent="0.45"/>
    <row r="1023" ht="15.75" x14ac:dyDescent="0.45"/>
    <row r="1024" ht="15.75" x14ac:dyDescent="0.45"/>
    <row r="1025" ht="15.75" x14ac:dyDescent="0.45"/>
    <row r="1026" ht="15.75" x14ac:dyDescent="0.45"/>
    <row r="1027" ht="15.75" x14ac:dyDescent="0.45"/>
    <row r="1028" ht="15.75" x14ac:dyDescent="0.45"/>
    <row r="1029" ht="15.75" x14ac:dyDescent="0.45"/>
    <row r="1030" ht="15.75" x14ac:dyDescent="0.45"/>
    <row r="1031" ht="15.75" x14ac:dyDescent="0.45"/>
    <row r="1032" ht="15.75" x14ac:dyDescent="0.45"/>
    <row r="1033" ht="15.75" x14ac:dyDescent="0.45"/>
    <row r="1034" ht="15.75" x14ac:dyDescent="0.45"/>
    <row r="1035" ht="15.75" x14ac:dyDescent="0.45"/>
    <row r="1036" ht="15.75" x14ac:dyDescent="0.45"/>
    <row r="1037" ht="15.75" x14ac:dyDescent="0.45"/>
    <row r="1038" ht="15.75" x14ac:dyDescent="0.45"/>
    <row r="1039" ht="15.75" x14ac:dyDescent="0.45"/>
    <row r="1040" ht="15.75" x14ac:dyDescent="0.45"/>
    <row r="1041" ht="15.75" x14ac:dyDescent="0.45"/>
    <row r="1042" ht="15.75" x14ac:dyDescent="0.45"/>
    <row r="1043" ht="15.75" x14ac:dyDescent="0.45"/>
    <row r="1044" ht="15.75" x14ac:dyDescent="0.45"/>
    <row r="1045" ht="15.75" x14ac:dyDescent="0.45"/>
    <row r="1046" ht="15.75" x14ac:dyDescent="0.45"/>
    <row r="1047" ht="15.75" x14ac:dyDescent="0.45"/>
    <row r="1048" ht="15.75" x14ac:dyDescent="0.45"/>
    <row r="1049" ht="15.75" x14ac:dyDescent="0.45"/>
    <row r="1050" ht="15.75" x14ac:dyDescent="0.45"/>
    <row r="1051" ht="15.75" x14ac:dyDescent="0.45"/>
    <row r="1052" ht="15.75" x14ac:dyDescent="0.45"/>
    <row r="1053" ht="15.75" x14ac:dyDescent="0.45"/>
    <row r="1054" ht="15.75" x14ac:dyDescent="0.45"/>
    <row r="1055" ht="15.75" x14ac:dyDescent="0.45"/>
    <row r="1056" ht="15.75" x14ac:dyDescent="0.45"/>
    <row r="1057" ht="15.75" x14ac:dyDescent="0.45"/>
    <row r="1058" ht="15.75" x14ac:dyDescent="0.45"/>
    <row r="1059" ht="15.75" x14ac:dyDescent="0.45"/>
    <row r="1060" ht="15.75" x14ac:dyDescent="0.45"/>
    <row r="1061" ht="15.75" x14ac:dyDescent="0.45"/>
    <row r="1062" ht="15.75" x14ac:dyDescent="0.45"/>
    <row r="1063" ht="15.75" x14ac:dyDescent="0.45"/>
    <row r="1064" ht="15.75" x14ac:dyDescent="0.45"/>
    <row r="1065" ht="15.75" x14ac:dyDescent="0.45"/>
    <row r="1066" ht="15.75" x14ac:dyDescent="0.45"/>
    <row r="1067" ht="15.75" x14ac:dyDescent="0.45"/>
    <row r="1068" ht="15.75" x14ac:dyDescent="0.45"/>
    <row r="1069" ht="15.75" x14ac:dyDescent="0.45"/>
    <row r="1070" ht="15.75" x14ac:dyDescent="0.45"/>
    <row r="1071" ht="15.75" x14ac:dyDescent="0.45"/>
    <row r="1072" ht="15.75" x14ac:dyDescent="0.45"/>
    <row r="1073" ht="15.75" x14ac:dyDescent="0.45"/>
    <row r="1074" ht="15.75" x14ac:dyDescent="0.45"/>
    <row r="1075" ht="15.75" x14ac:dyDescent="0.45"/>
    <row r="1076" ht="15.75" x14ac:dyDescent="0.45"/>
    <row r="1077" ht="15.75" x14ac:dyDescent="0.45"/>
    <row r="1078" ht="15.75" x14ac:dyDescent="0.45"/>
    <row r="1079" ht="15.75" x14ac:dyDescent="0.45"/>
    <row r="1080" ht="15.75" x14ac:dyDescent="0.45"/>
    <row r="1081" ht="15.75" x14ac:dyDescent="0.45"/>
    <row r="1082" ht="15.75" x14ac:dyDescent="0.45"/>
    <row r="1083" ht="15.75" x14ac:dyDescent="0.45"/>
    <row r="1084" ht="15.75" x14ac:dyDescent="0.45"/>
    <row r="1085" ht="15.75" x14ac:dyDescent="0.45"/>
    <row r="1086" ht="15.75" x14ac:dyDescent="0.45"/>
    <row r="1087" ht="15.75" x14ac:dyDescent="0.45"/>
    <row r="1088" ht="15.75" x14ac:dyDescent="0.45"/>
    <row r="1089" ht="15.75" x14ac:dyDescent="0.45"/>
    <row r="1090" ht="15.75" x14ac:dyDescent="0.45"/>
    <row r="1091" ht="15.75" x14ac:dyDescent="0.45"/>
    <row r="1092" ht="15.75" x14ac:dyDescent="0.45"/>
    <row r="1093" ht="15.75" x14ac:dyDescent="0.45"/>
    <row r="1094" ht="15.75" x14ac:dyDescent="0.45"/>
    <row r="1095" ht="15.75" x14ac:dyDescent="0.45"/>
    <row r="1096" ht="15.75" x14ac:dyDescent="0.45"/>
    <row r="1097" ht="15.75" x14ac:dyDescent="0.45"/>
    <row r="1098" ht="15.75" x14ac:dyDescent="0.45"/>
    <row r="1099" ht="15.75" x14ac:dyDescent="0.45"/>
    <row r="1100" ht="15.75" x14ac:dyDescent="0.45"/>
    <row r="1101" ht="15.75" x14ac:dyDescent="0.45"/>
    <row r="1102" ht="15.75" x14ac:dyDescent="0.45"/>
    <row r="1103" ht="15.75" x14ac:dyDescent="0.45"/>
    <row r="1104" ht="15.75" x14ac:dyDescent="0.45"/>
    <row r="1105" ht="15.75" x14ac:dyDescent="0.45"/>
    <row r="1106" ht="15.75" x14ac:dyDescent="0.45"/>
    <row r="1107" ht="15.75" x14ac:dyDescent="0.45"/>
    <row r="1108" ht="15.75" x14ac:dyDescent="0.45"/>
    <row r="1109" ht="15.75" x14ac:dyDescent="0.45"/>
    <row r="1110" ht="15.75" x14ac:dyDescent="0.45"/>
    <row r="1111" ht="15.75" x14ac:dyDescent="0.45"/>
    <row r="1112" ht="15.75" x14ac:dyDescent="0.45"/>
    <row r="1113" ht="15.75" x14ac:dyDescent="0.45"/>
    <row r="1114" ht="15.75" x14ac:dyDescent="0.45"/>
    <row r="1115" ht="15.75" x14ac:dyDescent="0.45"/>
    <row r="1116" ht="15.75" x14ac:dyDescent="0.45"/>
    <row r="1117" ht="15.75" x14ac:dyDescent="0.45"/>
    <row r="1118" ht="15.75" x14ac:dyDescent="0.45"/>
    <row r="1119" ht="15.75" x14ac:dyDescent="0.45"/>
    <row r="1120" ht="15.75" x14ac:dyDescent="0.45"/>
    <row r="1121" ht="15.75" x14ac:dyDescent="0.45"/>
    <row r="1122" ht="15.75" x14ac:dyDescent="0.45"/>
    <row r="1123" ht="15.75" x14ac:dyDescent="0.45"/>
    <row r="1124" ht="15.75" x14ac:dyDescent="0.45"/>
    <row r="1125" ht="15.75" x14ac:dyDescent="0.45"/>
    <row r="1126" ht="15.75" x14ac:dyDescent="0.45"/>
    <row r="1127" ht="15.75" x14ac:dyDescent="0.45"/>
    <row r="1128" ht="15.75" x14ac:dyDescent="0.45"/>
    <row r="1129" ht="15.75" x14ac:dyDescent="0.45"/>
    <row r="1130" ht="15.75" x14ac:dyDescent="0.45"/>
    <row r="1131" ht="15.75" x14ac:dyDescent="0.45"/>
    <row r="1132" ht="15.75" x14ac:dyDescent="0.45"/>
    <row r="1133" ht="15.75" x14ac:dyDescent="0.45"/>
    <row r="1134" ht="15.75" x14ac:dyDescent="0.45"/>
    <row r="1135" ht="15.75" x14ac:dyDescent="0.45"/>
    <row r="1136" ht="15.75" x14ac:dyDescent="0.45"/>
    <row r="1137" ht="15.75" x14ac:dyDescent="0.45"/>
    <row r="1138" ht="15.75" x14ac:dyDescent="0.45"/>
    <row r="1139" ht="15.75" x14ac:dyDescent="0.45"/>
    <row r="1140" ht="15.75" x14ac:dyDescent="0.45"/>
    <row r="1141" ht="15.75" x14ac:dyDescent="0.45"/>
    <row r="1142" ht="15.75" x14ac:dyDescent="0.45"/>
    <row r="1143" ht="15.75" x14ac:dyDescent="0.45"/>
    <row r="1144" ht="15.75" x14ac:dyDescent="0.45"/>
    <row r="1145" ht="15.75" x14ac:dyDescent="0.45"/>
    <row r="1146" ht="15.75" x14ac:dyDescent="0.45"/>
    <row r="1147" ht="15.75" x14ac:dyDescent="0.45"/>
    <row r="1148" ht="15.75" x14ac:dyDescent="0.45"/>
    <row r="1149" ht="15.75" x14ac:dyDescent="0.45"/>
    <row r="1150" ht="15.75" x14ac:dyDescent="0.45"/>
    <row r="1151" ht="15.75" x14ac:dyDescent="0.45"/>
    <row r="1152" ht="15.75" x14ac:dyDescent="0.45"/>
    <row r="1153" ht="15.75" x14ac:dyDescent="0.45"/>
    <row r="1154" ht="15.75" x14ac:dyDescent="0.45"/>
    <row r="1155" ht="15.75" x14ac:dyDescent="0.45"/>
    <row r="1156" ht="15.75" x14ac:dyDescent="0.45"/>
    <row r="1157" ht="15.75" x14ac:dyDescent="0.45"/>
    <row r="1158" ht="15.75" x14ac:dyDescent="0.45"/>
    <row r="1159" ht="15.75" x14ac:dyDescent="0.45"/>
    <row r="1160" ht="15.75" x14ac:dyDescent="0.45"/>
    <row r="1161" ht="15.75" x14ac:dyDescent="0.45"/>
    <row r="1162" ht="15.75" x14ac:dyDescent="0.45"/>
    <row r="1163" ht="15.75" x14ac:dyDescent="0.45"/>
    <row r="1164" ht="15.75" x14ac:dyDescent="0.45"/>
    <row r="1165" ht="15.75" x14ac:dyDescent="0.45"/>
    <row r="1166" ht="15.75" x14ac:dyDescent="0.45"/>
    <row r="1167" ht="15.75" x14ac:dyDescent="0.45"/>
    <row r="1168" ht="15.75" x14ac:dyDescent="0.45"/>
    <row r="1169" ht="15.75" x14ac:dyDescent="0.45"/>
    <row r="1170" ht="15.75" x14ac:dyDescent="0.45"/>
    <row r="1171" ht="15.75" x14ac:dyDescent="0.45"/>
    <row r="1172" ht="15.75" x14ac:dyDescent="0.45"/>
    <row r="1173" ht="15.75" x14ac:dyDescent="0.45"/>
    <row r="1174" ht="15.75" x14ac:dyDescent="0.45"/>
    <row r="1175" ht="15.75" x14ac:dyDescent="0.45"/>
    <row r="1176" ht="15.75" x14ac:dyDescent="0.45"/>
    <row r="1177" ht="15.75" x14ac:dyDescent="0.45"/>
    <row r="1178" ht="15.75" x14ac:dyDescent="0.45"/>
    <row r="1179" ht="15.75" x14ac:dyDescent="0.45"/>
    <row r="1180" ht="15.75" x14ac:dyDescent="0.45"/>
    <row r="1181" ht="15.75" x14ac:dyDescent="0.45"/>
    <row r="1182" ht="15.75" x14ac:dyDescent="0.45"/>
    <row r="1183" ht="15.75" x14ac:dyDescent="0.45"/>
    <row r="1184" ht="15.75" x14ac:dyDescent="0.45"/>
    <row r="1185" ht="15.75" x14ac:dyDescent="0.45"/>
    <row r="1186" ht="15.75" x14ac:dyDescent="0.45"/>
    <row r="1187" ht="15.75" x14ac:dyDescent="0.45"/>
    <row r="1188" ht="15.75" x14ac:dyDescent="0.45"/>
    <row r="1189" ht="15.75" x14ac:dyDescent="0.45"/>
    <row r="1190" ht="15.75" x14ac:dyDescent="0.45"/>
    <row r="1191" ht="15.75" x14ac:dyDescent="0.45"/>
    <row r="1192" ht="15.75" x14ac:dyDescent="0.45"/>
    <row r="1193" ht="15.75" x14ac:dyDescent="0.45"/>
    <row r="1194" ht="15.75" x14ac:dyDescent="0.45"/>
    <row r="1195" ht="15.75" x14ac:dyDescent="0.45"/>
    <row r="1196" ht="15.75" x14ac:dyDescent="0.45"/>
    <row r="1197" ht="15.75" x14ac:dyDescent="0.45"/>
    <row r="1198" ht="15.75" x14ac:dyDescent="0.45"/>
    <row r="1199" ht="15.75" x14ac:dyDescent="0.45"/>
    <row r="1200" ht="15.75" x14ac:dyDescent="0.45"/>
    <row r="1201" ht="15.75" x14ac:dyDescent="0.45"/>
    <row r="1202" ht="15.75" x14ac:dyDescent="0.45"/>
    <row r="1203" ht="15.75" x14ac:dyDescent="0.45"/>
    <row r="1204" ht="15.75" x14ac:dyDescent="0.45"/>
    <row r="1205" ht="15.75" x14ac:dyDescent="0.45"/>
    <row r="1206" ht="15.75" x14ac:dyDescent="0.45"/>
    <row r="1207" ht="15.75" x14ac:dyDescent="0.45"/>
    <row r="1208" ht="15.75" x14ac:dyDescent="0.45"/>
    <row r="1209" ht="15.75" x14ac:dyDescent="0.45"/>
    <row r="1210" ht="15.75" x14ac:dyDescent="0.45"/>
    <row r="1211" ht="15.75" x14ac:dyDescent="0.45"/>
    <row r="1212" ht="15.75" x14ac:dyDescent="0.45"/>
    <row r="1213" ht="15.75" x14ac:dyDescent="0.45"/>
    <row r="1214" ht="15.75" x14ac:dyDescent="0.45"/>
    <row r="1215" ht="15.75" x14ac:dyDescent="0.45"/>
    <row r="1216" ht="15.75" x14ac:dyDescent="0.45"/>
    <row r="1217" ht="15.75" x14ac:dyDescent="0.45"/>
    <row r="1218" ht="15.75" x14ac:dyDescent="0.45"/>
    <row r="1219" ht="15.75" x14ac:dyDescent="0.45"/>
    <row r="1220" ht="15.75" x14ac:dyDescent="0.45"/>
    <row r="1221" ht="15.75" x14ac:dyDescent="0.45"/>
    <row r="1222" ht="15.75" x14ac:dyDescent="0.45"/>
    <row r="1223" ht="15.75" x14ac:dyDescent="0.45"/>
    <row r="1224" ht="15.75" x14ac:dyDescent="0.45"/>
    <row r="1225" ht="15.75" x14ac:dyDescent="0.45"/>
    <row r="1226" ht="15.75" x14ac:dyDescent="0.45"/>
    <row r="1227" ht="15.75" x14ac:dyDescent="0.45"/>
    <row r="1228" ht="15.75" x14ac:dyDescent="0.45"/>
    <row r="1229" ht="15.75" x14ac:dyDescent="0.45"/>
    <row r="1230" ht="15.75" x14ac:dyDescent="0.45"/>
    <row r="1231" ht="15.75" x14ac:dyDescent="0.45"/>
    <row r="1232" ht="15.75" x14ac:dyDescent="0.45"/>
    <row r="1233" ht="15.75" x14ac:dyDescent="0.45"/>
    <row r="1234" ht="15.75" x14ac:dyDescent="0.45"/>
    <row r="1235" ht="15.75" x14ac:dyDescent="0.45"/>
    <row r="1236" ht="15.75" x14ac:dyDescent="0.45"/>
    <row r="1237" ht="15.75" x14ac:dyDescent="0.45"/>
    <row r="1238" ht="15.75" x14ac:dyDescent="0.45"/>
    <row r="1239" ht="15.75" x14ac:dyDescent="0.45"/>
    <row r="1240" ht="15.75" x14ac:dyDescent="0.45"/>
    <row r="1241" ht="15.75" x14ac:dyDescent="0.45"/>
    <row r="1242" ht="15.75" x14ac:dyDescent="0.45"/>
    <row r="1243" ht="15.75" x14ac:dyDescent="0.45"/>
    <row r="1244" ht="15.75" x14ac:dyDescent="0.45"/>
    <row r="1245" ht="15.75" x14ac:dyDescent="0.45"/>
    <row r="1246" ht="15.75" x14ac:dyDescent="0.45"/>
    <row r="1247" ht="15.75" x14ac:dyDescent="0.45"/>
    <row r="1248" ht="15.75" x14ac:dyDescent="0.45"/>
    <row r="1249" ht="15.75" x14ac:dyDescent="0.45"/>
    <row r="1250" ht="15.75" x14ac:dyDescent="0.45"/>
    <row r="1251" ht="15.75" x14ac:dyDescent="0.45"/>
    <row r="1252" ht="15.75" x14ac:dyDescent="0.45"/>
    <row r="1253" ht="15.75" x14ac:dyDescent="0.45"/>
    <row r="1254" ht="15.75" x14ac:dyDescent="0.45"/>
    <row r="1255" ht="15.75" x14ac:dyDescent="0.45"/>
    <row r="1256" ht="15.75" x14ac:dyDescent="0.45"/>
    <row r="1257" ht="15.75" x14ac:dyDescent="0.45"/>
    <row r="1258" ht="15.75" x14ac:dyDescent="0.45"/>
    <row r="1259" ht="15.75" x14ac:dyDescent="0.45"/>
    <row r="1260" ht="15.75" x14ac:dyDescent="0.45"/>
    <row r="1261" ht="15.75" x14ac:dyDescent="0.45"/>
    <row r="1262" ht="15.75" x14ac:dyDescent="0.45"/>
    <row r="1263" ht="15.75" x14ac:dyDescent="0.45"/>
    <row r="1264" ht="15.75" x14ac:dyDescent="0.45"/>
    <row r="1265" ht="15.75" x14ac:dyDescent="0.45"/>
    <row r="1266" ht="15.75" x14ac:dyDescent="0.45"/>
    <row r="1267" ht="15.75" x14ac:dyDescent="0.45"/>
    <row r="1268" ht="15.75" x14ac:dyDescent="0.45"/>
    <row r="1269" ht="15.75" x14ac:dyDescent="0.45"/>
    <row r="1270" ht="15.75" x14ac:dyDescent="0.45"/>
    <row r="1271" ht="15.75" x14ac:dyDescent="0.45"/>
    <row r="1272" ht="15.75" x14ac:dyDescent="0.45"/>
    <row r="1273" ht="15.75" x14ac:dyDescent="0.45"/>
    <row r="1274" ht="15.75" x14ac:dyDescent="0.45"/>
    <row r="1275" ht="15.75" x14ac:dyDescent="0.45"/>
    <row r="1276" ht="15.75" x14ac:dyDescent="0.45"/>
    <row r="1277" ht="15.75" x14ac:dyDescent="0.45"/>
    <row r="1278" ht="15.75" x14ac:dyDescent="0.45"/>
    <row r="1279" ht="15.75" x14ac:dyDescent="0.45"/>
    <row r="1280" ht="15.75" x14ac:dyDescent="0.45"/>
    <row r="1281" ht="15.75" x14ac:dyDescent="0.45"/>
    <row r="1282" ht="15.75" x14ac:dyDescent="0.45"/>
    <row r="1283" ht="15.75" x14ac:dyDescent="0.45"/>
    <row r="1284" ht="15.75" x14ac:dyDescent="0.45"/>
    <row r="1285" ht="15.75" x14ac:dyDescent="0.45"/>
  </sheetData>
  <sheetProtection sheet="1" objects="1" scenarios="1" selectLockedCells="1" selectUnlockedCells="1"/>
  <mergeCells count="12">
    <mergeCell ref="A11:C11"/>
    <mergeCell ref="A12:C12"/>
    <mergeCell ref="A4:C4"/>
    <mergeCell ref="A5:C5"/>
    <mergeCell ref="A6:C6"/>
    <mergeCell ref="A7:C7"/>
    <mergeCell ref="A8:C8"/>
    <mergeCell ref="A1:C1"/>
    <mergeCell ref="A2:C2"/>
    <mergeCell ref="A3:C3"/>
    <mergeCell ref="A9:C9"/>
    <mergeCell ref="A10:C10"/>
  </mergeCells>
  <phoneticPr fontId="18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e87a13b66acd407c3e7f48fd769c63d6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90cb2660f7168e0d07c8b93d84999f3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E40550-CE3D-4CA7-ABBB-A84F6FDCFB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A2460FA-8839-43DB-8F40-1CCB86CF1A79}">
  <ds:schemaRefs>
    <ds:schemaRef ds:uri="3287f65e-bd81-4ef8-9d4a-f770dbe35018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534545f7-dfad-40dc-8880-0a5cc848d94b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90D3B6C-4F4E-4890-960C-D5546B8E1A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2026-01-07T14:54:19Z</dcterms:created>
  <dcterms:modified xsi:type="dcterms:W3CDTF">2026-01-16T14:05:33Z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