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08729462-C493-4C61-B98C-602E0F143618}" xr6:coauthVersionLast="47" xr6:coauthVersionMax="47" xr10:uidLastSave="{00000000-0000-0000-0000-000000000000}"/>
  <bookViews>
    <workbookView xWindow="-98" yWindow="-98" windowWidth="21795" windowHeight="13695" xr2:uid="{A2F5BB4B-CF83-41ED-854F-094C786586F6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1" l="1"/>
  <c r="W20" i="1"/>
  <c r="W21" i="1"/>
  <c r="W22" i="1"/>
  <c r="W23" i="1"/>
  <c r="W24" i="1"/>
  <c r="W29" i="1"/>
  <c r="W30" i="1"/>
  <c r="W31" i="1"/>
  <c r="W32" i="1"/>
  <c r="W33" i="1"/>
  <c r="W34" i="1"/>
  <c r="W39" i="1"/>
  <c r="W40" i="1"/>
  <c r="W41" i="1"/>
  <c r="W42" i="1"/>
  <c r="W43" i="1"/>
  <c r="W44" i="1"/>
  <c r="W49" i="1"/>
  <c r="W50" i="1"/>
  <c r="W51" i="1"/>
  <c r="W52" i="1"/>
  <c r="W53" i="1"/>
  <c r="W54" i="1"/>
  <c r="W59" i="1"/>
  <c r="W60" i="1"/>
  <c r="W61" i="1"/>
  <c r="W62" i="1"/>
  <c r="W63" i="1"/>
  <c r="W64" i="1"/>
  <c r="W69" i="1"/>
  <c r="W70" i="1"/>
  <c r="W71" i="1"/>
  <c r="W72" i="1"/>
  <c r="W73" i="1"/>
  <c r="W74" i="1"/>
  <c r="W79" i="1"/>
  <c r="W80" i="1"/>
  <c r="W81" i="1"/>
  <c r="W82" i="1"/>
  <c r="W83" i="1"/>
  <c r="W84" i="1"/>
  <c r="W89" i="1"/>
  <c r="W90" i="1"/>
  <c r="W91" i="1"/>
  <c r="W92" i="1"/>
  <c r="W93" i="1"/>
  <c r="W94" i="1"/>
  <c r="W99" i="1"/>
  <c r="W100" i="1"/>
  <c r="W101" i="1"/>
  <c r="W102" i="1"/>
  <c r="W103" i="1"/>
  <c r="W104" i="1"/>
  <c r="W109" i="1"/>
  <c r="W110" i="1"/>
  <c r="W111" i="1"/>
  <c r="W112" i="1"/>
  <c r="W113" i="1"/>
  <c r="W114" i="1"/>
  <c r="W119" i="1"/>
  <c r="W120" i="1"/>
  <c r="W121" i="1"/>
  <c r="W122" i="1"/>
  <c r="W123" i="1"/>
  <c r="W124" i="1"/>
  <c r="W129" i="1"/>
  <c r="W130" i="1"/>
  <c r="W131" i="1"/>
  <c r="W132" i="1"/>
  <c r="W133" i="1"/>
  <c r="W134" i="1"/>
  <c r="W139" i="1"/>
  <c r="W140" i="1"/>
  <c r="W141" i="1"/>
  <c r="W142" i="1"/>
  <c r="W143" i="1"/>
  <c r="W144" i="1"/>
  <c r="W149" i="1"/>
  <c r="W150" i="1"/>
  <c r="W151" i="1"/>
  <c r="W152" i="1"/>
  <c r="W153" i="1"/>
  <c r="W154" i="1"/>
  <c r="W159" i="1"/>
  <c r="W160" i="1"/>
  <c r="W161" i="1"/>
  <c r="W162" i="1"/>
  <c r="W163" i="1"/>
  <c r="W164" i="1"/>
  <c r="W169" i="1"/>
  <c r="W170" i="1"/>
  <c r="W171" i="1"/>
  <c r="W172" i="1"/>
  <c r="W173" i="1"/>
  <c r="W174" i="1"/>
  <c r="W179" i="1"/>
  <c r="W180" i="1"/>
  <c r="W181" i="1"/>
  <c r="W182" i="1"/>
  <c r="W183" i="1"/>
  <c r="W184" i="1"/>
  <c r="W189" i="1"/>
  <c r="W190" i="1"/>
  <c r="W191" i="1"/>
  <c r="W192" i="1"/>
  <c r="W193" i="1"/>
  <c r="W194" i="1"/>
  <c r="W199" i="1"/>
  <c r="W200" i="1"/>
  <c r="W201" i="1"/>
  <c r="W202" i="1"/>
  <c r="W203" i="1"/>
  <c r="W15" i="1"/>
  <c r="V16" i="1"/>
  <c r="W16" i="1" s="1"/>
  <c r="V17" i="1"/>
  <c r="W17" i="1" s="1"/>
  <c r="V18" i="1"/>
  <c r="W18" i="1" s="1"/>
  <c r="V19" i="1"/>
  <c r="V20" i="1"/>
  <c r="V21" i="1"/>
  <c r="V22" i="1"/>
  <c r="V23" i="1"/>
  <c r="V24" i="1"/>
  <c r="V25" i="1"/>
  <c r="W25" i="1" s="1"/>
  <c r="V26" i="1"/>
  <c r="W26" i="1" s="1"/>
  <c r="V27" i="1"/>
  <c r="W27" i="1" s="1"/>
  <c r="V28" i="1"/>
  <c r="W28" i="1" s="1"/>
  <c r="V29" i="1"/>
  <c r="V30" i="1"/>
  <c r="V31" i="1"/>
  <c r="V32" i="1"/>
  <c r="V33" i="1"/>
  <c r="V34" i="1"/>
  <c r="V35" i="1"/>
  <c r="W35" i="1" s="1"/>
  <c r="V36" i="1"/>
  <c r="W36" i="1" s="1"/>
  <c r="V37" i="1"/>
  <c r="W37" i="1" s="1"/>
  <c r="V38" i="1"/>
  <c r="W38" i="1" s="1"/>
  <c r="V39" i="1"/>
  <c r="V40" i="1"/>
  <c r="V41" i="1"/>
  <c r="V42" i="1"/>
  <c r="V43" i="1"/>
  <c r="V44" i="1"/>
  <c r="V45" i="1"/>
  <c r="W45" i="1" s="1"/>
  <c r="V46" i="1"/>
  <c r="W46" i="1" s="1"/>
  <c r="V47" i="1"/>
  <c r="W47" i="1" s="1"/>
  <c r="V48" i="1"/>
  <c r="W48" i="1" s="1"/>
  <c r="V49" i="1"/>
  <c r="V50" i="1"/>
  <c r="V51" i="1"/>
  <c r="V52" i="1"/>
  <c r="V53" i="1"/>
  <c r="V54" i="1"/>
  <c r="V55" i="1"/>
  <c r="W55" i="1" s="1"/>
  <c r="V56" i="1"/>
  <c r="W56" i="1" s="1"/>
  <c r="V57" i="1"/>
  <c r="W57" i="1" s="1"/>
  <c r="V58" i="1"/>
  <c r="W58" i="1" s="1"/>
  <c r="V59" i="1"/>
  <c r="V60" i="1"/>
  <c r="V61" i="1"/>
  <c r="V62" i="1"/>
  <c r="V63" i="1"/>
  <c r="V64" i="1"/>
  <c r="V65" i="1"/>
  <c r="W65" i="1" s="1"/>
  <c r="V66" i="1"/>
  <c r="W66" i="1" s="1"/>
  <c r="V67" i="1"/>
  <c r="W67" i="1" s="1"/>
  <c r="V68" i="1"/>
  <c r="W68" i="1" s="1"/>
  <c r="V69" i="1"/>
  <c r="V70" i="1"/>
  <c r="V71" i="1"/>
  <c r="V72" i="1"/>
  <c r="V73" i="1"/>
  <c r="V74" i="1"/>
  <c r="V75" i="1"/>
  <c r="W75" i="1" s="1"/>
  <c r="V76" i="1"/>
  <c r="W76" i="1" s="1"/>
  <c r="V77" i="1"/>
  <c r="W77" i="1" s="1"/>
  <c r="V78" i="1"/>
  <c r="W78" i="1" s="1"/>
  <c r="V79" i="1"/>
  <c r="V80" i="1"/>
  <c r="V81" i="1"/>
  <c r="V82" i="1"/>
  <c r="V83" i="1"/>
  <c r="V84" i="1"/>
  <c r="V85" i="1"/>
  <c r="W85" i="1" s="1"/>
  <c r="V86" i="1"/>
  <c r="W86" i="1" s="1"/>
  <c r="V87" i="1"/>
  <c r="W87" i="1" s="1"/>
  <c r="V88" i="1"/>
  <c r="W88" i="1" s="1"/>
  <c r="V89" i="1"/>
  <c r="V90" i="1"/>
  <c r="V91" i="1"/>
  <c r="V92" i="1"/>
  <c r="V93" i="1"/>
  <c r="V94" i="1"/>
  <c r="V95" i="1"/>
  <c r="W95" i="1" s="1"/>
  <c r="V96" i="1"/>
  <c r="W96" i="1" s="1"/>
  <c r="V97" i="1"/>
  <c r="W97" i="1" s="1"/>
  <c r="V98" i="1"/>
  <c r="W98" i="1" s="1"/>
  <c r="V99" i="1"/>
  <c r="V100" i="1"/>
  <c r="V101" i="1"/>
  <c r="V102" i="1"/>
  <c r="V103" i="1"/>
  <c r="V104" i="1"/>
  <c r="V105" i="1"/>
  <c r="W105" i="1" s="1"/>
  <c r="V106" i="1"/>
  <c r="W106" i="1" s="1"/>
  <c r="V107" i="1"/>
  <c r="W107" i="1" s="1"/>
  <c r="V108" i="1"/>
  <c r="W108" i="1" s="1"/>
  <c r="V109" i="1"/>
  <c r="V110" i="1"/>
  <c r="V111" i="1"/>
  <c r="V112" i="1"/>
  <c r="V113" i="1"/>
  <c r="V114" i="1"/>
  <c r="V115" i="1"/>
  <c r="W115" i="1" s="1"/>
  <c r="V116" i="1"/>
  <c r="W116" i="1" s="1"/>
  <c r="V117" i="1"/>
  <c r="W117" i="1" s="1"/>
  <c r="V118" i="1"/>
  <c r="W118" i="1" s="1"/>
  <c r="V119" i="1"/>
  <c r="V120" i="1"/>
  <c r="V121" i="1"/>
  <c r="V122" i="1"/>
  <c r="V123" i="1"/>
  <c r="V124" i="1"/>
  <c r="V125" i="1"/>
  <c r="W125" i="1" s="1"/>
  <c r="V126" i="1"/>
  <c r="W126" i="1" s="1"/>
  <c r="V127" i="1"/>
  <c r="W127" i="1" s="1"/>
  <c r="V128" i="1"/>
  <c r="W128" i="1" s="1"/>
  <c r="V129" i="1"/>
  <c r="V130" i="1"/>
  <c r="V131" i="1"/>
  <c r="V132" i="1"/>
  <c r="V133" i="1"/>
  <c r="V134" i="1"/>
  <c r="V135" i="1"/>
  <c r="W135" i="1" s="1"/>
  <c r="V136" i="1"/>
  <c r="W136" i="1" s="1"/>
  <c r="V137" i="1"/>
  <c r="W137" i="1" s="1"/>
  <c r="V138" i="1"/>
  <c r="W138" i="1" s="1"/>
  <c r="V139" i="1"/>
  <c r="V140" i="1"/>
  <c r="V141" i="1"/>
  <c r="V142" i="1"/>
  <c r="V143" i="1"/>
  <c r="V144" i="1"/>
  <c r="V145" i="1"/>
  <c r="W145" i="1" s="1"/>
  <c r="V146" i="1"/>
  <c r="W146" i="1" s="1"/>
  <c r="V147" i="1"/>
  <c r="W147" i="1" s="1"/>
  <c r="V148" i="1"/>
  <c r="W148" i="1" s="1"/>
  <c r="V149" i="1"/>
  <c r="V150" i="1"/>
  <c r="V151" i="1"/>
  <c r="V152" i="1"/>
  <c r="V153" i="1"/>
  <c r="V154" i="1"/>
  <c r="V155" i="1"/>
  <c r="W155" i="1" s="1"/>
  <c r="V156" i="1"/>
  <c r="W156" i="1" s="1"/>
  <c r="V157" i="1"/>
  <c r="W157" i="1" s="1"/>
  <c r="V158" i="1"/>
  <c r="W158" i="1" s="1"/>
  <c r="V159" i="1"/>
  <c r="V160" i="1"/>
  <c r="V161" i="1"/>
  <c r="V162" i="1"/>
  <c r="V163" i="1"/>
  <c r="V164" i="1"/>
  <c r="V165" i="1"/>
  <c r="W165" i="1" s="1"/>
  <c r="V166" i="1"/>
  <c r="W166" i="1" s="1"/>
  <c r="V167" i="1"/>
  <c r="W167" i="1" s="1"/>
  <c r="V168" i="1"/>
  <c r="W168" i="1" s="1"/>
  <c r="V169" i="1"/>
  <c r="V170" i="1"/>
  <c r="V171" i="1"/>
  <c r="V172" i="1"/>
  <c r="V173" i="1"/>
  <c r="V174" i="1"/>
  <c r="V175" i="1"/>
  <c r="W175" i="1" s="1"/>
  <c r="V176" i="1"/>
  <c r="W176" i="1" s="1"/>
  <c r="V177" i="1"/>
  <c r="W177" i="1" s="1"/>
  <c r="V178" i="1"/>
  <c r="W178" i="1" s="1"/>
  <c r="V179" i="1"/>
  <c r="V180" i="1"/>
  <c r="V181" i="1"/>
  <c r="V182" i="1"/>
  <c r="V183" i="1"/>
  <c r="V184" i="1"/>
  <c r="V185" i="1"/>
  <c r="W185" i="1" s="1"/>
  <c r="V186" i="1"/>
  <c r="W186" i="1" s="1"/>
  <c r="V187" i="1"/>
  <c r="W187" i="1" s="1"/>
  <c r="V188" i="1"/>
  <c r="W188" i="1" s="1"/>
  <c r="V189" i="1"/>
  <c r="V190" i="1"/>
  <c r="V191" i="1"/>
  <c r="V192" i="1"/>
  <c r="V193" i="1"/>
  <c r="V194" i="1"/>
  <c r="V195" i="1"/>
  <c r="W195" i="1" s="1"/>
  <c r="V196" i="1"/>
  <c r="W196" i="1" s="1"/>
  <c r="V197" i="1"/>
  <c r="W197" i="1" s="1"/>
  <c r="V198" i="1"/>
  <c r="W198" i="1" s="1"/>
  <c r="V199" i="1"/>
  <c r="V200" i="1"/>
  <c r="V201" i="1"/>
  <c r="V202" i="1"/>
  <c r="V203" i="1"/>
  <c r="V15" i="1"/>
  <c r="U16" i="1"/>
  <c r="U204" i="1" s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15" i="1"/>
  <c r="S16" i="1"/>
  <c r="S204" i="1" s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15" i="1"/>
  <c r="M204" i="1"/>
  <c r="W204" i="1" l="1"/>
</calcChain>
</file>

<file path=xl/sharedStrings.xml><?xml version="1.0" encoding="utf-8"?>
<sst xmlns="http://schemas.openxmlformats.org/spreadsheetml/2006/main" count="2374" uniqueCount="446">
  <si>
    <t>SD10</t>
  </si>
  <si>
    <t>SD10ALD00012</t>
  </si>
  <si>
    <t>AD8217Q</t>
  </si>
  <si>
    <t>LEGGINGS TRICOT CANNETE' STRETCH</t>
  </si>
  <si>
    <t>73%VI 13%PA 14%PL</t>
  </si>
  <si>
    <t>5033/BLU VINTAGE</t>
  </si>
  <si>
    <t>ITALY</t>
  </si>
  <si>
    <t>6204.61.10</t>
  </si>
  <si>
    <t>SD10ALD00014</t>
  </si>
  <si>
    <t>AD8870Q</t>
  </si>
  <si>
    <t>PANTALONE LEGGINGS CREPONNE</t>
  </si>
  <si>
    <t>97%PL 3%EA</t>
  </si>
  <si>
    <t>5320/CAMOSCIO</t>
  </si>
  <si>
    <t>SD10ALD00016</t>
  </si>
  <si>
    <t>AD8603Q</t>
  </si>
  <si>
    <t>PANTALONE TRICOT ALPACA SUPERLIGHT</t>
  </si>
  <si>
    <t>40%NY 30%WP 30%WO</t>
  </si>
  <si>
    <t>5182/GREIGE</t>
  </si>
  <si>
    <t>SD10ALD00018</t>
  </si>
  <si>
    <t>AD8073Q</t>
  </si>
  <si>
    <t>PANTALONE TRICOT COSTA INGLESE INTEGRALE</t>
  </si>
  <si>
    <t>40%WO 30%VI 20%PA 10%WS</t>
  </si>
  <si>
    <t>5083/LATTE</t>
  </si>
  <si>
    <t>SD10ALD00022</t>
  </si>
  <si>
    <t>AD8831Q</t>
  </si>
  <si>
    <t>PANTALONE UOMO ELASTICO BRUSHED</t>
  </si>
  <si>
    <t>60%WO 25%PL 10%PA 5%AF</t>
  </si>
  <si>
    <t>5382/GRANITO</t>
  </si>
  <si>
    <t>SD10ALD00024</t>
  </si>
  <si>
    <t>AD8811Q</t>
  </si>
  <si>
    <t>PANTALONE WIDE LEG WINTER COTTON</t>
  </si>
  <si>
    <t>98%CO 2%EA</t>
  </si>
  <si>
    <t>5400/BLUSH</t>
  </si>
  <si>
    <t>5401/LATTE</t>
  </si>
  <si>
    <t>5404/CAMOSCIO</t>
  </si>
  <si>
    <t>SD11</t>
  </si>
  <si>
    <t>SD11ALD00188</t>
  </si>
  <si>
    <t>AD8500C</t>
  </si>
  <si>
    <t>BARCA M/L KIMONO TRICOT PILE</t>
  </si>
  <si>
    <t>65%WO 35%PA</t>
  </si>
  <si>
    <t>5060/SESAMO</t>
  </si>
  <si>
    <t>6110.11.90</t>
  </si>
  <si>
    <t>SD11ALD00189</t>
  </si>
  <si>
    <t>AD6003C</t>
  </si>
  <si>
    <t>BARCA M/L LIFE-STYLE</t>
  </si>
  <si>
    <t>100%WE</t>
  </si>
  <si>
    <t>3008/GESSO</t>
  </si>
  <si>
    <t>SD11ALD00192</t>
  </si>
  <si>
    <t>AD8631EE</t>
  </si>
  <si>
    <t>CARDIGAN M/L</t>
  </si>
  <si>
    <t>45%WE 30%WP 25%PA</t>
  </si>
  <si>
    <t>9006/LILLA</t>
  </si>
  <si>
    <t>9004/MOSTO</t>
  </si>
  <si>
    <t>911/</t>
  </si>
  <si>
    <t>9005/VINACCIA</t>
  </si>
  <si>
    <t>9008/TURCHESE</t>
  </si>
  <si>
    <t>912/</t>
  </si>
  <si>
    <t>9002/SENAPE</t>
  </si>
  <si>
    <t>9003/VIOLA</t>
  </si>
  <si>
    <t>9007/ROSA</t>
  </si>
  <si>
    <t>9009/ANTRACITE</t>
  </si>
  <si>
    <t>910/</t>
  </si>
  <si>
    <t>9000/SABBIA</t>
  </si>
  <si>
    <t>SD11ALD00193</t>
  </si>
  <si>
    <t>AD8213E</t>
  </si>
  <si>
    <t>CARDIGAN M/L CANNETE' STRETCH</t>
  </si>
  <si>
    <t>5034/BLU NOTTE</t>
  </si>
  <si>
    <t>5039/ALGA</t>
  </si>
  <si>
    <t>5041/VIGNA</t>
  </si>
  <si>
    <t>SD11ALD00197</t>
  </si>
  <si>
    <t>AD8520E</t>
  </si>
  <si>
    <t>CARDIGAN M/L INTARSIO TRAFORATO</t>
  </si>
  <si>
    <t>40%PA 20%WM 14%WE 21%WO 5%CO</t>
  </si>
  <si>
    <t>5211/MORO</t>
  </si>
  <si>
    <t>SD11ALD00198</t>
  </si>
  <si>
    <t>AD8014E</t>
  </si>
  <si>
    <t>CARDIGAN M/L MERINOS DETAILS</t>
  </si>
  <si>
    <t>5006/VIGNA</t>
  </si>
  <si>
    <t>SD11ALD00199</t>
  </si>
  <si>
    <t>AD8157E</t>
  </si>
  <si>
    <t>CARDIGAN M/L RASATO LUX</t>
  </si>
  <si>
    <t>100%WS</t>
  </si>
  <si>
    <t>5143/SALICE</t>
  </si>
  <si>
    <t>SD11ALD00201</t>
  </si>
  <si>
    <t>AD8042E</t>
  </si>
  <si>
    <t>CARDIGAN M/L SPRONE HEAVY MERINOS</t>
  </si>
  <si>
    <t>5001/CAMOSCIO</t>
  </si>
  <si>
    <t>5003/ALGA</t>
  </si>
  <si>
    <t>SD11ALD00203</t>
  </si>
  <si>
    <t>AD8161E</t>
  </si>
  <si>
    <t>CARDIGAN STOLA M/KIMONO COSTE RASATO E COSTE LUX</t>
  </si>
  <si>
    <t>5139/LATTE</t>
  </si>
  <si>
    <t>SD11ALD00206</t>
  </si>
  <si>
    <t>AD8013GE</t>
  </si>
  <si>
    <t>CICLISTA M/L EXTRA PRODUZIONE</t>
  </si>
  <si>
    <t>9005/MILITARE</t>
  </si>
  <si>
    <t>SD11ALD00224</t>
  </si>
  <si>
    <t>AD8605H</t>
  </si>
  <si>
    <t>COLLO ALTO S/M COSTE ALPACA SUPERLIGHT</t>
  </si>
  <si>
    <t>SD11ALD00226</t>
  </si>
  <si>
    <t>AD8203H</t>
  </si>
  <si>
    <t>COLLO ALTO S/M RASATO STRETCH</t>
  </si>
  <si>
    <t>SD11ALD00230</t>
  </si>
  <si>
    <t>AD8671S</t>
  </si>
  <si>
    <t>COPRISPALLE DOUBLE FRANGE ACCESSORI TRICOT</t>
  </si>
  <si>
    <t>50%WO 50%AC</t>
  </si>
  <si>
    <t>SD11ALD00232</t>
  </si>
  <si>
    <t>FE7813GE</t>
  </si>
  <si>
    <t>DOLCEVITA M/L EXTRA EX FE7813G</t>
  </si>
  <si>
    <t>91%MD 9%WS</t>
  </si>
  <si>
    <t>5004/NERO</t>
  </si>
  <si>
    <t>SD11ALD00236</t>
  </si>
  <si>
    <t>AD8551G</t>
  </si>
  <si>
    <t>DOLCEVITA M/L SOFFILO RASATO</t>
  </si>
  <si>
    <t>50%WO 50%PA</t>
  </si>
  <si>
    <t>5074/PASSITO</t>
  </si>
  <si>
    <t>SD11ALD00241</t>
  </si>
  <si>
    <t>AD8011CE</t>
  </si>
  <si>
    <t>GIRO M/L EXTRA PRODUZIONE</t>
  </si>
  <si>
    <t>9001/MOSTO</t>
  </si>
  <si>
    <t>SD11ALD00253</t>
  </si>
  <si>
    <t>AD8020T</t>
  </si>
  <si>
    <t>GIROCOLLO CANOTTA MERINOS VOLUMI MIX</t>
  </si>
  <si>
    <t>5014/FLANELLA</t>
  </si>
  <si>
    <t>SD11ALD00261</t>
  </si>
  <si>
    <t>AD8015CE</t>
  </si>
  <si>
    <t>GIROCOLLO M/L MERINOS DETAILS</t>
  </si>
  <si>
    <t>9002/MINERALE</t>
  </si>
  <si>
    <t>SD11ALD00265</t>
  </si>
  <si>
    <t>AD8150C</t>
  </si>
  <si>
    <t>GIROCOLLO M/L RASATO LUX</t>
  </si>
  <si>
    <t>5136/PASSITO</t>
  </si>
  <si>
    <t>SD11ALD00266</t>
  </si>
  <si>
    <t>AD8150CE</t>
  </si>
  <si>
    <t>9007/ARANCIO</t>
  </si>
  <si>
    <t>SD11ALD00272</t>
  </si>
  <si>
    <t>AD8252EE</t>
  </si>
  <si>
    <t>LONG CARDIGAN M/L ALPACA STRETCH SPORT</t>
  </si>
  <si>
    <t xml:space="preserve">40%WP 27%PA 15%CO 15%MD 3%EA </t>
  </si>
  <si>
    <t>5166/LATTE</t>
  </si>
  <si>
    <t>SD11ALD00275</t>
  </si>
  <si>
    <t>AD8503E</t>
  </si>
  <si>
    <t>LONG CARDIGAN M/L TRICOT PILE</t>
  </si>
  <si>
    <t>SD11ALD00281</t>
  </si>
  <si>
    <t>AD8072N</t>
  </si>
  <si>
    <t>MAXI CARDIGAN M/L COSTA INGLESE INTEGRALE</t>
  </si>
  <si>
    <t>5087/VIGNA</t>
  </si>
  <si>
    <t>SD11ALD00284</t>
  </si>
  <si>
    <t>AD8025D</t>
  </si>
  <si>
    <t>MAXI GILET CINTURA MERINOS VOLUMI MIX</t>
  </si>
  <si>
    <t>5010/BACCA</t>
  </si>
  <si>
    <t>SD11ALD00288</t>
  </si>
  <si>
    <t>AD8672G</t>
  </si>
  <si>
    <t>PONCHO DOLCEVITA ACCESSORI TRICOT</t>
  </si>
  <si>
    <t>5012/LICHENE</t>
  </si>
  <si>
    <t>SD11ALD00299</t>
  </si>
  <si>
    <t>AD8120A</t>
  </si>
  <si>
    <t>SCOLLO V M/L HEAVY COSTA INGLESE</t>
  </si>
  <si>
    <t>70%WO 30%WS</t>
  </si>
  <si>
    <t>5110/AGRUME</t>
  </si>
  <si>
    <t>5122/SALICE</t>
  </si>
  <si>
    <t>SD11ALD00302</t>
  </si>
  <si>
    <t>AD8156A</t>
  </si>
  <si>
    <t>SCOLLO V M/L RASATO LUX</t>
  </si>
  <si>
    <t>5140/AGRUME</t>
  </si>
  <si>
    <t>SD11ALD00303</t>
  </si>
  <si>
    <t>AD8023AE</t>
  </si>
  <si>
    <t>SCOLLO V M/L TG UNICA MERINOS VOLUMI MIX</t>
  </si>
  <si>
    <t>9006/FUMO</t>
  </si>
  <si>
    <t>9001/MADREPERLA</t>
  </si>
  <si>
    <t>9007/GRIGIO CHIARO</t>
  </si>
  <si>
    <t>SD11ALD00307</t>
  </si>
  <si>
    <t>FE7811AE</t>
  </si>
  <si>
    <t>SCOLLO V OVER M/7-8 EXTRA EX FE7811A</t>
  </si>
  <si>
    <t>5008/FUXIA</t>
  </si>
  <si>
    <t>SD12</t>
  </si>
  <si>
    <t>SD12ALD00010</t>
  </si>
  <si>
    <t>AD8841L</t>
  </si>
  <si>
    <t>CAMICIA M/L TASCA ECO LEATHER</t>
  </si>
  <si>
    <t>66%PU 34%VI</t>
  </si>
  <si>
    <t>5350/MORO</t>
  </si>
  <si>
    <t>6202.19.00</t>
  </si>
  <si>
    <t>SD15</t>
  </si>
  <si>
    <t>SD15ALD00021</t>
  </si>
  <si>
    <t>AD8731S</t>
  </si>
  <si>
    <t>STOLA DOUBLE FACE JACQUARD SCANDINAVO</t>
  </si>
  <si>
    <t>54%AC 25%PL 18%WO 3%AF</t>
  </si>
  <si>
    <t>9000/VAR. UNICA</t>
  </si>
  <si>
    <t>6214.30.00</t>
  </si>
  <si>
    <t>SD20</t>
  </si>
  <si>
    <t>SD20ALD00014</t>
  </si>
  <si>
    <t>AD8792O</t>
  </si>
  <si>
    <t>ABITO CHEMISIER M/L STAMPA SU JACQUARD</t>
  </si>
  <si>
    <t>100%PL</t>
  </si>
  <si>
    <t>6204.42.00</t>
  </si>
  <si>
    <t>SD20ALD00017</t>
  </si>
  <si>
    <t>AD8064O</t>
  </si>
  <si>
    <t>ABITO DOLCEVITA M/L RASATO SOFT</t>
  </si>
  <si>
    <t>SD21</t>
  </si>
  <si>
    <t>SD21ALD00038</t>
  </si>
  <si>
    <t>AD8730N</t>
  </si>
  <si>
    <t>CAPPOTTO DOUBLE FACE JACQUARD SCANDINAVO</t>
  </si>
  <si>
    <t>6202.11.00</t>
  </si>
  <si>
    <t>SD21ALD00039</t>
  </si>
  <si>
    <t>AD8700N</t>
  </si>
  <si>
    <t>CAPPOTTO MONOPETTO TASCA GABARDINE PRESSATA</t>
  </si>
  <si>
    <t>75%WO 25%PA</t>
  </si>
  <si>
    <t>5413/RAME</t>
  </si>
  <si>
    <t>SD26</t>
  </si>
  <si>
    <t>SD26ALD00021</t>
  </si>
  <si>
    <t>AD8123D</t>
  </si>
  <si>
    <t>GILET BLOUSON ZIP S/M HEAVY COSTA INGLESE</t>
  </si>
  <si>
    <t>6110.20.99</t>
  </si>
  <si>
    <t>5120/BACCA</t>
  </si>
  <si>
    <t>SD26ALD00023</t>
  </si>
  <si>
    <t>AD8010D</t>
  </si>
  <si>
    <t>GILET GIRO AMERICA MERINOS DETAILS</t>
  </si>
  <si>
    <t>5007/BLU NOTTE</t>
  </si>
  <si>
    <t>SD26ALD00024</t>
  </si>
  <si>
    <t>AD8261D</t>
  </si>
  <si>
    <t>GILET S/M CINTURA ALPACA STRETCH SOFT</t>
  </si>
  <si>
    <t>5161/RAME</t>
  </si>
  <si>
    <t>SD26ALD00025</t>
  </si>
  <si>
    <t>AD6361D</t>
  </si>
  <si>
    <t>GILET ZIG ZAG CABLES</t>
  </si>
  <si>
    <t>45%AC 40%WP 15%WO</t>
  </si>
  <si>
    <t>3160/BURRO</t>
  </si>
  <si>
    <t>SD26ALD00026</t>
  </si>
  <si>
    <t>AD6780H</t>
  </si>
  <si>
    <t>GILET DOLCEVITA</t>
  </si>
  <si>
    <t>70%CO 30%WS</t>
  </si>
  <si>
    <t>Nero/Black</t>
  </si>
  <si>
    <t>SD28</t>
  </si>
  <si>
    <t>SD28ALD00013</t>
  </si>
  <si>
    <t>AD8781M</t>
  </si>
  <si>
    <t>GONNA BASCHINA SATIN UNITO</t>
  </si>
  <si>
    <t>100%VI</t>
  </si>
  <si>
    <t>5361/RAME</t>
  </si>
  <si>
    <t>6204.52.00</t>
  </si>
  <si>
    <t>5363/STEPPA</t>
  </si>
  <si>
    <t>SD28ALD00014</t>
  </si>
  <si>
    <t>AD8216M</t>
  </si>
  <si>
    <t>GONNA CANNETE' STRETCH</t>
  </si>
  <si>
    <t>5031/BLUSH</t>
  </si>
  <si>
    <t>SD28ALD00015</t>
  </si>
  <si>
    <t>AD8860M</t>
  </si>
  <si>
    <t>GONNA FASCIA ELASTICA TAFFETA'</t>
  </si>
  <si>
    <t>5340/MORO</t>
  </si>
  <si>
    <t>SD28ALD00016</t>
  </si>
  <si>
    <t>AD8852M</t>
  </si>
  <si>
    <t>GONNA LONGUETTE ELASTICO DONEGAL</t>
  </si>
  <si>
    <t>42%WO 37%PL 15%AC 5%SE 1%EA</t>
  </si>
  <si>
    <t>5330/MORO</t>
  </si>
  <si>
    <t>SD36</t>
  </si>
  <si>
    <t>SD36ALD00001</t>
  </si>
  <si>
    <t>AD8200P</t>
  </si>
  <si>
    <t>TOP RASATO STRETCH</t>
  </si>
  <si>
    <t>6206.30.00</t>
  </si>
  <si>
    <t>SD52</t>
  </si>
  <si>
    <t>SD52ALD00003</t>
  </si>
  <si>
    <t>FE7812BE</t>
  </si>
  <si>
    <t>POLO M/L EXTRA EX FE7812A</t>
  </si>
  <si>
    <t>5021/CAMMELLO</t>
  </si>
  <si>
    <t>6110.20.10</t>
  </si>
  <si>
    <t>SU10</t>
  </si>
  <si>
    <t>SU10ALD00009</t>
  </si>
  <si>
    <t>AU7272Q</t>
  </si>
  <si>
    <t>PANTA KNIT LUXURY SWEATER</t>
  </si>
  <si>
    <t>4112/ARGILLA</t>
  </si>
  <si>
    <t>6203.42.11</t>
  </si>
  <si>
    <t>SU10ALD00010</t>
  </si>
  <si>
    <t>AU5930Q</t>
  </si>
  <si>
    <t>PANTALONE</t>
  </si>
  <si>
    <t>100%CO</t>
  </si>
  <si>
    <t>9000/BLU NOTTE</t>
  </si>
  <si>
    <t>9001/BLU UNITO</t>
  </si>
  <si>
    <t>SU10ALD00011</t>
  </si>
  <si>
    <t>AU7400Q</t>
  </si>
  <si>
    <t>PANTALONE CHINO HEAVY COTTON</t>
  </si>
  <si>
    <t>4330/LATTE</t>
  </si>
  <si>
    <t>SU10ALD00014</t>
  </si>
  <si>
    <t>AU7522Q</t>
  </si>
  <si>
    <t>PANTALONE JOGGING CASUAL SWEATSHIRT</t>
  </si>
  <si>
    <t>4310/SESAMO</t>
  </si>
  <si>
    <t>SU10ALD00017</t>
  </si>
  <si>
    <t>AU7412Q</t>
  </si>
  <si>
    <t>PANTALONE PINCES FLANELLA</t>
  </si>
  <si>
    <t>60%WO 25%PL 10%AC 5%AF</t>
  </si>
  <si>
    <t>4342/MORO</t>
  </si>
  <si>
    <t>SU11</t>
  </si>
  <si>
    <t>SU11ALD00130</t>
  </si>
  <si>
    <t>AU7303E</t>
  </si>
  <si>
    <t>CARDIGAN M/L TASCHE BASIC CASHMERE</t>
  </si>
  <si>
    <t>4168/SESAMO</t>
  </si>
  <si>
    <t>6110.11.30</t>
  </si>
  <si>
    <t>SU11ALD00134</t>
  </si>
  <si>
    <t>AU7071G</t>
  </si>
  <si>
    <t>CICLISTA M/L ALPACA STRETCH</t>
  </si>
  <si>
    <t>4191/LICHENE</t>
  </si>
  <si>
    <t>SU11ALD00139</t>
  </si>
  <si>
    <t>AU7171G</t>
  </si>
  <si>
    <t>CICLISTA M/L COTONE / CASHMERE</t>
  </si>
  <si>
    <t>95%CO 5%WS</t>
  </si>
  <si>
    <t>4102/VISONE</t>
  </si>
  <si>
    <t>SU11ALD00141</t>
  </si>
  <si>
    <t>AU7242GE</t>
  </si>
  <si>
    <t>CICLISTA M/L LANA GEELONG</t>
  </si>
  <si>
    <t>100%LW</t>
  </si>
  <si>
    <t>9005/CAMMELLO</t>
  </si>
  <si>
    <t>SU11ALD00171</t>
  </si>
  <si>
    <t>AU7250C</t>
  </si>
  <si>
    <t>GIROCOLLO INTEGRALE GEELONG GARZATO</t>
  </si>
  <si>
    <t>4069/STEPPA</t>
  </si>
  <si>
    <t>SU11ALD00194</t>
  </si>
  <si>
    <t>AU7290CE</t>
  </si>
  <si>
    <t>GIROCOLLO M/L INTEGRALE GARZATO</t>
  </si>
  <si>
    <t>100%WO</t>
  </si>
  <si>
    <t>9007/MOSTARDA</t>
  </si>
  <si>
    <t>SU11ALD00195</t>
  </si>
  <si>
    <t>AU7290C</t>
  </si>
  <si>
    <t>GIROCOLLO M/L INTEGRALE LANA SHETLAND GARZATA</t>
  </si>
  <si>
    <t>4088/PAPAVERO</t>
  </si>
  <si>
    <t>SU11ALD00199</t>
  </si>
  <si>
    <t>AU7240CE</t>
  </si>
  <si>
    <t>GIROCOLLO M/L LANA GEELONG</t>
  </si>
  <si>
    <t>9002/PINK</t>
  </si>
  <si>
    <t>SU11ALD00210</t>
  </si>
  <si>
    <t>AU7000C</t>
  </si>
  <si>
    <t>GIROCOLLO M/L REGULAR MERINOS</t>
  </si>
  <si>
    <t>4006/PASSITO</t>
  </si>
  <si>
    <t>SU11ALD00240</t>
  </si>
  <si>
    <t>AU7101H</t>
  </si>
  <si>
    <t>LUPETTO M/L TECNICO LEGGERO</t>
  </si>
  <si>
    <t>100%PP</t>
  </si>
  <si>
    <t>4030/SESAMO</t>
  </si>
  <si>
    <t>SU11ALD00241</t>
  </si>
  <si>
    <t>AU7341H</t>
  </si>
  <si>
    <t>LUPETTO ROULLE' CINIGLIA</t>
  </si>
  <si>
    <t>65%WO 18%PA 17%CO</t>
  </si>
  <si>
    <t>4182/GREIGE</t>
  </si>
  <si>
    <t>SU11ALD00254</t>
  </si>
  <si>
    <t>AU030C_lav</t>
  </si>
  <si>
    <t>PARICOLLO TRECCE MANICA LUNGA</t>
  </si>
  <si>
    <t>50%VI 16%NY 14%WO 11%WS 9%PL</t>
  </si>
  <si>
    <t>9004/SKY BLUE</t>
  </si>
  <si>
    <t>SU11ALD00257</t>
  </si>
  <si>
    <t>AU2051A</t>
  </si>
  <si>
    <t>SCOLLO V M/L DETAILS</t>
  </si>
  <si>
    <t>8031/MIRTO</t>
  </si>
  <si>
    <t>SU11ALD00260</t>
  </si>
  <si>
    <t>AU7291A</t>
  </si>
  <si>
    <t>SCOLLO V M/L INTEGRALE LANA SHETLAND GARZATA</t>
  </si>
  <si>
    <t>4092/GRANITO</t>
  </si>
  <si>
    <t>SU11ALD00264</t>
  </si>
  <si>
    <t>AU5001AG</t>
  </si>
  <si>
    <t>SCOLLO V M/L REGULAR MERINOS</t>
  </si>
  <si>
    <t>2010/Nero</t>
  </si>
  <si>
    <t>SU11ALD00269</t>
  </si>
  <si>
    <t>AU9193AS</t>
  </si>
  <si>
    <t>SCOLLO V ML MERINOS LUCIDATA</t>
  </si>
  <si>
    <t>6071/TITANIO</t>
  </si>
  <si>
    <t>SU11ALD00272</t>
  </si>
  <si>
    <t>AU7363F</t>
  </si>
  <si>
    <t>SCOLLO V S/M OVER COMFORT ALPACA</t>
  </si>
  <si>
    <t>34%AC 32%WP 22%PA 12%WO</t>
  </si>
  <si>
    <t>4210/LATTE</t>
  </si>
  <si>
    <t>4214/NERO</t>
  </si>
  <si>
    <t>SU11ALD10076</t>
  </si>
  <si>
    <t>AU7001A</t>
  </si>
  <si>
    <t>MD</t>
  </si>
  <si>
    <t>SU19</t>
  </si>
  <si>
    <t>SU19ALD00010</t>
  </si>
  <si>
    <t>AU8673S</t>
  </si>
  <si>
    <t>SCIARPA DOUBLE FACE MERINOS SPECIAL</t>
  </si>
  <si>
    <t>4005/BLU NOTTE</t>
  </si>
  <si>
    <t>SU26</t>
  </si>
  <si>
    <t>SU26ALD00007</t>
  </si>
  <si>
    <t>AU7016D</t>
  </si>
  <si>
    <t>GILET SLIM MERINOS</t>
  </si>
  <si>
    <t>4009/CAMOSCIO</t>
  </si>
  <si>
    <t>4000/VIGNA</t>
  </si>
  <si>
    <t>4001/CIOCCOLATO</t>
  </si>
  <si>
    <t>SU26ALD00008</t>
  </si>
  <si>
    <t>AU2202D</t>
  </si>
  <si>
    <t>GILET VISCOSA</t>
  </si>
  <si>
    <t>70%Viscose 30%Polyammide</t>
  </si>
  <si>
    <t>9009/SALVIA</t>
  </si>
  <si>
    <t>9010/OCRA</t>
  </si>
  <si>
    <t>9002/ROSSO</t>
  </si>
  <si>
    <t>9008/BLU NAVY</t>
  </si>
  <si>
    <t>9000/ANTRACITE</t>
  </si>
  <si>
    <t>SU41</t>
  </si>
  <si>
    <t>SU41ALD00008</t>
  </si>
  <si>
    <t>AU7523C</t>
  </si>
  <si>
    <t>FELPA CAPPUCCIO M/L CASUAL SWEATSHIRT</t>
  </si>
  <si>
    <t>6204.49.90</t>
  </si>
  <si>
    <t>*</t>
  </si>
  <si>
    <t>ALPHA STUDIO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</si>
  <si>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</si>
  <si>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</si>
  <si>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</si>
  <si>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</si>
  <si>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</si>
  <si>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</si>
  <si>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</si>
  <si>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</si>
  <si>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</si>
  <si>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</si>
  <si>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</si>
  <si>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</si>
  <si>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</si>
  <si>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</si>
  <si>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IMAGE</t>
  </si>
  <si>
    <t>GENDER</t>
  </si>
  <si>
    <t/>
  </si>
  <si>
    <t>WOMEN</t>
  </si>
  <si>
    <t>MEN</t>
  </si>
  <si>
    <t>CATEGORY</t>
  </si>
  <si>
    <t>SWEATSHIRTS</t>
  </si>
  <si>
    <t>VESTS</t>
  </si>
  <si>
    <t>SCARVES</t>
  </si>
  <si>
    <t>SWEATERS</t>
  </si>
  <si>
    <t>PANTS</t>
  </si>
  <si>
    <t>POLO SHIRTS</t>
  </si>
  <si>
    <t>TOPS</t>
  </si>
  <si>
    <t>SKIRTS</t>
  </si>
  <si>
    <t>COATS</t>
  </si>
  <si>
    <t>SUITS</t>
  </si>
  <si>
    <t>SHIRTS</t>
  </si>
  <si>
    <t>RRP €</t>
  </si>
  <si>
    <t>RRP TOT €</t>
  </si>
  <si>
    <t>COST €</t>
  </si>
  <si>
    <t>COST TOT €</t>
  </si>
  <si>
    <t>COST £</t>
  </si>
  <si>
    <t>COST TOT £</t>
  </si>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</sst>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0" fontId="16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1" fontId="18" fillId="33" borderId="10" xfId="0" applyNumberFormat="1" applyFont="1" applyFill="1" applyBorder="1" applyAlignment="1">
      <alignment horizontal="center" vertical="center" wrapText="1"/>
    </xf>
    <xf numFmtId="0" fontId="16" fillId="0" borderId="0" xfId="0" applyFont="1"/>
    <xf numFmtId="165" fontId="18" fillId="33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9" fillId="0" borderId="10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19" fillId="0" borderId="10" xfId="1" applyNumberFormat="1" applyFont="1" applyBorder="1" applyAlignment="1">
      <alignment horizontal="center" vertical="center" wrapText="1"/>
    </xf>
    <xf numFmtId="166" fontId="18" fillId="34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/>
    </xf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61913</xdr:rowOff>
    </xdr:from>
    <xdr:to>
      <xdr:col>0</xdr:col>
      <xdr:colOff>809625</xdr:colOff>
      <xdr:row>16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8A7B43A-4B51-E6F0-E1FC-4B2B1637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809625</xdr:colOff>
      <xdr:row>18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A528B90-31BD-0FF9-ECB7-97D850B5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809625</xdr:colOff>
      <xdr:row>27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37753ED-C00A-D156-B4F5-DCBC4FD6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4EE3BB2-BA59-A92C-3BFE-88EDAF756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E22D5259-A596-18B9-C60F-1915FD008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A2F92F1-59C6-29CB-840E-61048B2E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908656F-1250-F202-ABE4-0154C8FC9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278543E-91B5-4DEE-40F8-E186DD6EF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61913</xdr:rowOff>
    </xdr:from>
    <xdr:to>
      <xdr:col>0</xdr:col>
      <xdr:colOff>809625</xdr:colOff>
      <xdr:row>56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07C646E-69C7-C89F-7EED-4ECA8EAB6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809625</xdr:colOff>
      <xdr:row>60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EB049E2-18DE-DFB6-5BAE-17FFF923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61913</xdr:rowOff>
    </xdr:from>
    <xdr:to>
      <xdr:col>0</xdr:col>
      <xdr:colOff>809625</xdr:colOff>
      <xdr:row>64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739CA2BC-2C8F-A4D9-7F33-86BC01AEA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809625</xdr:colOff>
      <xdr:row>67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E590DCA2-8025-CFB2-B0F0-58217A4E4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61913</xdr:rowOff>
    </xdr:from>
    <xdr:to>
      <xdr:col>0</xdr:col>
      <xdr:colOff>809625</xdr:colOff>
      <xdr:row>68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E83963D3-2BF3-A1AE-1F9C-7151803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61913</xdr:rowOff>
    </xdr:from>
    <xdr:to>
      <xdr:col>0</xdr:col>
      <xdr:colOff>809625</xdr:colOff>
      <xdr:row>69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F731399D-20D0-6509-AE13-F79015670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61913</xdr:rowOff>
    </xdr:from>
    <xdr:to>
      <xdr:col>0</xdr:col>
      <xdr:colOff>809625</xdr:colOff>
      <xdr:row>73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EC16A75A-212F-9DF5-C483-9E46DA6EB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809625</xdr:colOff>
      <xdr:row>76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72E819E5-1E76-6F83-91B3-0353B7A8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809625</xdr:colOff>
      <xdr:row>78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594B1792-D4A6-1B0E-7600-AD1FCEF8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809625</xdr:colOff>
      <xdr:row>81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846CAC3C-F083-FF3E-6CB5-E2B154E63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809625</xdr:colOff>
      <xdr:row>82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722D6596-AFD0-5431-0685-51BDF2BB2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61913</xdr:rowOff>
    </xdr:from>
    <xdr:to>
      <xdr:col>0</xdr:col>
      <xdr:colOff>809625</xdr:colOff>
      <xdr:row>87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716719C3-4982-3860-1E97-14C9684B9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809625</xdr:colOff>
      <xdr:row>92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F573D0E5-EC76-1CBF-10E7-72A599A1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4946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61913</xdr:rowOff>
    </xdr:from>
    <xdr:to>
      <xdr:col>0</xdr:col>
      <xdr:colOff>809625</xdr:colOff>
      <xdr:row>95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72E53043-9F3D-58FD-0CF2-D6DD44BA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61913</xdr:rowOff>
    </xdr:from>
    <xdr:to>
      <xdr:col>0</xdr:col>
      <xdr:colOff>809625</xdr:colOff>
      <xdr:row>96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73B43EFB-21DC-A852-5F16-3E0C44870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61913</xdr:rowOff>
    </xdr:from>
    <xdr:to>
      <xdr:col>0</xdr:col>
      <xdr:colOff>809625</xdr:colOff>
      <xdr:row>97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69688FBE-B8B7-457F-7436-3CDE508D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61913</xdr:rowOff>
    </xdr:from>
    <xdr:to>
      <xdr:col>0</xdr:col>
      <xdr:colOff>809625</xdr:colOff>
      <xdr:row>104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AD8AE40C-A671-4B63-DA52-A8600FE92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61913</xdr:rowOff>
    </xdr:from>
    <xdr:to>
      <xdr:col>0</xdr:col>
      <xdr:colOff>809625</xdr:colOff>
      <xdr:row>105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DDE3D355-DC31-2445-B5B4-3D12BA0EE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61913</xdr:rowOff>
    </xdr:from>
    <xdr:to>
      <xdr:col>0</xdr:col>
      <xdr:colOff>809625</xdr:colOff>
      <xdr:row>109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E1C7E5DD-F5F1-FDF4-5690-19FFC10F8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61913</xdr:rowOff>
    </xdr:from>
    <xdr:to>
      <xdr:col>0</xdr:col>
      <xdr:colOff>809625</xdr:colOff>
      <xdr:row>117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96AC1B32-B151-3633-CB90-A72FC6B6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353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</xdr:row>
      <xdr:rowOff>61913</xdr:rowOff>
    </xdr:from>
    <xdr:to>
      <xdr:col>0</xdr:col>
      <xdr:colOff>809625</xdr:colOff>
      <xdr:row>118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FC20982F-203F-A304-1992-9F3165FCD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480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61913</xdr:rowOff>
    </xdr:from>
    <xdr:to>
      <xdr:col>0</xdr:col>
      <xdr:colOff>809625</xdr:colOff>
      <xdr:row>121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8F710486-E06D-FF01-9536-6C451024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7860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61913</xdr:rowOff>
    </xdr:from>
    <xdr:to>
      <xdr:col>0</xdr:col>
      <xdr:colOff>809625</xdr:colOff>
      <xdr:row>129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0CA12296-D67F-DF05-1722-0BE5C4F04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8747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61913</xdr:rowOff>
    </xdr:from>
    <xdr:to>
      <xdr:col>0</xdr:col>
      <xdr:colOff>809625</xdr:colOff>
      <xdr:row>133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26EC7701-CF2C-B900-322F-E5FB9BC67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254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61913</xdr:rowOff>
    </xdr:from>
    <xdr:to>
      <xdr:col>0</xdr:col>
      <xdr:colOff>809625</xdr:colOff>
      <xdr:row>137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08523F4E-6B6C-E124-9797-420EB39E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9634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61913</xdr:rowOff>
    </xdr:from>
    <xdr:to>
      <xdr:col>0</xdr:col>
      <xdr:colOff>809625</xdr:colOff>
      <xdr:row>142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8F20940A-85EC-6D91-F181-F6395058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140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61913</xdr:rowOff>
    </xdr:from>
    <xdr:to>
      <xdr:col>0</xdr:col>
      <xdr:colOff>809625</xdr:colOff>
      <xdr:row>143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F445C131-F8B2-24BC-4D2B-828FFB61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267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</xdr:row>
      <xdr:rowOff>61913</xdr:rowOff>
    </xdr:from>
    <xdr:to>
      <xdr:col>0</xdr:col>
      <xdr:colOff>809625</xdr:colOff>
      <xdr:row>149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28E6B82E-AF54-F093-86B7-87A42FD3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394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</xdr:row>
      <xdr:rowOff>61913</xdr:rowOff>
    </xdr:from>
    <xdr:to>
      <xdr:col>0</xdr:col>
      <xdr:colOff>809625</xdr:colOff>
      <xdr:row>154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B553DEA6-AFD7-CE97-A94F-C0C5E8690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61913</xdr:rowOff>
    </xdr:from>
    <xdr:to>
      <xdr:col>0</xdr:col>
      <xdr:colOff>809625</xdr:colOff>
      <xdr:row>158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DCBC2088-46FB-FE14-00AD-E201F46D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0774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61913</xdr:rowOff>
    </xdr:from>
    <xdr:to>
      <xdr:col>0</xdr:col>
      <xdr:colOff>809625</xdr:colOff>
      <xdr:row>162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E8FA3B35-15F3-4A68-9ECE-F98E101F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027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</xdr:row>
      <xdr:rowOff>61913</xdr:rowOff>
    </xdr:from>
    <xdr:to>
      <xdr:col>0</xdr:col>
      <xdr:colOff>809625</xdr:colOff>
      <xdr:row>163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2DAF0DC3-7CAA-E71B-1F65-85EBE8393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154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</xdr:row>
      <xdr:rowOff>61913</xdr:rowOff>
    </xdr:from>
    <xdr:to>
      <xdr:col>0</xdr:col>
      <xdr:colOff>809625</xdr:colOff>
      <xdr:row>166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7688019B-BDD7-8448-2DF3-8F21EDDD7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534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</xdr:row>
      <xdr:rowOff>61913</xdr:rowOff>
    </xdr:from>
    <xdr:to>
      <xdr:col>0</xdr:col>
      <xdr:colOff>809625</xdr:colOff>
      <xdr:row>167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258E3820-2BBF-D3FA-C9EE-A3E0A0C9E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6609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</xdr:row>
      <xdr:rowOff>61913</xdr:rowOff>
    </xdr:from>
    <xdr:to>
      <xdr:col>0</xdr:col>
      <xdr:colOff>809625</xdr:colOff>
      <xdr:row>169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C920D9DB-AC58-4873-8429-188204ED4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1787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171</xdr:row>
      <xdr:rowOff>61913</xdr:rowOff>
    </xdr:from>
    <xdr:to>
      <xdr:col>0</xdr:col>
      <xdr:colOff>809625</xdr:colOff>
      <xdr:row>171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1BFB6630-FCD8-F27D-D97C-892779001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041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</xdr:row>
      <xdr:rowOff>61913</xdr:rowOff>
    </xdr:from>
    <xdr:to>
      <xdr:col>0</xdr:col>
      <xdr:colOff>809625</xdr:colOff>
      <xdr:row>172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056CE263-50E6-697F-25F7-1CB38F58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167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61913</xdr:rowOff>
    </xdr:from>
    <xdr:to>
      <xdr:col>0</xdr:col>
      <xdr:colOff>809625</xdr:colOff>
      <xdr:row>173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FA4D9CC0-6E7B-4DCC-9774-DCAC9CAE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2943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175</xdr:row>
      <xdr:rowOff>61913</xdr:rowOff>
    </xdr:from>
    <xdr:to>
      <xdr:col>0</xdr:col>
      <xdr:colOff>809625</xdr:colOff>
      <xdr:row>175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A81DE172-4EAB-5470-ADA4-55947A6D3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2547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</xdr:row>
      <xdr:rowOff>61913</xdr:rowOff>
    </xdr:from>
    <xdr:to>
      <xdr:col>0</xdr:col>
      <xdr:colOff>809625</xdr:colOff>
      <xdr:row>186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56FD5878-ACAF-514A-E998-6C19E8BFC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39412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61913</xdr:rowOff>
    </xdr:from>
    <xdr:to>
      <xdr:col>0</xdr:col>
      <xdr:colOff>809625</xdr:colOff>
      <xdr:row>190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E452F033-7330-EE48-B29B-617AD89F2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0679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</xdr:row>
      <xdr:rowOff>61913</xdr:rowOff>
    </xdr:from>
    <xdr:to>
      <xdr:col>0</xdr:col>
      <xdr:colOff>809625</xdr:colOff>
      <xdr:row>194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37828DD5-F190-A487-7785-3D15FD04B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1946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</xdr:row>
      <xdr:rowOff>61913</xdr:rowOff>
    </xdr:from>
    <xdr:to>
      <xdr:col>0</xdr:col>
      <xdr:colOff>809625</xdr:colOff>
      <xdr:row>198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EED687C4-DCF0-879F-E39B-597C89A0A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321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61913</xdr:rowOff>
    </xdr:from>
    <xdr:to>
      <xdr:col>0</xdr:col>
      <xdr:colOff>809625</xdr:colOff>
      <xdr:row>201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AD77560F-9F3A-9181-EA95-7CA06EF60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14447996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4BC4-42CC-4C08-AE34-37B09A1BB948}">
  <dimension ref="A1:W204"/>
  <sheetViews>
    <sheetView tabSelected="1" workbookViewId="0">
      <pane ySplit="14" topLeftCell="A36" activePane="bottomLeft" state="frozen"/>
      <selection pane="bottomLeft" activeCell="P16" sqref="P16"/>
    </sheetView>
  </sheetViews>
  <sheetFormatPr defaultColWidth="8.796875" defaultRowHeight="100.05" customHeight="1" x14ac:dyDescent="0.45"/>
  <cols>
    <col min="1" max="1" width="27.6640625" customWidth="1"/>
    <col min="2" max="2" width="8.46484375" bestFit="1" customWidth="1"/>
    <col min="3" max="3" width="14" bestFit="1" customWidth="1"/>
    <col min="4" max="4" width="13.33203125" bestFit="1" customWidth="1"/>
    <col min="5" max="5" width="13.33203125" customWidth="1"/>
    <col min="6" max="6" width="10.6640625" customWidth="1"/>
    <col min="7" max="7" width="6.46484375" bestFit="1" customWidth="1"/>
    <col min="8" max="8" width="5.33203125" bestFit="1" customWidth="1"/>
    <col min="9" max="9" width="13.796875" bestFit="1" customWidth="1"/>
    <col min="10" max="10" width="11.33203125" bestFit="1" customWidth="1"/>
    <col min="11" max="11" width="10.46484375" customWidth="1"/>
    <col min="12" max="12" width="4.46484375" bestFit="1" customWidth="1"/>
    <col min="13" max="13" width="4.46484375" style="8" bestFit="1" customWidth="1"/>
    <col min="14" max="14" width="4.6640625" customWidth="1"/>
    <col min="15" max="15" width="14.1328125" style="1" bestFit="1" customWidth="1"/>
    <col min="16" max="16" width="10.796875" style="1" customWidth="1"/>
    <col min="17" max="17" width="9.6640625" bestFit="1" customWidth="1"/>
    <col min="18" max="18" width="11.6640625" style="10" bestFit="1" customWidth="1"/>
    <col min="19" max="19" width="12.6640625" style="10" bestFit="1" customWidth="1"/>
    <col min="20" max="20" width="10.6640625" style="10" bestFit="1" customWidth="1"/>
    <col min="21" max="21" width="11.6640625" style="10" bestFit="1" customWidth="1"/>
    <col min="22" max="22" width="10.1328125" style="12" bestFit="1" customWidth="1"/>
    <col min="23" max="23" width="11.1328125" style="12" bestFit="1" customWidth="1"/>
  </cols>
  <sheetData>
    <row r="1" spans="1:23" ht="15.75" x14ac:dyDescent="0.45">
      <c r="A1" s="19" t="s">
        <v>435</v>
      </c>
      <c r="B1" s="20"/>
      <c r="C1" s="21"/>
    </row>
    <row r="2" spans="1:23" ht="15.75" x14ac:dyDescent="0.45">
      <c r="A2" s="15" t="s">
        <v>436</v>
      </c>
      <c r="B2" s="15"/>
      <c r="C2" s="15"/>
    </row>
    <row r="3" spans="1:23" ht="15.75" x14ac:dyDescent="0.45">
      <c r="A3" s="15" t="s">
        <v>435</v>
      </c>
      <c r="B3" s="15"/>
      <c r="C3" s="15"/>
    </row>
    <row r="4" spans="1:23" ht="15.75" x14ac:dyDescent="0.45">
      <c r="A4" s="15" t="s">
        <v>437</v>
      </c>
      <c r="B4" s="15"/>
      <c r="C4" s="15"/>
    </row>
    <row r="5" spans="1:23" ht="15.75" x14ac:dyDescent="0.45">
      <c r="A5" s="15" t="s">
        <v>438</v>
      </c>
      <c r="B5" s="15"/>
      <c r="C5" s="15"/>
    </row>
    <row r="6" spans="1:23" ht="15.75" x14ac:dyDescent="0.45">
      <c r="A6" s="15" t="s">
        <v>439</v>
      </c>
      <c r="B6" s="15"/>
      <c r="C6" s="15"/>
    </row>
    <row r="7" spans="1:23" ht="15.75" x14ac:dyDescent="0.45">
      <c r="A7" s="15" t="s">
        <v>440</v>
      </c>
      <c r="B7" s="15"/>
      <c r="C7" s="15"/>
    </row>
    <row r="8" spans="1:23" ht="15.75" x14ac:dyDescent="0.45">
      <c r="A8" s="15" t="s">
        <v>441</v>
      </c>
      <c r="B8" s="15"/>
      <c r="C8" s="15"/>
    </row>
    <row r="9" spans="1:23" ht="15.75" x14ac:dyDescent="0.45">
      <c r="A9" s="15" t="s">
        <v>442</v>
      </c>
      <c r="B9" s="15"/>
      <c r="C9" s="15"/>
    </row>
    <row r="10" spans="1:23" ht="15.75" x14ac:dyDescent="0.45">
      <c r="A10" s="16" t="s">
        <v>443</v>
      </c>
      <c r="B10" s="17"/>
      <c r="C10" s="18"/>
    </row>
    <row r="11" spans="1:23" ht="15.75" x14ac:dyDescent="0.45">
      <c r="A11" s="16" t="s">
        <v>444</v>
      </c>
      <c r="B11" s="17"/>
      <c r="C11" s="18"/>
    </row>
    <row r="12" spans="1:23" ht="15.75" x14ac:dyDescent="0.45">
      <c r="A12" s="16" t="s">
        <v>445</v>
      </c>
      <c r="B12" s="17"/>
      <c r="C12" s="18"/>
    </row>
    <row r="13" spans="1:23" ht="14.25" x14ac:dyDescent="0.45"/>
    <row r="14" spans="1:23" s="2" customFormat="1" ht="30" customHeight="1" x14ac:dyDescent="0.45">
      <c r="A14" s="6" t="s">
        <v>412</v>
      </c>
      <c r="B14" s="6" t="s">
        <v>413</v>
      </c>
      <c r="C14" s="6" t="s">
        <v>399</v>
      </c>
      <c r="D14" s="6" t="s">
        <v>417</v>
      </c>
      <c r="E14" s="6" t="s">
        <v>402</v>
      </c>
      <c r="F14" s="6" t="s">
        <v>403</v>
      </c>
      <c r="G14" s="6" t="s">
        <v>408</v>
      </c>
      <c r="H14" s="6" t="s">
        <v>398</v>
      </c>
      <c r="I14" s="6" t="s">
        <v>400</v>
      </c>
      <c r="J14" s="6" t="s">
        <v>401</v>
      </c>
      <c r="K14" s="6" t="s">
        <v>404</v>
      </c>
      <c r="L14" s="6" t="s">
        <v>405</v>
      </c>
      <c r="M14" s="6" t="s">
        <v>406</v>
      </c>
      <c r="N14" s="6" t="s">
        <v>407</v>
      </c>
      <c r="O14" s="7" t="s">
        <v>409</v>
      </c>
      <c r="P14" s="7" t="s">
        <v>410</v>
      </c>
      <c r="Q14" s="6" t="s">
        <v>411</v>
      </c>
      <c r="R14" s="9" t="s">
        <v>429</v>
      </c>
      <c r="S14" s="9" t="s">
        <v>430</v>
      </c>
      <c r="T14" s="9" t="s">
        <v>431</v>
      </c>
      <c r="U14" s="9" t="s">
        <v>432</v>
      </c>
      <c r="V14" s="14" t="s">
        <v>433</v>
      </c>
      <c r="W14" s="14" t="s">
        <v>434</v>
      </c>
    </row>
    <row r="15" spans="1:23" ht="100.05" customHeight="1" x14ac:dyDescent="0.45">
      <c r="A15" s="4"/>
      <c r="B15" s="4" t="s">
        <v>415</v>
      </c>
      <c r="C15" s="4" t="s">
        <v>397</v>
      </c>
      <c r="D15" s="4" t="s">
        <v>422</v>
      </c>
      <c r="E15" s="4" t="s">
        <v>3</v>
      </c>
      <c r="F15" s="4" t="s">
        <v>4</v>
      </c>
      <c r="G15" s="4" t="s">
        <v>6</v>
      </c>
      <c r="H15" s="4" t="s">
        <v>0</v>
      </c>
      <c r="I15" s="4" t="s">
        <v>1</v>
      </c>
      <c r="J15" s="4" t="s">
        <v>2</v>
      </c>
      <c r="K15" s="4" t="s">
        <v>5</v>
      </c>
      <c r="L15" s="4">
        <v>42</v>
      </c>
      <c r="M15" s="3">
        <v>1</v>
      </c>
      <c r="N15" s="4">
        <v>1</v>
      </c>
      <c r="O15" s="5">
        <v>8100001082530</v>
      </c>
      <c r="P15" s="5" t="s">
        <v>396</v>
      </c>
      <c r="Q15" s="4" t="s">
        <v>7</v>
      </c>
      <c r="R15" s="11">
        <v>190</v>
      </c>
      <c r="S15" s="11">
        <f t="shared" ref="S15:S46" si="0">SUM(R15*M15)</f>
        <v>190</v>
      </c>
      <c r="T15" s="11">
        <v>28.3689</v>
      </c>
      <c r="U15" s="11">
        <f t="shared" ref="U15:U46" si="1">SUM(T15*M15)</f>
        <v>28.3689</v>
      </c>
      <c r="V15" s="13">
        <f>SUM(T15/1.13)</f>
        <v>25.105221238938057</v>
      </c>
      <c r="W15" s="13">
        <f t="shared" ref="W15:W46" si="2">SUM(V15*M15)</f>
        <v>25.105221238938057</v>
      </c>
    </row>
    <row r="16" spans="1:23" ht="100.05" customHeight="1" x14ac:dyDescent="0.45">
      <c r="A16" s="4"/>
      <c r="B16" s="4" t="s">
        <v>415</v>
      </c>
      <c r="C16" s="4" t="s">
        <v>397</v>
      </c>
      <c r="D16" s="4" t="s">
        <v>422</v>
      </c>
      <c r="E16" s="4" t="s">
        <v>10</v>
      </c>
      <c r="F16" s="4" t="s">
        <v>11</v>
      </c>
      <c r="G16" s="4" t="s">
        <v>6</v>
      </c>
      <c r="H16" s="4" t="s">
        <v>0</v>
      </c>
      <c r="I16" s="4" t="s">
        <v>8</v>
      </c>
      <c r="J16" s="4" t="s">
        <v>9</v>
      </c>
      <c r="K16" s="4" t="s">
        <v>12</v>
      </c>
      <c r="L16" s="4">
        <v>42</v>
      </c>
      <c r="M16" s="3">
        <v>1</v>
      </c>
      <c r="N16" s="4">
        <v>1</v>
      </c>
      <c r="O16" s="5">
        <v>8100001117294</v>
      </c>
      <c r="P16" s="5" t="s">
        <v>396</v>
      </c>
      <c r="Q16" s="4" t="s">
        <v>7</v>
      </c>
      <c r="R16" s="11">
        <v>170</v>
      </c>
      <c r="S16" s="11">
        <f t="shared" si="0"/>
        <v>170</v>
      </c>
      <c r="T16" s="11">
        <v>25.496100000000002</v>
      </c>
      <c r="U16" s="11">
        <f t="shared" si="1"/>
        <v>25.496100000000002</v>
      </c>
      <c r="V16" s="13">
        <f t="shared" ref="V16:V79" si="3">SUM(T16/1.13)</f>
        <v>22.562920353982303</v>
      </c>
      <c r="W16" s="13">
        <f t="shared" si="2"/>
        <v>22.562920353982303</v>
      </c>
    </row>
    <row r="17" spans="1:23" ht="100.05" customHeight="1" x14ac:dyDescent="0.45">
      <c r="A17" s="4"/>
      <c r="B17" s="4" t="s">
        <v>415</v>
      </c>
      <c r="C17" s="4" t="s">
        <v>397</v>
      </c>
      <c r="D17" s="4" t="s">
        <v>422</v>
      </c>
      <c r="E17" s="4" t="s">
        <v>15</v>
      </c>
      <c r="F17" s="4" t="s">
        <v>16</v>
      </c>
      <c r="G17" s="4" t="s">
        <v>6</v>
      </c>
      <c r="H17" s="4" t="s">
        <v>0</v>
      </c>
      <c r="I17" s="4" t="s">
        <v>13</v>
      </c>
      <c r="J17" s="4" t="s">
        <v>14</v>
      </c>
      <c r="K17" s="4" t="s">
        <v>17</v>
      </c>
      <c r="L17" s="4">
        <v>42</v>
      </c>
      <c r="M17" s="3">
        <v>2</v>
      </c>
      <c r="N17" s="4">
        <v>2</v>
      </c>
      <c r="O17" s="5">
        <v>8100001003504</v>
      </c>
      <c r="P17" s="5" t="s">
        <v>396</v>
      </c>
      <c r="Q17" s="4" t="s">
        <v>7</v>
      </c>
      <c r="R17" s="11">
        <v>209</v>
      </c>
      <c r="S17" s="11">
        <f t="shared" si="0"/>
        <v>418</v>
      </c>
      <c r="T17" s="11">
        <v>31.241700000000005</v>
      </c>
      <c r="U17" s="11">
        <f t="shared" si="1"/>
        <v>62.48340000000001</v>
      </c>
      <c r="V17" s="13">
        <f t="shared" si="3"/>
        <v>27.647522123893811</v>
      </c>
      <c r="W17" s="13">
        <f t="shared" si="2"/>
        <v>55.295044247787622</v>
      </c>
    </row>
    <row r="18" spans="1:23" ht="100.05" customHeight="1" x14ac:dyDescent="0.45">
      <c r="A18" s="4"/>
      <c r="B18" s="4" t="s">
        <v>415</v>
      </c>
      <c r="C18" s="4" t="s">
        <v>397</v>
      </c>
      <c r="D18" s="4" t="s">
        <v>422</v>
      </c>
      <c r="E18" s="4" t="s">
        <v>20</v>
      </c>
      <c r="F18" s="4" t="s">
        <v>21</v>
      </c>
      <c r="G18" s="4" t="s">
        <v>6</v>
      </c>
      <c r="H18" s="4" t="s">
        <v>0</v>
      </c>
      <c r="I18" s="4" t="s">
        <v>18</v>
      </c>
      <c r="J18" s="4" t="s">
        <v>19</v>
      </c>
      <c r="K18" s="4" t="s">
        <v>22</v>
      </c>
      <c r="L18" s="4">
        <v>42</v>
      </c>
      <c r="M18" s="3">
        <v>3</v>
      </c>
      <c r="N18" s="4">
        <v>3</v>
      </c>
      <c r="O18" s="5">
        <v>8100001002408</v>
      </c>
      <c r="P18" s="5" t="s">
        <v>396</v>
      </c>
      <c r="Q18" s="4" t="s">
        <v>7</v>
      </c>
      <c r="R18" s="11">
        <v>209</v>
      </c>
      <c r="S18" s="11">
        <f t="shared" si="0"/>
        <v>627</v>
      </c>
      <c r="T18" s="11">
        <v>31.241700000000005</v>
      </c>
      <c r="U18" s="11">
        <f t="shared" si="1"/>
        <v>93.725100000000012</v>
      </c>
      <c r="V18" s="13">
        <f t="shared" si="3"/>
        <v>27.647522123893811</v>
      </c>
      <c r="W18" s="13">
        <f t="shared" si="2"/>
        <v>82.942566371681437</v>
      </c>
    </row>
    <row r="19" spans="1:23" ht="100.05" customHeight="1" x14ac:dyDescent="0.45">
      <c r="A19" s="4"/>
      <c r="B19" s="4" t="s">
        <v>415</v>
      </c>
      <c r="C19" s="4" t="s">
        <v>397</v>
      </c>
      <c r="D19" s="4" t="s">
        <v>422</v>
      </c>
      <c r="E19" s="4" t="s">
        <v>25</v>
      </c>
      <c r="F19" s="4" t="s">
        <v>26</v>
      </c>
      <c r="G19" s="4" t="s">
        <v>6</v>
      </c>
      <c r="H19" s="4" t="s">
        <v>0</v>
      </c>
      <c r="I19" s="4" t="s">
        <v>23</v>
      </c>
      <c r="J19" s="4" t="s">
        <v>24</v>
      </c>
      <c r="K19" s="4" t="s">
        <v>27</v>
      </c>
      <c r="L19" s="4">
        <v>44</v>
      </c>
      <c r="M19" s="3">
        <v>3</v>
      </c>
      <c r="N19" s="4">
        <v>8</v>
      </c>
      <c r="O19" s="5">
        <v>8100001115726</v>
      </c>
      <c r="P19" s="5" t="s">
        <v>396</v>
      </c>
      <c r="Q19" s="4" t="s">
        <v>7</v>
      </c>
      <c r="R19" s="11">
        <v>209</v>
      </c>
      <c r="S19" s="11">
        <f t="shared" si="0"/>
        <v>627</v>
      </c>
      <c r="T19" s="11">
        <v>31.241700000000005</v>
      </c>
      <c r="U19" s="11">
        <f t="shared" si="1"/>
        <v>93.725100000000012</v>
      </c>
      <c r="V19" s="13">
        <f t="shared" si="3"/>
        <v>27.647522123893811</v>
      </c>
      <c r="W19" s="13">
        <f t="shared" si="2"/>
        <v>82.942566371681437</v>
      </c>
    </row>
    <row r="20" spans="1:23" ht="63" x14ac:dyDescent="0.45">
      <c r="A20" s="4"/>
      <c r="B20" s="4" t="s">
        <v>415</v>
      </c>
      <c r="C20" s="4" t="s">
        <v>397</v>
      </c>
      <c r="D20" s="4" t="s">
        <v>422</v>
      </c>
      <c r="E20" s="4" t="s">
        <v>25</v>
      </c>
      <c r="F20" s="4" t="s">
        <v>26</v>
      </c>
      <c r="G20" s="4" t="s">
        <v>6</v>
      </c>
      <c r="H20" s="4" t="s">
        <v>0</v>
      </c>
      <c r="I20" s="4" t="s">
        <v>23</v>
      </c>
      <c r="J20" s="4" t="s">
        <v>24</v>
      </c>
      <c r="K20" s="4" t="s">
        <v>27</v>
      </c>
      <c r="L20" s="4">
        <v>48</v>
      </c>
      <c r="M20" s="3">
        <v>4</v>
      </c>
      <c r="N20" s="4" t="s">
        <v>414</v>
      </c>
      <c r="O20" s="5">
        <v>8100001115740</v>
      </c>
      <c r="P20" s="5" t="s">
        <v>396</v>
      </c>
      <c r="Q20" s="4" t="s">
        <v>7</v>
      </c>
      <c r="R20" s="11">
        <v>209</v>
      </c>
      <c r="S20" s="11">
        <f t="shared" si="0"/>
        <v>836</v>
      </c>
      <c r="T20" s="11">
        <v>31.241700000000005</v>
      </c>
      <c r="U20" s="11">
        <f t="shared" si="1"/>
        <v>124.96680000000002</v>
      </c>
      <c r="V20" s="13">
        <f t="shared" si="3"/>
        <v>27.647522123893811</v>
      </c>
      <c r="W20" s="13">
        <f t="shared" si="2"/>
        <v>110.59008849557524</v>
      </c>
    </row>
    <row r="21" spans="1:23" ht="63" x14ac:dyDescent="0.45">
      <c r="A21" s="4"/>
      <c r="B21" s="4" t="s">
        <v>415</v>
      </c>
      <c r="C21" s="4" t="s">
        <v>397</v>
      </c>
      <c r="D21" s="4" t="s">
        <v>422</v>
      </c>
      <c r="E21" s="4" t="s">
        <v>25</v>
      </c>
      <c r="F21" s="4" t="s">
        <v>26</v>
      </c>
      <c r="G21" s="4" t="s">
        <v>6</v>
      </c>
      <c r="H21" s="4" t="s">
        <v>0</v>
      </c>
      <c r="I21" s="4" t="s">
        <v>23</v>
      </c>
      <c r="J21" s="4" t="s">
        <v>24</v>
      </c>
      <c r="K21" s="4" t="s">
        <v>27</v>
      </c>
      <c r="L21" s="4">
        <v>50</v>
      </c>
      <c r="M21" s="3">
        <v>1</v>
      </c>
      <c r="N21" s="4" t="s">
        <v>414</v>
      </c>
      <c r="O21" s="5">
        <v>8100001115757</v>
      </c>
      <c r="P21" s="5" t="s">
        <v>396</v>
      </c>
      <c r="Q21" s="4" t="s">
        <v>7</v>
      </c>
      <c r="R21" s="11">
        <v>209</v>
      </c>
      <c r="S21" s="11">
        <f t="shared" si="0"/>
        <v>209</v>
      </c>
      <c r="T21" s="11">
        <v>31.241700000000005</v>
      </c>
      <c r="U21" s="11">
        <f t="shared" si="1"/>
        <v>31.241700000000005</v>
      </c>
      <c r="V21" s="13">
        <f t="shared" si="3"/>
        <v>27.647522123893811</v>
      </c>
      <c r="W21" s="13">
        <f t="shared" si="2"/>
        <v>27.647522123893811</v>
      </c>
    </row>
    <row r="22" spans="1:23" ht="100.05" customHeight="1" x14ac:dyDescent="0.45">
      <c r="A22" s="4"/>
      <c r="B22" s="4" t="s">
        <v>415</v>
      </c>
      <c r="C22" s="4" t="s">
        <v>397</v>
      </c>
      <c r="D22" s="4" t="s">
        <v>422</v>
      </c>
      <c r="E22" s="4" t="s">
        <v>30</v>
      </c>
      <c r="F22" s="4" t="s">
        <v>31</v>
      </c>
      <c r="G22" s="4" t="s">
        <v>6</v>
      </c>
      <c r="H22" s="4" t="s">
        <v>0</v>
      </c>
      <c r="I22" s="4" t="s">
        <v>28</v>
      </c>
      <c r="J22" s="4" t="s">
        <v>29</v>
      </c>
      <c r="K22" s="4" t="s">
        <v>32</v>
      </c>
      <c r="L22" s="4">
        <v>40</v>
      </c>
      <c r="M22" s="3">
        <v>2</v>
      </c>
      <c r="N22" s="4">
        <v>9</v>
      </c>
      <c r="O22" s="5">
        <v>8100001113272</v>
      </c>
      <c r="P22" s="5" t="s">
        <v>396</v>
      </c>
      <c r="Q22" s="4" t="s">
        <v>7</v>
      </c>
      <c r="R22" s="11">
        <v>190</v>
      </c>
      <c r="S22" s="11">
        <f t="shared" si="0"/>
        <v>380</v>
      </c>
      <c r="T22" s="11">
        <v>28.3689</v>
      </c>
      <c r="U22" s="11">
        <f t="shared" si="1"/>
        <v>56.7378</v>
      </c>
      <c r="V22" s="13">
        <f t="shared" si="3"/>
        <v>25.105221238938057</v>
      </c>
      <c r="W22" s="13">
        <f t="shared" si="2"/>
        <v>50.210442477876114</v>
      </c>
    </row>
    <row r="23" spans="1:23" ht="63" x14ac:dyDescent="0.45">
      <c r="A23" s="4"/>
      <c r="B23" s="4" t="s">
        <v>415</v>
      </c>
      <c r="C23" s="4" t="s">
        <v>397</v>
      </c>
      <c r="D23" s="4" t="s">
        <v>422</v>
      </c>
      <c r="E23" s="4" t="s">
        <v>30</v>
      </c>
      <c r="F23" s="4" t="s">
        <v>31</v>
      </c>
      <c r="G23" s="4" t="s">
        <v>6</v>
      </c>
      <c r="H23" s="4" t="s">
        <v>0</v>
      </c>
      <c r="I23" s="4" t="s">
        <v>28</v>
      </c>
      <c r="J23" s="4" t="s">
        <v>29</v>
      </c>
      <c r="K23" s="4" t="s">
        <v>32</v>
      </c>
      <c r="L23" s="4">
        <v>42</v>
      </c>
      <c r="M23" s="3">
        <v>7</v>
      </c>
      <c r="N23" s="4" t="s">
        <v>414</v>
      </c>
      <c r="O23" s="5">
        <v>8100001003962</v>
      </c>
      <c r="P23" s="5" t="s">
        <v>396</v>
      </c>
      <c r="Q23" s="4" t="s">
        <v>7</v>
      </c>
      <c r="R23" s="11">
        <v>190</v>
      </c>
      <c r="S23" s="11">
        <f t="shared" si="0"/>
        <v>1330</v>
      </c>
      <c r="T23" s="11">
        <v>28.3689</v>
      </c>
      <c r="U23" s="11">
        <f t="shared" si="1"/>
        <v>198.5823</v>
      </c>
      <c r="V23" s="13">
        <f t="shared" si="3"/>
        <v>25.105221238938057</v>
      </c>
      <c r="W23" s="13">
        <f t="shared" si="2"/>
        <v>175.73654867256641</v>
      </c>
    </row>
    <row r="24" spans="1:23" ht="100.05" customHeight="1" x14ac:dyDescent="0.45">
      <c r="A24" s="4"/>
      <c r="B24" s="4" t="s">
        <v>415</v>
      </c>
      <c r="C24" s="4" t="s">
        <v>397</v>
      </c>
      <c r="D24" s="4" t="s">
        <v>422</v>
      </c>
      <c r="E24" s="4" t="s">
        <v>30</v>
      </c>
      <c r="F24" s="4" t="s">
        <v>31</v>
      </c>
      <c r="G24" s="4" t="s">
        <v>6</v>
      </c>
      <c r="H24" s="4" t="s">
        <v>0</v>
      </c>
      <c r="I24" s="4" t="s">
        <v>28</v>
      </c>
      <c r="J24" s="4" t="s">
        <v>29</v>
      </c>
      <c r="K24" s="4" t="s">
        <v>33</v>
      </c>
      <c r="L24" s="4">
        <v>48</v>
      </c>
      <c r="M24" s="3">
        <v>1</v>
      </c>
      <c r="N24" s="4">
        <v>1</v>
      </c>
      <c r="O24" s="5">
        <v>8100001113364</v>
      </c>
      <c r="P24" s="5" t="s">
        <v>396</v>
      </c>
      <c r="Q24" s="4" t="s">
        <v>7</v>
      </c>
      <c r="R24" s="11">
        <v>190</v>
      </c>
      <c r="S24" s="11">
        <f t="shared" si="0"/>
        <v>190</v>
      </c>
      <c r="T24" s="11">
        <v>28.3689</v>
      </c>
      <c r="U24" s="11">
        <f t="shared" si="1"/>
        <v>28.3689</v>
      </c>
      <c r="V24" s="13">
        <f t="shared" si="3"/>
        <v>25.105221238938057</v>
      </c>
      <c r="W24" s="13">
        <f t="shared" si="2"/>
        <v>25.105221238938057</v>
      </c>
    </row>
    <row r="25" spans="1:23" ht="100.05" customHeight="1" x14ac:dyDescent="0.45">
      <c r="A25" s="4"/>
      <c r="B25" s="4" t="s">
        <v>415</v>
      </c>
      <c r="C25" s="4" t="s">
        <v>397</v>
      </c>
      <c r="D25" s="4" t="s">
        <v>422</v>
      </c>
      <c r="E25" s="4" t="s">
        <v>30</v>
      </c>
      <c r="F25" s="4" t="s">
        <v>31</v>
      </c>
      <c r="G25" s="4" t="s">
        <v>6</v>
      </c>
      <c r="H25" s="4" t="s">
        <v>0</v>
      </c>
      <c r="I25" s="4" t="s">
        <v>28</v>
      </c>
      <c r="J25" s="4" t="s">
        <v>29</v>
      </c>
      <c r="K25" s="4" t="s">
        <v>34</v>
      </c>
      <c r="L25" s="4">
        <v>50</v>
      </c>
      <c r="M25" s="3">
        <v>1</v>
      </c>
      <c r="N25" s="4">
        <v>1</v>
      </c>
      <c r="O25" s="5">
        <v>8100001113579</v>
      </c>
      <c r="P25" s="5" t="s">
        <v>396</v>
      </c>
      <c r="Q25" s="4" t="s">
        <v>7</v>
      </c>
      <c r="R25" s="11">
        <v>190</v>
      </c>
      <c r="S25" s="11">
        <f t="shared" si="0"/>
        <v>190</v>
      </c>
      <c r="T25" s="11">
        <v>28.3689</v>
      </c>
      <c r="U25" s="11">
        <f t="shared" si="1"/>
        <v>28.3689</v>
      </c>
      <c r="V25" s="13">
        <f t="shared" si="3"/>
        <v>25.105221238938057</v>
      </c>
      <c r="W25" s="13">
        <f t="shared" si="2"/>
        <v>25.105221238938057</v>
      </c>
    </row>
    <row r="26" spans="1:23" ht="100.05" customHeight="1" x14ac:dyDescent="0.45">
      <c r="A26" s="4"/>
      <c r="B26" s="4" t="s">
        <v>415</v>
      </c>
      <c r="C26" s="4" t="s">
        <v>397</v>
      </c>
      <c r="D26" s="4" t="s">
        <v>421</v>
      </c>
      <c r="E26" s="4" t="s">
        <v>38</v>
      </c>
      <c r="F26" s="4" t="s">
        <v>39</v>
      </c>
      <c r="G26" s="4" t="s">
        <v>6</v>
      </c>
      <c r="H26" s="4" t="s">
        <v>35</v>
      </c>
      <c r="I26" s="4" t="s">
        <v>36</v>
      </c>
      <c r="J26" s="4" t="s">
        <v>37</v>
      </c>
      <c r="K26" s="4" t="s">
        <v>40</v>
      </c>
      <c r="L26" s="4">
        <v>42</v>
      </c>
      <c r="M26" s="3">
        <v>3</v>
      </c>
      <c r="N26" s="4">
        <v>3</v>
      </c>
      <c r="O26" s="5">
        <v>8100001003337</v>
      </c>
      <c r="P26" s="5" t="s">
        <v>396</v>
      </c>
      <c r="Q26" s="4" t="s">
        <v>41</v>
      </c>
      <c r="R26" s="11">
        <v>216</v>
      </c>
      <c r="S26" s="11">
        <f t="shared" si="0"/>
        <v>648</v>
      </c>
      <c r="T26" s="11">
        <v>32.318999999999996</v>
      </c>
      <c r="U26" s="11">
        <f t="shared" si="1"/>
        <v>96.956999999999994</v>
      </c>
      <c r="V26" s="13">
        <f t="shared" si="3"/>
        <v>28.60088495575221</v>
      </c>
      <c r="W26" s="13">
        <f t="shared" si="2"/>
        <v>85.802654867256635</v>
      </c>
    </row>
    <row r="27" spans="1:23" ht="100.05" customHeight="1" x14ac:dyDescent="0.45">
      <c r="A27" s="4"/>
      <c r="B27" s="4" t="s">
        <v>415</v>
      </c>
      <c r="C27" s="4" t="s">
        <v>397</v>
      </c>
      <c r="D27" s="4" t="s">
        <v>421</v>
      </c>
      <c r="E27" s="4" t="s">
        <v>44</v>
      </c>
      <c r="F27" s="4" t="s">
        <v>45</v>
      </c>
      <c r="G27" s="4" t="s">
        <v>6</v>
      </c>
      <c r="H27" s="4" t="s">
        <v>35</v>
      </c>
      <c r="I27" s="4" t="s">
        <v>42</v>
      </c>
      <c r="J27" s="4" t="s">
        <v>43</v>
      </c>
      <c r="K27" s="4" t="s">
        <v>46</v>
      </c>
      <c r="L27" s="4">
        <v>42</v>
      </c>
      <c r="M27" s="3">
        <v>1</v>
      </c>
      <c r="N27" s="4">
        <v>1</v>
      </c>
      <c r="O27" s="5">
        <v>8100000771114</v>
      </c>
      <c r="P27" s="5" t="s">
        <v>396</v>
      </c>
      <c r="Q27" s="4" t="s">
        <v>41</v>
      </c>
      <c r="R27" s="11">
        <v>151</v>
      </c>
      <c r="S27" s="11">
        <f t="shared" si="0"/>
        <v>151</v>
      </c>
      <c r="T27" s="11">
        <v>22.623299999999997</v>
      </c>
      <c r="U27" s="11">
        <f t="shared" si="1"/>
        <v>22.623299999999997</v>
      </c>
      <c r="V27" s="13">
        <f t="shared" si="3"/>
        <v>20.020619469026549</v>
      </c>
      <c r="W27" s="13">
        <f t="shared" si="2"/>
        <v>20.020619469026549</v>
      </c>
    </row>
    <row r="28" spans="1:23" ht="100.05" customHeight="1" x14ac:dyDescent="0.45">
      <c r="A28" s="4"/>
      <c r="B28" s="4" t="s">
        <v>415</v>
      </c>
      <c r="C28" s="4" t="s">
        <v>397</v>
      </c>
      <c r="D28" s="4" t="s">
        <v>421</v>
      </c>
      <c r="E28" s="4" t="s">
        <v>49</v>
      </c>
      <c r="F28" s="4" t="s">
        <v>50</v>
      </c>
      <c r="G28" s="4" t="s">
        <v>6</v>
      </c>
      <c r="H28" s="4" t="s">
        <v>35</v>
      </c>
      <c r="I28" s="4" t="s">
        <v>47</v>
      </c>
      <c r="J28" s="4" t="s">
        <v>48</v>
      </c>
      <c r="K28" s="4" t="s">
        <v>51</v>
      </c>
      <c r="L28" s="4">
        <v>40</v>
      </c>
      <c r="M28" s="3">
        <v>3</v>
      </c>
      <c r="N28" s="4">
        <v>22</v>
      </c>
      <c r="O28" s="5">
        <v>8100002681756</v>
      </c>
      <c r="P28" s="5" t="s">
        <v>396</v>
      </c>
      <c r="Q28" s="4" t="s">
        <v>41</v>
      </c>
      <c r="R28" s="11">
        <v>242</v>
      </c>
      <c r="S28" s="11">
        <f t="shared" si="0"/>
        <v>726</v>
      </c>
      <c r="T28" s="11">
        <v>36.269099999999995</v>
      </c>
      <c r="U28" s="11">
        <f t="shared" si="1"/>
        <v>108.80729999999998</v>
      </c>
      <c r="V28" s="13">
        <f t="shared" si="3"/>
        <v>32.096548672566371</v>
      </c>
      <c r="W28" s="13">
        <f t="shared" si="2"/>
        <v>96.289646017699113</v>
      </c>
    </row>
    <row r="29" spans="1:23" ht="47.25" x14ac:dyDescent="0.45">
      <c r="A29" s="4"/>
      <c r="B29" s="4" t="s">
        <v>415</v>
      </c>
      <c r="C29" s="4" t="s">
        <v>397</v>
      </c>
      <c r="D29" s="4" t="s">
        <v>421</v>
      </c>
      <c r="E29" s="4" t="s">
        <v>49</v>
      </c>
      <c r="F29" s="4" t="s">
        <v>50</v>
      </c>
      <c r="G29" s="4" t="s">
        <v>6</v>
      </c>
      <c r="H29" s="4" t="s">
        <v>35</v>
      </c>
      <c r="I29" s="4" t="s">
        <v>47</v>
      </c>
      <c r="J29" s="4" t="s">
        <v>48</v>
      </c>
      <c r="K29" s="4" t="s">
        <v>51</v>
      </c>
      <c r="L29" s="4">
        <v>42</v>
      </c>
      <c r="M29" s="3">
        <v>7</v>
      </c>
      <c r="N29" s="4" t="s">
        <v>414</v>
      </c>
      <c r="O29" s="5">
        <v>8100002681763</v>
      </c>
      <c r="P29" s="5" t="s">
        <v>396</v>
      </c>
      <c r="Q29" s="4" t="s">
        <v>41</v>
      </c>
      <c r="R29" s="11">
        <v>242</v>
      </c>
      <c r="S29" s="11">
        <f t="shared" si="0"/>
        <v>1694</v>
      </c>
      <c r="T29" s="11">
        <v>36.269099999999995</v>
      </c>
      <c r="U29" s="11">
        <f t="shared" si="1"/>
        <v>253.88369999999998</v>
      </c>
      <c r="V29" s="13">
        <f t="shared" si="3"/>
        <v>32.096548672566371</v>
      </c>
      <c r="W29" s="13">
        <f t="shared" si="2"/>
        <v>224.6758407079646</v>
      </c>
    </row>
    <row r="30" spans="1:23" ht="47.25" x14ac:dyDescent="0.45">
      <c r="A30" s="4"/>
      <c r="B30" s="4" t="s">
        <v>415</v>
      </c>
      <c r="C30" s="4" t="s">
        <v>397</v>
      </c>
      <c r="D30" s="4" t="s">
        <v>421</v>
      </c>
      <c r="E30" s="4" t="s">
        <v>49</v>
      </c>
      <c r="F30" s="4" t="s">
        <v>50</v>
      </c>
      <c r="G30" s="4" t="s">
        <v>6</v>
      </c>
      <c r="H30" s="4" t="s">
        <v>35</v>
      </c>
      <c r="I30" s="4" t="s">
        <v>47</v>
      </c>
      <c r="J30" s="4" t="s">
        <v>48</v>
      </c>
      <c r="K30" s="4" t="s">
        <v>51</v>
      </c>
      <c r="L30" s="4">
        <v>44</v>
      </c>
      <c r="M30" s="3">
        <v>8</v>
      </c>
      <c r="N30" s="4" t="s">
        <v>414</v>
      </c>
      <c r="O30" s="5">
        <v>8100002681770</v>
      </c>
      <c r="P30" s="5" t="s">
        <v>396</v>
      </c>
      <c r="Q30" s="4" t="s">
        <v>41</v>
      </c>
      <c r="R30" s="11">
        <v>242</v>
      </c>
      <c r="S30" s="11">
        <f t="shared" si="0"/>
        <v>1936</v>
      </c>
      <c r="T30" s="11">
        <v>36.269099999999995</v>
      </c>
      <c r="U30" s="11">
        <f t="shared" si="1"/>
        <v>290.15279999999996</v>
      </c>
      <c r="V30" s="13">
        <f t="shared" si="3"/>
        <v>32.096548672566371</v>
      </c>
      <c r="W30" s="13">
        <f t="shared" si="2"/>
        <v>256.77238938053097</v>
      </c>
    </row>
    <row r="31" spans="1:23" ht="47.25" x14ac:dyDescent="0.45">
      <c r="A31" s="4"/>
      <c r="B31" s="4" t="s">
        <v>415</v>
      </c>
      <c r="C31" s="4" t="s">
        <v>397</v>
      </c>
      <c r="D31" s="4" t="s">
        <v>421</v>
      </c>
      <c r="E31" s="4" t="s">
        <v>49</v>
      </c>
      <c r="F31" s="4" t="s">
        <v>50</v>
      </c>
      <c r="G31" s="4" t="s">
        <v>6</v>
      </c>
      <c r="H31" s="4" t="s">
        <v>35</v>
      </c>
      <c r="I31" s="4" t="s">
        <v>47</v>
      </c>
      <c r="J31" s="4" t="s">
        <v>48</v>
      </c>
      <c r="K31" s="4" t="s">
        <v>51</v>
      </c>
      <c r="L31" s="4">
        <v>46</v>
      </c>
      <c r="M31" s="3">
        <v>2</v>
      </c>
      <c r="N31" s="4" t="s">
        <v>414</v>
      </c>
      <c r="O31" s="5">
        <v>8100002681787</v>
      </c>
      <c r="P31" s="5" t="s">
        <v>396</v>
      </c>
      <c r="Q31" s="4" t="s">
        <v>41</v>
      </c>
      <c r="R31" s="11">
        <v>242</v>
      </c>
      <c r="S31" s="11">
        <f t="shared" si="0"/>
        <v>484</v>
      </c>
      <c r="T31" s="11">
        <v>36.269099999999995</v>
      </c>
      <c r="U31" s="11">
        <f t="shared" si="1"/>
        <v>72.538199999999989</v>
      </c>
      <c r="V31" s="13">
        <f t="shared" si="3"/>
        <v>32.096548672566371</v>
      </c>
      <c r="W31" s="13">
        <f t="shared" si="2"/>
        <v>64.193097345132742</v>
      </c>
    </row>
    <row r="32" spans="1:23" ht="47.25" x14ac:dyDescent="0.45">
      <c r="A32" s="4"/>
      <c r="B32" s="4" t="s">
        <v>415</v>
      </c>
      <c r="C32" s="4" t="s">
        <v>397</v>
      </c>
      <c r="D32" s="4" t="s">
        <v>421</v>
      </c>
      <c r="E32" s="4" t="s">
        <v>49</v>
      </c>
      <c r="F32" s="4" t="s">
        <v>50</v>
      </c>
      <c r="G32" s="4" t="s">
        <v>6</v>
      </c>
      <c r="H32" s="4" t="s">
        <v>35</v>
      </c>
      <c r="I32" s="4" t="s">
        <v>47</v>
      </c>
      <c r="J32" s="4" t="s">
        <v>48</v>
      </c>
      <c r="K32" s="4" t="s">
        <v>51</v>
      </c>
      <c r="L32" s="4">
        <v>48</v>
      </c>
      <c r="M32" s="3">
        <v>2</v>
      </c>
      <c r="N32" s="4" t="s">
        <v>414</v>
      </c>
      <c r="O32" s="5">
        <v>8100002681794</v>
      </c>
      <c r="P32" s="5" t="s">
        <v>396</v>
      </c>
      <c r="Q32" s="4" t="s">
        <v>41</v>
      </c>
      <c r="R32" s="11">
        <v>242</v>
      </c>
      <c r="S32" s="11">
        <f t="shared" si="0"/>
        <v>484</v>
      </c>
      <c r="T32" s="11">
        <v>36.269099999999995</v>
      </c>
      <c r="U32" s="11">
        <f t="shared" si="1"/>
        <v>72.538199999999989</v>
      </c>
      <c r="V32" s="13">
        <f t="shared" si="3"/>
        <v>32.096548672566371</v>
      </c>
      <c r="W32" s="13">
        <f t="shared" si="2"/>
        <v>64.193097345132742</v>
      </c>
    </row>
    <row r="33" spans="1:23" ht="100.05" customHeight="1" x14ac:dyDescent="0.45">
      <c r="A33" s="4"/>
      <c r="B33" s="4" t="s">
        <v>415</v>
      </c>
      <c r="C33" s="4" t="s">
        <v>397</v>
      </c>
      <c r="D33" s="4" t="s">
        <v>421</v>
      </c>
      <c r="E33" s="4" t="s">
        <v>49</v>
      </c>
      <c r="F33" s="4" t="s">
        <v>50</v>
      </c>
      <c r="G33" s="4" t="s">
        <v>6</v>
      </c>
      <c r="H33" s="4" t="s">
        <v>35</v>
      </c>
      <c r="I33" s="4" t="s">
        <v>47</v>
      </c>
      <c r="J33" s="4" t="s">
        <v>48</v>
      </c>
      <c r="K33" s="4" t="s">
        <v>52</v>
      </c>
      <c r="L33" s="4">
        <v>40</v>
      </c>
      <c r="M33" s="3">
        <v>1</v>
      </c>
      <c r="N33" s="4">
        <v>20</v>
      </c>
      <c r="O33" s="5">
        <v>8100002681657</v>
      </c>
      <c r="P33" s="5" t="s">
        <v>396</v>
      </c>
      <c r="Q33" s="4" t="s">
        <v>41</v>
      </c>
      <c r="R33" s="11">
        <v>242</v>
      </c>
      <c r="S33" s="11">
        <f t="shared" si="0"/>
        <v>242</v>
      </c>
      <c r="T33" s="11">
        <v>36.269099999999995</v>
      </c>
      <c r="U33" s="11">
        <f t="shared" si="1"/>
        <v>36.269099999999995</v>
      </c>
      <c r="V33" s="13">
        <f t="shared" si="3"/>
        <v>32.096548672566371</v>
      </c>
      <c r="W33" s="13">
        <f t="shared" si="2"/>
        <v>32.096548672566371</v>
      </c>
    </row>
    <row r="34" spans="1:23" ht="47.25" x14ac:dyDescent="0.45">
      <c r="A34" s="4"/>
      <c r="B34" s="4" t="s">
        <v>415</v>
      </c>
      <c r="C34" s="4" t="s">
        <v>397</v>
      </c>
      <c r="D34" s="4" t="s">
        <v>421</v>
      </c>
      <c r="E34" s="4" t="s">
        <v>49</v>
      </c>
      <c r="F34" s="4" t="s">
        <v>50</v>
      </c>
      <c r="G34" s="4" t="s">
        <v>6</v>
      </c>
      <c r="H34" s="4" t="s">
        <v>35</v>
      </c>
      <c r="I34" s="4" t="s">
        <v>47</v>
      </c>
      <c r="J34" s="4" t="s">
        <v>48</v>
      </c>
      <c r="K34" s="4" t="s">
        <v>52</v>
      </c>
      <c r="L34" s="4">
        <v>42</v>
      </c>
      <c r="M34" s="3">
        <v>6</v>
      </c>
      <c r="N34" s="4" t="s">
        <v>414</v>
      </c>
      <c r="O34" s="5">
        <v>8100002681664</v>
      </c>
      <c r="P34" s="5" t="s">
        <v>396</v>
      </c>
      <c r="Q34" s="4" t="s">
        <v>41</v>
      </c>
      <c r="R34" s="11">
        <v>242</v>
      </c>
      <c r="S34" s="11">
        <f t="shared" si="0"/>
        <v>1452</v>
      </c>
      <c r="T34" s="11">
        <v>36.269099999999995</v>
      </c>
      <c r="U34" s="11">
        <f t="shared" si="1"/>
        <v>217.61459999999997</v>
      </c>
      <c r="V34" s="13">
        <f t="shared" si="3"/>
        <v>32.096548672566371</v>
      </c>
      <c r="W34" s="13">
        <f t="shared" si="2"/>
        <v>192.57929203539823</v>
      </c>
    </row>
    <row r="35" spans="1:23" ht="47.25" x14ac:dyDescent="0.45">
      <c r="A35" s="4"/>
      <c r="B35" s="4" t="s">
        <v>415</v>
      </c>
      <c r="C35" s="4" t="s">
        <v>397</v>
      </c>
      <c r="D35" s="4" t="s">
        <v>421</v>
      </c>
      <c r="E35" s="4" t="s">
        <v>49</v>
      </c>
      <c r="F35" s="4" t="s">
        <v>50</v>
      </c>
      <c r="G35" s="4" t="s">
        <v>6</v>
      </c>
      <c r="H35" s="4" t="s">
        <v>35</v>
      </c>
      <c r="I35" s="4" t="s">
        <v>47</v>
      </c>
      <c r="J35" s="4" t="s">
        <v>48</v>
      </c>
      <c r="K35" s="4" t="s">
        <v>52</v>
      </c>
      <c r="L35" s="4">
        <v>44</v>
      </c>
      <c r="M35" s="3">
        <v>7</v>
      </c>
      <c r="N35" s="4" t="s">
        <v>414</v>
      </c>
      <c r="O35" s="5">
        <v>8100002681671</v>
      </c>
      <c r="P35" s="5" t="s">
        <v>396</v>
      </c>
      <c r="Q35" s="4" t="s">
        <v>41</v>
      </c>
      <c r="R35" s="11">
        <v>242</v>
      </c>
      <c r="S35" s="11">
        <f t="shared" si="0"/>
        <v>1694</v>
      </c>
      <c r="T35" s="11">
        <v>36.269099999999995</v>
      </c>
      <c r="U35" s="11">
        <f t="shared" si="1"/>
        <v>253.88369999999998</v>
      </c>
      <c r="V35" s="13">
        <f t="shared" si="3"/>
        <v>32.096548672566371</v>
      </c>
      <c r="W35" s="13">
        <f t="shared" si="2"/>
        <v>224.6758407079646</v>
      </c>
    </row>
    <row r="36" spans="1:23" ht="47.25" x14ac:dyDescent="0.45">
      <c r="A36" s="4"/>
      <c r="B36" s="4" t="s">
        <v>415</v>
      </c>
      <c r="C36" s="4" t="s">
        <v>397</v>
      </c>
      <c r="D36" s="4" t="s">
        <v>421</v>
      </c>
      <c r="E36" s="4" t="s">
        <v>49</v>
      </c>
      <c r="F36" s="4" t="s">
        <v>50</v>
      </c>
      <c r="G36" s="4" t="s">
        <v>6</v>
      </c>
      <c r="H36" s="4" t="s">
        <v>35</v>
      </c>
      <c r="I36" s="4" t="s">
        <v>47</v>
      </c>
      <c r="J36" s="4" t="s">
        <v>48</v>
      </c>
      <c r="K36" s="4" t="s">
        <v>52</v>
      </c>
      <c r="L36" s="4">
        <v>46</v>
      </c>
      <c r="M36" s="3">
        <v>3</v>
      </c>
      <c r="N36" s="4" t="s">
        <v>414</v>
      </c>
      <c r="O36" s="5">
        <v>8100002681688</v>
      </c>
      <c r="P36" s="5" t="s">
        <v>396</v>
      </c>
      <c r="Q36" s="4" t="s">
        <v>41</v>
      </c>
      <c r="R36" s="11">
        <v>242</v>
      </c>
      <c r="S36" s="11">
        <f t="shared" si="0"/>
        <v>726</v>
      </c>
      <c r="T36" s="11">
        <v>36.269099999999995</v>
      </c>
      <c r="U36" s="11">
        <f t="shared" si="1"/>
        <v>108.80729999999998</v>
      </c>
      <c r="V36" s="13">
        <f t="shared" si="3"/>
        <v>32.096548672566371</v>
      </c>
      <c r="W36" s="13">
        <f t="shared" si="2"/>
        <v>96.289646017699113</v>
      </c>
    </row>
    <row r="37" spans="1:23" ht="47.25" x14ac:dyDescent="0.45">
      <c r="A37" s="4"/>
      <c r="B37" s="4" t="s">
        <v>415</v>
      </c>
      <c r="C37" s="4" t="s">
        <v>397</v>
      </c>
      <c r="D37" s="4" t="s">
        <v>421</v>
      </c>
      <c r="E37" s="4" t="s">
        <v>49</v>
      </c>
      <c r="F37" s="4" t="s">
        <v>50</v>
      </c>
      <c r="G37" s="4" t="s">
        <v>6</v>
      </c>
      <c r="H37" s="4" t="s">
        <v>35</v>
      </c>
      <c r="I37" s="4" t="s">
        <v>47</v>
      </c>
      <c r="J37" s="4" t="s">
        <v>48</v>
      </c>
      <c r="K37" s="4" t="s">
        <v>52</v>
      </c>
      <c r="L37" s="4">
        <v>48</v>
      </c>
      <c r="M37" s="3">
        <v>3</v>
      </c>
      <c r="N37" s="4" t="s">
        <v>414</v>
      </c>
      <c r="O37" s="5">
        <v>8100002681695</v>
      </c>
      <c r="P37" s="5" t="s">
        <v>396</v>
      </c>
      <c r="Q37" s="4" t="s">
        <v>41</v>
      </c>
      <c r="R37" s="11">
        <v>242</v>
      </c>
      <c r="S37" s="11">
        <f t="shared" si="0"/>
        <v>726</v>
      </c>
      <c r="T37" s="11">
        <v>36.269099999999995</v>
      </c>
      <c r="U37" s="11">
        <f t="shared" si="1"/>
        <v>108.80729999999998</v>
      </c>
      <c r="V37" s="13">
        <f t="shared" si="3"/>
        <v>32.096548672566371</v>
      </c>
      <c r="W37" s="13">
        <f t="shared" si="2"/>
        <v>96.289646017699113</v>
      </c>
    </row>
    <row r="38" spans="1:23" ht="100.05" customHeight="1" x14ac:dyDescent="0.45">
      <c r="A38" s="4"/>
      <c r="B38" s="4" t="s">
        <v>415</v>
      </c>
      <c r="C38" s="4" t="s">
        <v>397</v>
      </c>
      <c r="D38" s="4" t="s">
        <v>421</v>
      </c>
      <c r="E38" s="4" t="s">
        <v>49</v>
      </c>
      <c r="F38" s="4" t="s">
        <v>50</v>
      </c>
      <c r="G38" s="4" t="s">
        <v>6</v>
      </c>
      <c r="H38" s="4" t="s">
        <v>35</v>
      </c>
      <c r="I38" s="4" t="s">
        <v>47</v>
      </c>
      <c r="J38" s="4" t="s">
        <v>48</v>
      </c>
      <c r="K38" s="4" t="s">
        <v>53</v>
      </c>
      <c r="L38" s="4">
        <v>40</v>
      </c>
      <c r="M38" s="3">
        <v>3</v>
      </c>
      <c r="N38" s="4">
        <v>15</v>
      </c>
      <c r="O38" s="5">
        <v>8100002681404</v>
      </c>
      <c r="P38" s="5" t="s">
        <v>396</v>
      </c>
      <c r="Q38" s="4" t="s">
        <v>41</v>
      </c>
      <c r="R38" s="11">
        <v>242</v>
      </c>
      <c r="S38" s="11">
        <f t="shared" si="0"/>
        <v>726</v>
      </c>
      <c r="T38" s="11">
        <v>36.269099999999995</v>
      </c>
      <c r="U38" s="11">
        <f t="shared" si="1"/>
        <v>108.80729999999998</v>
      </c>
      <c r="V38" s="13">
        <f t="shared" si="3"/>
        <v>32.096548672566371</v>
      </c>
      <c r="W38" s="13">
        <f t="shared" si="2"/>
        <v>96.289646017699113</v>
      </c>
    </row>
    <row r="39" spans="1:23" ht="47.25" x14ac:dyDescent="0.45">
      <c r="A39" s="4"/>
      <c r="B39" s="4" t="s">
        <v>415</v>
      </c>
      <c r="C39" s="4" t="s">
        <v>397</v>
      </c>
      <c r="D39" s="4" t="s">
        <v>421</v>
      </c>
      <c r="E39" s="4" t="s">
        <v>49</v>
      </c>
      <c r="F39" s="4" t="s">
        <v>50</v>
      </c>
      <c r="G39" s="4" t="s">
        <v>6</v>
      </c>
      <c r="H39" s="4" t="s">
        <v>35</v>
      </c>
      <c r="I39" s="4" t="s">
        <v>47</v>
      </c>
      <c r="J39" s="4" t="s">
        <v>48</v>
      </c>
      <c r="K39" s="4" t="s">
        <v>53</v>
      </c>
      <c r="L39" s="4">
        <v>42</v>
      </c>
      <c r="M39" s="3">
        <v>6</v>
      </c>
      <c r="N39" s="4" t="s">
        <v>414</v>
      </c>
      <c r="O39" s="5">
        <v>8100002681411</v>
      </c>
      <c r="P39" s="5" t="s">
        <v>396</v>
      </c>
      <c r="Q39" s="4" t="s">
        <v>41</v>
      </c>
      <c r="R39" s="11">
        <v>242</v>
      </c>
      <c r="S39" s="11">
        <f t="shared" si="0"/>
        <v>1452</v>
      </c>
      <c r="T39" s="11">
        <v>36.269099999999995</v>
      </c>
      <c r="U39" s="11">
        <f t="shared" si="1"/>
        <v>217.61459999999997</v>
      </c>
      <c r="V39" s="13">
        <f t="shared" si="3"/>
        <v>32.096548672566371</v>
      </c>
      <c r="W39" s="13">
        <f t="shared" si="2"/>
        <v>192.57929203539823</v>
      </c>
    </row>
    <row r="40" spans="1:23" ht="47.25" x14ac:dyDescent="0.45">
      <c r="A40" s="4"/>
      <c r="B40" s="4" t="s">
        <v>415</v>
      </c>
      <c r="C40" s="4" t="s">
        <v>397</v>
      </c>
      <c r="D40" s="4" t="s">
        <v>421</v>
      </c>
      <c r="E40" s="4" t="s">
        <v>49</v>
      </c>
      <c r="F40" s="4" t="s">
        <v>50</v>
      </c>
      <c r="G40" s="4" t="s">
        <v>6</v>
      </c>
      <c r="H40" s="4" t="s">
        <v>35</v>
      </c>
      <c r="I40" s="4" t="s">
        <v>47</v>
      </c>
      <c r="J40" s="4" t="s">
        <v>48</v>
      </c>
      <c r="K40" s="4" t="s">
        <v>53</v>
      </c>
      <c r="L40" s="4">
        <v>44</v>
      </c>
      <c r="M40" s="3">
        <v>4</v>
      </c>
      <c r="N40" s="4" t="s">
        <v>414</v>
      </c>
      <c r="O40" s="5">
        <v>8100002681428</v>
      </c>
      <c r="P40" s="5" t="s">
        <v>396</v>
      </c>
      <c r="Q40" s="4" t="s">
        <v>41</v>
      </c>
      <c r="R40" s="11">
        <v>242</v>
      </c>
      <c r="S40" s="11">
        <f t="shared" si="0"/>
        <v>968</v>
      </c>
      <c r="T40" s="11">
        <v>36.269099999999995</v>
      </c>
      <c r="U40" s="11">
        <f t="shared" si="1"/>
        <v>145.07639999999998</v>
      </c>
      <c r="V40" s="13">
        <f t="shared" si="3"/>
        <v>32.096548672566371</v>
      </c>
      <c r="W40" s="13">
        <f t="shared" si="2"/>
        <v>128.38619469026548</v>
      </c>
    </row>
    <row r="41" spans="1:23" ht="47.25" x14ac:dyDescent="0.45">
      <c r="A41" s="4"/>
      <c r="B41" s="4" t="s">
        <v>415</v>
      </c>
      <c r="C41" s="4" t="s">
        <v>397</v>
      </c>
      <c r="D41" s="4" t="s">
        <v>421</v>
      </c>
      <c r="E41" s="4" t="s">
        <v>49</v>
      </c>
      <c r="F41" s="4" t="s">
        <v>50</v>
      </c>
      <c r="G41" s="4" t="s">
        <v>6</v>
      </c>
      <c r="H41" s="4" t="s">
        <v>35</v>
      </c>
      <c r="I41" s="4" t="s">
        <v>47</v>
      </c>
      <c r="J41" s="4" t="s">
        <v>48</v>
      </c>
      <c r="K41" s="4" t="s">
        <v>53</v>
      </c>
      <c r="L41" s="4">
        <v>46</v>
      </c>
      <c r="M41" s="3">
        <v>2</v>
      </c>
      <c r="N41" s="4" t="s">
        <v>414</v>
      </c>
      <c r="O41" s="5">
        <v>8100002681435</v>
      </c>
      <c r="P41" s="5" t="s">
        <v>396</v>
      </c>
      <c r="Q41" s="4" t="s">
        <v>41</v>
      </c>
      <c r="R41" s="11">
        <v>242</v>
      </c>
      <c r="S41" s="11">
        <f t="shared" si="0"/>
        <v>484</v>
      </c>
      <c r="T41" s="11">
        <v>36.269099999999995</v>
      </c>
      <c r="U41" s="11">
        <f t="shared" si="1"/>
        <v>72.538199999999989</v>
      </c>
      <c r="V41" s="13">
        <f t="shared" si="3"/>
        <v>32.096548672566371</v>
      </c>
      <c r="W41" s="13">
        <f t="shared" si="2"/>
        <v>64.193097345132742</v>
      </c>
    </row>
    <row r="42" spans="1:23" ht="100.05" customHeight="1" x14ac:dyDescent="0.45">
      <c r="A42" s="4"/>
      <c r="B42" s="4" t="s">
        <v>415</v>
      </c>
      <c r="C42" s="4" t="s">
        <v>397</v>
      </c>
      <c r="D42" s="4" t="s">
        <v>421</v>
      </c>
      <c r="E42" s="4" t="s">
        <v>49</v>
      </c>
      <c r="F42" s="4" t="s">
        <v>50</v>
      </c>
      <c r="G42" s="4" t="s">
        <v>6</v>
      </c>
      <c r="H42" s="4" t="s">
        <v>35</v>
      </c>
      <c r="I42" s="4" t="s">
        <v>47</v>
      </c>
      <c r="J42" s="4" t="s">
        <v>48</v>
      </c>
      <c r="K42" s="4" t="s">
        <v>54</v>
      </c>
      <c r="L42" s="4">
        <v>40</v>
      </c>
      <c r="M42" s="3">
        <v>2</v>
      </c>
      <c r="N42" s="4">
        <v>14</v>
      </c>
      <c r="O42" s="5">
        <v>8100002681701</v>
      </c>
      <c r="P42" s="5" t="s">
        <v>396</v>
      </c>
      <c r="Q42" s="4" t="s">
        <v>41</v>
      </c>
      <c r="R42" s="11">
        <v>242</v>
      </c>
      <c r="S42" s="11">
        <f t="shared" si="0"/>
        <v>484</v>
      </c>
      <c r="T42" s="11">
        <v>36.269099999999995</v>
      </c>
      <c r="U42" s="11">
        <f t="shared" si="1"/>
        <v>72.538199999999989</v>
      </c>
      <c r="V42" s="13">
        <f t="shared" si="3"/>
        <v>32.096548672566371</v>
      </c>
      <c r="W42" s="13">
        <f t="shared" si="2"/>
        <v>64.193097345132742</v>
      </c>
    </row>
    <row r="43" spans="1:23" ht="47.25" x14ac:dyDescent="0.45">
      <c r="A43" s="4"/>
      <c r="B43" s="4" t="s">
        <v>415</v>
      </c>
      <c r="C43" s="4" t="s">
        <v>397</v>
      </c>
      <c r="D43" s="4" t="s">
        <v>421</v>
      </c>
      <c r="E43" s="4" t="s">
        <v>49</v>
      </c>
      <c r="F43" s="4" t="s">
        <v>50</v>
      </c>
      <c r="G43" s="4" t="s">
        <v>6</v>
      </c>
      <c r="H43" s="4" t="s">
        <v>35</v>
      </c>
      <c r="I43" s="4" t="s">
        <v>47</v>
      </c>
      <c r="J43" s="4" t="s">
        <v>48</v>
      </c>
      <c r="K43" s="4" t="s">
        <v>54</v>
      </c>
      <c r="L43" s="4">
        <v>42</v>
      </c>
      <c r="M43" s="3">
        <v>4</v>
      </c>
      <c r="N43" s="4" t="s">
        <v>414</v>
      </c>
      <c r="O43" s="5">
        <v>8100002681718</v>
      </c>
      <c r="P43" s="5" t="s">
        <v>396</v>
      </c>
      <c r="Q43" s="4" t="s">
        <v>41</v>
      </c>
      <c r="R43" s="11">
        <v>242</v>
      </c>
      <c r="S43" s="11">
        <f t="shared" si="0"/>
        <v>968</v>
      </c>
      <c r="T43" s="11">
        <v>36.269099999999995</v>
      </c>
      <c r="U43" s="11">
        <f t="shared" si="1"/>
        <v>145.07639999999998</v>
      </c>
      <c r="V43" s="13">
        <f t="shared" si="3"/>
        <v>32.096548672566371</v>
      </c>
      <c r="W43" s="13">
        <f t="shared" si="2"/>
        <v>128.38619469026548</v>
      </c>
    </row>
    <row r="44" spans="1:23" ht="47.25" x14ac:dyDescent="0.45">
      <c r="A44" s="4"/>
      <c r="B44" s="4" t="s">
        <v>415</v>
      </c>
      <c r="C44" s="4" t="s">
        <v>397</v>
      </c>
      <c r="D44" s="4" t="s">
        <v>421</v>
      </c>
      <c r="E44" s="4" t="s">
        <v>49</v>
      </c>
      <c r="F44" s="4" t="s">
        <v>50</v>
      </c>
      <c r="G44" s="4" t="s">
        <v>6</v>
      </c>
      <c r="H44" s="4" t="s">
        <v>35</v>
      </c>
      <c r="I44" s="4" t="s">
        <v>47</v>
      </c>
      <c r="J44" s="4" t="s">
        <v>48</v>
      </c>
      <c r="K44" s="4" t="s">
        <v>54</v>
      </c>
      <c r="L44" s="4">
        <v>44</v>
      </c>
      <c r="M44" s="3">
        <v>4</v>
      </c>
      <c r="N44" s="4" t="s">
        <v>414</v>
      </c>
      <c r="O44" s="5">
        <v>8100002681725</v>
      </c>
      <c r="P44" s="5" t="s">
        <v>396</v>
      </c>
      <c r="Q44" s="4" t="s">
        <v>41</v>
      </c>
      <c r="R44" s="11">
        <v>242</v>
      </c>
      <c r="S44" s="11">
        <f t="shared" si="0"/>
        <v>968</v>
      </c>
      <c r="T44" s="11">
        <v>36.269099999999995</v>
      </c>
      <c r="U44" s="11">
        <f t="shared" si="1"/>
        <v>145.07639999999998</v>
      </c>
      <c r="V44" s="13">
        <f t="shared" si="3"/>
        <v>32.096548672566371</v>
      </c>
      <c r="W44" s="13">
        <f t="shared" si="2"/>
        <v>128.38619469026548</v>
      </c>
    </row>
    <row r="45" spans="1:23" ht="47.25" x14ac:dyDescent="0.45">
      <c r="A45" s="4"/>
      <c r="B45" s="4" t="s">
        <v>415</v>
      </c>
      <c r="C45" s="4" t="s">
        <v>397</v>
      </c>
      <c r="D45" s="4" t="s">
        <v>421</v>
      </c>
      <c r="E45" s="4" t="s">
        <v>49</v>
      </c>
      <c r="F45" s="4" t="s">
        <v>50</v>
      </c>
      <c r="G45" s="4" t="s">
        <v>6</v>
      </c>
      <c r="H45" s="4" t="s">
        <v>35</v>
      </c>
      <c r="I45" s="4" t="s">
        <v>47</v>
      </c>
      <c r="J45" s="4" t="s">
        <v>48</v>
      </c>
      <c r="K45" s="4" t="s">
        <v>54</v>
      </c>
      <c r="L45" s="4">
        <v>46</v>
      </c>
      <c r="M45" s="3">
        <v>2</v>
      </c>
      <c r="N45" s="4" t="s">
        <v>414</v>
      </c>
      <c r="O45" s="5">
        <v>8100002681732</v>
      </c>
      <c r="P45" s="5" t="s">
        <v>396</v>
      </c>
      <c r="Q45" s="4" t="s">
        <v>41</v>
      </c>
      <c r="R45" s="11">
        <v>242</v>
      </c>
      <c r="S45" s="11">
        <f t="shared" si="0"/>
        <v>484</v>
      </c>
      <c r="T45" s="11">
        <v>36.269099999999995</v>
      </c>
      <c r="U45" s="11">
        <f t="shared" si="1"/>
        <v>72.538199999999989</v>
      </c>
      <c r="V45" s="13">
        <f t="shared" si="3"/>
        <v>32.096548672566371</v>
      </c>
      <c r="W45" s="13">
        <f t="shared" si="2"/>
        <v>64.193097345132742</v>
      </c>
    </row>
    <row r="46" spans="1:23" ht="47.25" x14ac:dyDescent="0.45">
      <c r="A46" s="4"/>
      <c r="B46" s="4" t="s">
        <v>415</v>
      </c>
      <c r="C46" s="4" t="s">
        <v>397</v>
      </c>
      <c r="D46" s="4" t="s">
        <v>421</v>
      </c>
      <c r="E46" s="4" t="s">
        <v>49</v>
      </c>
      <c r="F46" s="4" t="s">
        <v>50</v>
      </c>
      <c r="G46" s="4" t="s">
        <v>6</v>
      </c>
      <c r="H46" s="4" t="s">
        <v>35</v>
      </c>
      <c r="I46" s="4" t="s">
        <v>47</v>
      </c>
      <c r="J46" s="4" t="s">
        <v>48</v>
      </c>
      <c r="K46" s="4" t="s">
        <v>54</v>
      </c>
      <c r="L46" s="4">
        <v>48</v>
      </c>
      <c r="M46" s="3">
        <v>2</v>
      </c>
      <c r="N46" s="4" t="s">
        <v>414</v>
      </c>
      <c r="O46" s="5">
        <v>8100002681749</v>
      </c>
      <c r="P46" s="5" t="s">
        <v>396</v>
      </c>
      <c r="Q46" s="4" t="s">
        <v>41</v>
      </c>
      <c r="R46" s="11">
        <v>242</v>
      </c>
      <c r="S46" s="11">
        <f t="shared" si="0"/>
        <v>484</v>
      </c>
      <c r="T46" s="11">
        <v>36.269099999999995</v>
      </c>
      <c r="U46" s="11">
        <f t="shared" si="1"/>
        <v>72.538199999999989</v>
      </c>
      <c r="V46" s="13">
        <f t="shared" si="3"/>
        <v>32.096548672566371</v>
      </c>
      <c r="W46" s="13">
        <f t="shared" si="2"/>
        <v>64.193097345132742</v>
      </c>
    </row>
    <row r="47" spans="1:23" ht="100.05" customHeight="1" x14ac:dyDescent="0.45">
      <c r="A47" s="4"/>
      <c r="B47" s="4" t="s">
        <v>415</v>
      </c>
      <c r="C47" s="4" t="s">
        <v>397</v>
      </c>
      <c r="D47" s="4" t="s">
        <v>421</v>
      </c>
      <c r="E47" s="4" t="s">
        <v>49</v>
      </c>
      <c r="F47" s="4" t="s">
        <v>50</v>
      </c>
      <c r="G47" s="4" t="s">
        <v>6</v>
      </c>
      <c r="H47" s="4" t="s">
        <v>35</v>
      </c>
      <c r="I47" s="4" t="s">
        <v>47</v>
      </c>
      <c r="J47" s="4" t="s">
        <v>48</v>
      </c>
      <c r="K47" s="4" t="s">
        <v>55</v>
      </c>
      <c r="L47" s="4">
        <v>40</v>
      </c>
      <c r="M47" s="3">
        <v>1</v>
      </c>
      <c r="N47" s="4">
        <v>14</v>
      </c>
      <c r="O47" s="5">
        <v>8100002681855</v>
      </c>
      <c r="P47" s="5" t="s">
        <v>396</v>
      </c>
      <c r="Q47" s="4" t="s">
        <v>41</v>
      </c>
      <c r="R47" s="11">
        <v>242</v>
      </c>
      <c r="S47" s="11">
        <f t="shared" ref="S47:S78" si="4">SUM(R47*M47)</f>
        <v>242</v>
      </c>
      <c r="T47" s="11">
        <v>36.269099999999995</v>
      </c>
      <c r="U47" s="11">
        <f t="shared" ref="U47:U78" si="5">SUM(T47*M47)</f>
        <v>36.269099999999995</v>
      </c>
      <c r="V47" s="13">
        <f t="shared" si="3"/>
        <v>32.096548672566371</v>
      </c>
      <c r="W47" s="13">
        <f t="shared" ref="W47:W78" si="6">SUM(V47*M47)</f>
        <v>32.096548672566371</v>
      </c>
    </row>
    <row r="48" spans="1:23" ht="47.25" x14ac:dyDescent="0.45">
      <c r="A48" s="4"/>
      <c r="B48" s="4" t="s">
        <v>415</v>
      </c>
      <c r="C48" s="4" t="s">
        <v>397</v>
      </c>
      <c r="D48" s="4" t="s">
        <v>421</v>
      </c>
      <c r="E48" s="4" t="s">
        <v>49</v>
      </c>
      <c r="F48" s="4" t="s">
        <v>50</v>
      </c>
      <c r="G48" s="4" t="s">
        <v>6</v>
      </c>
      <c r="H48" s="4" t="s">
        <v>35</v>
      </c>
      <c r="I48" s="4" t="s">
        <v>47</v>
      </c>
      <c r="J48" s="4" t="s">
        <v>48</v>
      </c>
      <c r="K48" s="4" t="s">
        <v>55</v>
      </c>
      <c r="L48" s="4">
        <v>42</v>
      </c>
      <c r="M48" s="3">
        <v>5</v>
      </c>
      <c r="N48" s="4" t="s">
        <v>414</v>
      </c>
      <c r="O48" s="5">
        <v>8100002681862</v>
      </c>
      <c r="P48" s="5" t="s">
        <v>396</v>
      </c>
      <c r="Q48" s="4" t="s">
        <v>41</v>
      </c>
      <c r="R48" s="11">
        <v>242</v>
      </c>
      <c r="S48" s="11">
        <f t="shared" si="4"/>
        <v>1210</v>
      </c>
      <c r="T48" s="11">
        <v>36.269099999999995</v>
      </c>
      <c r="U48" s="11">
        <f t="shared" si="5"/>
        <v>181.34549999999996</v>
      </c>
      <c r="V48" s="13">
        <f t="shared" si="3"/>
        <v>32.096548672566371</v>
      </c>
      <c r="W48" s="13">
        <f t="shared" si="6"/>
        <v>160.48274336283185</v>
      </c>
    </row>
    <row r="49" spans="1:23" ht="47.25" x14ac:dyDescent="0.45">
      <c r="A49" s="4"/>
      <c r="B49" s="4" t="s">
        <v>415</v>
      </c>
      <c r="C49" s="4" t="s">
        <v>397</v>
      </c>
      <c r="D49" s="4" t="s">
        <v>421</v>
      </c>
      <c r="E49" s="4" t="s">
        <v>49</v>
      </c>
      <c r="F49" s="4" t="s">
        <v>50</v>
      </c>
      <c r="G49" s="4" t="s">
        <v>6</v>
      </c>
      <c r="H49" s="4" t="s">
        <v>35</v>
      </c>
      <c r="I49" s="4" t="s">
        <v>47</v>
      </c>
      <c r="J49" s="4" t="s">
        <v>48</v>
      </c>
      <c r="K49" s="4" t="s">
        <v>55</v>
      </c>
      <c r="L49" s="4">
        <v>44</v>
      </c>
      <c r="M49" s="3">
        <v>6</v>
      </c>
      <c r="N49" s="4" t="s">
        <v>414</v>
      </c>
      <c r="O49" s="5">
        <v>8100002681879</v>
      </c>
      <c r="P49" s="5" t="s">
        <v>396</v>
      </c>
      <c r="Q49" s="4" t="s">
        <v>41</v>
      </c>
      <c r="R49" s="11">
        <v>242</v>
      </c>
      <c r="S49" s="11">
        <f t="shared" si="4"/>
        <v>1452</v>
      </c>
      <c r="T49" s="11">
        <v>36.269099999999995</v>
      </c>
      <c r="U49" s="11">
        <f t="shared" si="5"/>
        <v>217.61459999999997</v>
      </c>
      <c r="V49" s="13">
        <f t="shared" si="3"/>
        <v>32.096548672566371</v>
      </c>
      <c r="W49" s="13">
        <f t="shared" si="6"/>
        <v>192.57929203539823</v>
      </c>
    </row>
    <row r="50" spans="1:23" ht="47.25" x14ac:dyDescent="0.45">
      <c r="A50" s="4"/>
      <c r="B50" s="4" t="s">
        <v>415</v>
      </c>
      <c r="C50" s="4" t="s">
        <v>397</v>
      </c>
      <c r="D50" s="4" t="s">
        <v>421</v>
      </c>
      <c r="E50" s="4" t="s">
        <v>49</v>
      </c>
      <c r="F50" s="4" t="s">
        <v>50</v>
      </c>
      <c r="G50" s="4" t="s">
        <v>6</v>
      </c>
      <c r="H50" s="4" t="s">
        <v>35</v>
      </c>
      <c r="I50" s="4" t="s">
        <v>47</v>
      </c>
      <c r="J50" s="4" t="s">
        <v>48</v>
      </c>
      <c r="K50" s="4" t="s">
        <v>55</v>
      </c>
      <c r="L50" s="4">
        <v>46</v>
      </c>
      <c r="M50" s="3">
        <v>1</v>
      </c>
      <c r="N50" s="4" t="s">
        <v>414</v>
      </c>
      <c r="O50" s="5">
        <v>8100002681886</v>
      </c>
      <c r="P50" s="5" t="s">
        <v>396</v>
      </c>
      <c r="Q50" s="4" t="s">
        <v>41</v>
      </c>
      <c r="R50" s="11">
        <v>242</v>
      </c>
      <c r="S50" s="11">
        <f t="shared" si="4"/>
        <v>242</v>
      </c>
      <c r="T50" s="11">
        <v>36.269099999999995</v>
      </c>
      <c r="U50" s="11">
        <f t="shared" si="5"/>
        <v>36.269099999999995</v>
      </c>
      <c r="V50" s="13">
        <f t="shared" si="3"/>
        <v>32.096548672566371</v>
      </c>
      <c r="W50" s="13">
        <f t="shared" si="6"/>
        <v>32.096548672566371</v>
      </c>
    </row>
    <row r="51" spans="1:23" ht="47.25" x14ac:dyDescent="0.45">
      <c r="A51" s="4"/>
      <c r="B51" s="4" t="s">
        <v>415</v>
      </c>
      <c r="C51" s="4" t="s">
        <v>397</v>
      </c>
      <c r="D51" s="4" t="s">
        <v>421</v>
      </c>
      <c r="E51" s="4" t="s">
        <v>49</v>
      </c>
      <c r="F51" s="4" t="s">
        <v>50</v>
      </c>
      <c r="G51" s="4" t="s">
        <v>6</v>
      </c>
      <c r="H51" s="4" t="s">
        <v>35</v>
      </c>
      <c r="I51" s="4" t="s">
        <v>47</v>
      </c>
      <c r="J51" s="4" t="s">
        <v>48</v>
      </c>
      <c r="K51" s="4" t="s">
        <v>55</v>
      </c>
      <c r="L51" s="4">
        <v>48</v>
      </c>
      <c r="M51" s="3">
        <v>1</v>
      </c>
      <c r="N51" s="4" t="s">
        <v>414</v>
      </c>
      <c r="O51" s="5">
        <v>8100002681893</v>
      </c>
      <c r="P51" s="5" t="s">
        <v>396</v>
      </c>
      <c r="Q51" s="4" t="s">
        <v>41</v>
      </c>
      <c r="R51" s="11">
        <v>242</v>
      </c>
      <c r="S51" s="11">
        <f t="shared" si="4"/>
        <v>242</v>
      </c>
      <c r="T51" s="11">
        <v>36.269099999999995</v>
      </c>
      <c r="U51" s="11">
        <f t="shared" si="5"/>
        <v>36.269099999999995</v>
      </c>
      <c r="V51" s="13">
        <f t="shared" si="3"/>
        <v>32.096548672566371</v>
      </c>
      <c r="W51" s="13">
        <f t="shared" si="6"/>
        <v>32.096548672566371</v>
      </c>
    </row>
    <row r="52" spans="1:23" ht="100.05" customHeight="1" x14ac:dyDescent="0.45">
      <c r="A52" s="4"/>
      <c r="B52" s="4" t="s">
        <v>415</v>
      </c>
      <c r="C52" s="4" t="s">
        <v>397</v>
      </c>
      <c r="D52" s="4" t="s">
        <v>421</v>
      </c>
      <c r="E52" s="4" t="s">
        <v>49</v>
      </c>
      <c r="F52" s="4" t="s">
        <v>50</v>
      </c>
      <c r="G52" s="4" t="s">
        <v>6</v>
      </c>
      <c r="H52" s="4" t="s">
        <v>35</v>
      </c>
      <c r="I52" s="4" t="s">
        <v>47</v>
      </c>
      <c r="J52" s="4" t="s">
        <v>48</v>
      </c>
      <c r="K52" s="4" t="s">
        <v>56</v>
      </c>
      <c r="L52" s="4">
        <v>40</v>
      </c>
      <c r="M52" s="3">
        <v>1</v>
      </c>
      <c r="N52" s="4">
        <v>12</v>
      </c>
      <c r="O52" s="5">
        <v>8100002681459</v>
      </c>
      <c r="P52" s="5" t="s">
        <v>396</v>
      </c>
      <c r="Q52" s="4" t="s">
        <v>41</v>
      </c>
      <c r="R52" s="11">
        <v>242</v>
      </c>
      <c r="S52" s="11">
        <f t="shared" si="4"/>
        <v>242</v>
      </c>
      <c r="T52" s="11">
        <v>36.269099999999995</v>
      </c>
      <c r="U52" s="11">
        <f t="shared" si="5"/>
        <v>36.269099999999995</v>
      </c>
      <c r="V52" s="13">
        <f t="shared" si="3"/>
        <v>32.096548672566371</v>
      </c>
      <c r="W52" s="13">
        <f t="shared" si="6"/>
        <v>32.096548672566371</v>
      </c>
    </row>
    <row r="53" spans="1:23" ht="47.25" x14ac:dyDescent="0.45">
      <c r="A53" s="4"/>
      <c r="B53" s="4" t="s">
        <v>415</v>
      </c>
      <c r="C53" s="4" t="s">
        <v>397</v>
      </c>
      <c r="D53" s="4" t="s">
        <v>421</v>
      </c>
      <c r="E53" s="4" t="s">
        <v>49</v>
      </c>
      <c r="F53" s="4" t="s">
        <v>50</v>
      </c>
      <c r="G53" s="4" t="s">
        <v>6</v>
      </c>
      <c r="H53" s="4" t="s">
        <v>35</v>
      </c>
      <c r="I53" s="4" t="s">
        <v>47</v>
      </c>
      <c r="J53" s="4" t="s">
        <v>48</v>
      </c>
      <c r="K53" s="4" t="s">
        <v>56</v>
      </c>
      <c r="L53" s="4">
        <v>42</v>
      </c>
      <c r="M53" s="3">
        <v>3</v>
      </c>
      <c r="N53" s="4" t="s">
        <v>414</v>
      </c>
      <c r="O53" s="5">
        <v>8100002681466</v>
      </c>
      <c r="P53" s="5" t="s">
        <v>396</v>
      </c>
      <c r="Q53" s="4" t="s">
        <v>41</v>
      </c>
      <c r="R53" s="11">
        <v>242</v>
      </c>
      <c r="S53" s="11">
        <f t="shared" si="4"/>
        <v>726</v>
      </c>
      <c r="T53" s="11">
        <v>36.269099999999995</v>
      </c>
      <c r="U53" s="11">
        <f t="shared" si="5"/>
        <v>108.80729999999998</v>
      </c>
      <c r="V53" s="13">
        <f t="shared" si="3"/>
        <v>32.096548672566371</v>
      </c>
      <c r="W53" s="13">
        <f t="shared" si="6"/>
        <v>96.289646017699113</v>
      </c>
    </row>
    <row r="54" spans="1:23" ht="47.25" x14ac:dyDescent="0.45">
      <c r="A54" s="4"/>
      <c r="B54" s="4" t="s">
        <v>415</v>
      </c>
      <c r="C54" s="4" t="s">
        <v>397</v>
      </c>
      <c r="D54" s="4" t="s">
        <v>421</v>
      </c>
      <c r="E54" s="4" t="s">
        <v>49</v>
      </c>
      <c r="F54" s="4" t="s">
        <v>50</v>
      </c>
      <c r="G54" s="4" t="s">
        <v>6</v>
      </c>
      <c r="H54" s="4" t="s">
        <v>35</v>
      </c>
      <c r="I54" s="4" t="s">
        <v>47</v>
      </c>
      <c r="J54" s="4" t="s">
        <v>48</v>
      </c>
      <c r="K54" s="4" t="s">
        <v>56</v>
      </c>
      <c r="L54" s="4">
        <v>44</v>
      </c>
      <c r="M54" s="3">
        <v>4</v>
      </c>
      <c r="N54" s="4" t="s">
        <v>414</v>
      </c>
      <c r="O54" s="5">
        <v>8100002681473</v>
      </c>
      <c r="P54" s="5" t="s">
        <v>396</v>
      </c>
      <c r="Q54" s="4" t="s">
        <v>41</v>
      </c>
      <c r="R54" s="11">
        <v>242</v>
      </c>
      <c r="S54" s="11">
        <f t="shared" si="4"/>
        <v>968</v>
      </c>
      <c r="T54" s="11">
        <v>36.269099999999995</v>
      </c>
      <c r="U54" s="11">
        <f t="shared" si="5"/>
        <v>145.07639999999998</v>
      </c>
      <c r="V54" s="13">
        <f t="shared" si="3"/>
        <v>32.096548672566371</v>
      </c>
      <c r="W54" s="13">
        <f t="shared" si="6"/>
        <v>128.38619469026548</v>
      </c>
    </row>
    <row r="55" spans="1:23" ht="47.25" x14ac:dyDescent="0.45">
      <c r="A55" s="4"/>
      <c r="B55" s="4" t="s">
        <v>415</v>
      </c>
      <c r="C55" s="4" t="s">
        <v>397</v>
      </c>
      <c r="D55" s="4" t="s">
        <v>421</v>
      </c>
      <c r="E55" s="4" t="s">
        <v>49</v>
      </c>
      <c r="F55" s="4" t="s">
        <v>50</v>
      </c>
      <c r="G55" s="4" t="s">
        <v>6</v>
      </c>
      <c r="H55" s="4" t="s">
        <v>35</v>
      </c>
      <c r="I55" s="4" t="s">
        <v>47</v>
      </c>
      <c r="J55" s="4" t="s">
        <v>48</v>
      </c>
      <c r="K55" s="4" t="s">
        <v>56</v>
      </c>
      <c r="L55" s="4">
        <v>46</v>
      </c>
      <c r="M55" s="3">
        <v>2</v>
      </c>
      <c r="N55" s="4" t="s">
        <v>414</v>
      </c>
      <c r="O55" s="5">
        <v>8100002681480</v>
      </c>
      <c r="P55" s="5" t="s">
        <v>396</v>
      </c>
      <c r="Q55" s="4" t="s">
        <v>41</v>
      </c>
      <c r="R55" s="11">
        <v>242</v>
      </c>
      <c r="S55" s="11">
        <f t="shared" si="4"/>
        <v>484</v>
      </c>
      <c r="T55" s="11">
        <v>36.269099999999995</v>
      </c>
      <c r="U55" s="11">
        <f t="shared" si="5"/>
        <v>72.538199999999989</v>
      </c>
      <c r="V55" s="13">
        <f t="shared" si="3"/>
        <v>32.096548672566371</v>
      </c>
      <c r="W55" s="13">
        <f t="shared" si="6"/>
        <v>64.193097345132742</v>
      </c>
    </row>
    <row r="56" spans="1:23" ht="47.25" x14ac:dyDescent="0.45">
      <c r="A56" s="4"/>
      <c r="B56" s="4" t="s">
        <v>415</v>
      </c>
      <c r="C56" s="4" t="s">
        <v>397</v>
      </c>
      <c r="D56" s="4" t="s">
        <v>421</v>
      </c>
      <c r="E56" s="4" t="s">
        <v>49</v>
      </c>
      <c r="F56" s="4" t="s">
        <v>50</v>
      </c>
      <c r="G56" s="4" t="s">
        <v>6</v>
      </c>
      <c r="H56" s="4" t="s">
        <v>35</v>
      </c>
      <c r="I56" s="4" t="s">
        <v>47</v>
      </c>
      <c r="J56" s="4" t="s">
        <v>48</v>
      </c>
      <c r="K56" s="4" t="s">
        <v>56</v>
      </c>
      <c r="L56" s="4">
        <v>48</v>
      </c>
      <c r="M56" s="3">
        <v>2</v>
      </c>
      <c r="N56" s="4" t="s">
        <v>414</v>
      </c>
      <c r="O56" s="5">
        <v>8100002681497</v>
      </c>
      <c r="P56" s="5" t="s">
        <v>396</v>
      </c>
      <c r="Q56" s="4" t="s">
        <v>41</v>
      </c>
      <c r="R56" s="11">
        <v>242</v>
      </c>
      <c r="S56" s="11">
        <f t="shared" si="4"/>
        <v>484</v>
      </c>
      <c r="T56" s="11">
        <v>36.269099999999995</v>
      </c>
      <c r="U56" s="11">
        <f t="shared" si="5"/>
        <v>72.538199999999989</v>
      </c>
      <c r="V56" s="13">
        <f t="shared" si="3"/>
        <v>32.096548672566371</v>
      </c>
      <c r="W56" s="13">
        <f t="shared" si="6"/>
        <v>64.193097345132742</v>
      </c>
    </row>
    <row r="57" spans="1:23" ht="100.05" customHeight="1" x14ac:dyDescent="0.45">
      <c r="A57" s="4"/>
      <c r="B57" s="4" t="s">
        <v>415</v>
      </c>
      <c r="C57" s="4" t="s">
        <v>397</v>
      </c>
      <c r="D57" s="4" t="s">
        <v>421</v>
      </c>
      <c r="E57" s="4" t="s">
        <v>49</v>
      </c>
      <c r="F57" s="4" t="s">
        <v>50</v>
      </c>
      <c r="G57" s="4" t="s">
        <v>6</v>
      </c>
      <c r="H57" s="4" t="s">
        <v>35</v>
      </c>
      <c r="I57" s="4" t="s">
        <v>47</v>
      </c>
      <c r="J57" s="4" t="s">
        <v>48</v>
      </c>
      <c r="K57" s="4" t="s">
        <v>57</v>
      </c>
      <c r="L57" s="4">
        <v>40</v>
      </c>
      <c r="M57" s="3">
        <v>1</v>
      </c>
      <c r="N57" s="4">
        <v>9</v>
      </c>
      <c r="O57" s="5">
        <v>8100002681558</v>
      </c>
      <c r="P57" s="5" t="s">
        <v>396</v>
      </c>
      <c r="Q57" s="4" t="s">
        <v>41</v>
      </c>
      <c r="R57" s="11">
        <v>242</v>
      </c>
      <c r="S57" s="11">
        <f t="shared" si="4"/>
        <v>242</v>
      </c>
      <c r="T57" s="11">
        <v>36.269099999999995</v>
      </c>
      <c r="U57" s="11">
        <f t="shared" si="5"/>
        <v>36.269099999999995</v>
      </c>
      <c r="V57" s="13">
        <f t="shared" si="3"/>
        <v>32.096548672566371</v>
      </c>
      <c r="W57" s="13">
        <f t="shared" si="6"/>
        <v>32.096548672566371</v>
      </c>
    </row>
    <row r="58" spans="1:23" ht="47.25" x14ac:dyDescent="0.45">
      <c r="A58" s="4"/>
      <c r="B58" s="4" t="s">
        <v>415</v>
      </c>
      <c r="C58" s="4" t="s">
        <v>397</v>
      </c>
      <c r="D58" s="4" t="s">
        <v>421</v>
      </c>
      <c r="E58" s="4" t="s">
        <v>49</v>
      </c>
      <c r="F58" s="4" t="s">
        <v>50</v>
      </c>
      <c r="G58" s="4" t="s">
        <v>6</v>
      </c>
      <c r="H58" s="4" t="s">
        <v>35</v>
      </c>
      <c r="I58" s="4" t="s">
        <v>47</v>
      </c>
      <c r="J58" s="4" t="s">
        <v>48</v>
      </c>
      <c r="K58" s="4" t="s">
        <v>57</v>
      </c>
      <c r="L58" s="4">
        <v>42</v>
      </c>
      <c r="M58" s="3">
        <v>4</v>
      </c>
      <c r="N58" s="4" t="s">
        <v>414</v>
      </c>
      <c r="O58" s="5">
        <v>8100002681565</v>
      </c>
      <c r="P58" s="5" t="s">
        <v>396</v>
      </c>
      <c r="Q58" s="4" t="s">
        <v>41</v>
      </c>
      <c r="R58" s="11">
        <v>242</v>
      </c>
      <c r="S58" s="11">
        <f t="shared" si="4"/>
        <v>968</v>
      </c>
      <c r="T58" s="11">
        <v>36.269099999999995</v>
      </c>
      <c r="U58" s="11">
        <f t="shared" si="5"/>
        <v>145.07639999999998</v>
      </c>
      <c r="V58" s="13">
        <f t="shared" si="3"/>
        <v>32.096548672566371</v>
      </c>
      <c r="W58" s="13">
        <f t="shared" si="6"/>
        <v>128.38619469026548</v>
      </c>
    </row>
    <row r="59" spans="1:23" ht="47.25" x14ac:dyDescent="0.45">
      <c r="A59" s="4"/>
      <c r="B59" s="4" t="s">
        <v>415</v>
      </c>
      <c r="C59" s="4" t="s">
        <v>397</v>
      </c>
      <c r="D59" s="4" t="s">
        <v>421</v>
      </c>
      <c r="E59" s="4" t="s">
        <v>49</v>
      </c>
      <c r="F59" s="4" t="s">
        <v>50</v>
      </c>
      <c r="G59" s="4" t="s">
        <v>6</v>
      </c>
      <c r="H59" s="4" t="s">
        <v>35</v>
      </c>
      <c r="I59" s="4" t="s">
        <v>47</v>
      </c>
      <c r="J59" s="4" t="s">
        <v>48</v>
      </c>
      <c r="K59" s="4" t="s">
        <v>57</v>
      </c>
      <c r="L59" s="4">
        <v>44</v>
      </c>
      <c r="M59" s="3">
        <v>2</v>
      </c>
      <c r="N59" s="4" t="s">
        <v>414</v>
      </c>
      <c r="O59" s="5">
        <v>8100002681572</v>
      </c>
      <c r="P59" s="5" t="s">
        <v>396</v>
      </c>
      <c r="Q59" s="4" t="s">
        <v>41</v>
      </c>
      <c r="R59" s="11">
        <v>242</v>
      </c>
      <c r="S59" s="11">
        <f t="shared" si="4"/>
        <v>484</v>
      </c>
      <c r="T59" s="11">
        <v>36.269099999999995</v>
      </c>
      <c r="U59" s="11">
        <f t="shared" si="5"/>
        <v>72.538199999999989</v>
      </c>
      <c r="V59" s="13">
        <f t="shared" si="3"/>
        <v>32.096548672566371</v>
      </c>
      <c r="W59" s="13">
        <f t="shared" si="6"/>
        <v>64.193097345132742</v>
      </c>
    </row>
    <row r="60" spans="1:23" ht="47.25" x14ac:dyDescent="0.45">
      <c r="A60" s="4"/>
      <c r="B60" s="4" t="s">
        <v>415</v>
      </c>
      <c r="C60" s="4" t="s">
        <v>397</v>
      </c>
      <c r="D60" s="4" t="s">
        <v>421</v>
      </c>
      <c r="E60" s="4" t="s">
        <v>49</v>
      </c>
      <c r="F60" s="4" t="s">
        <v>50</v>
      </c>
      <c r="G60" s="4" t="s">
        <v>6</v>
      </c>
      <c r="H60" s="4" t="s">
        <v>35</v>
      </c>
      <c r="I60" s="4" t="s">
        <v>47</v>
      </c>
      <c r="J60" s="4" t="s">
        <v>48</v>
      </c>
      <c r="K60" s="4" t="s">
        <v>57</v>
      </c>
      <c r="L60" s="4">
        <v>48</v>
      </c>
      <c r="M60" s="3">
        <v>2</v>
      </c>
      <c r="N60" s="4" t="s">
        <v>414</v>
      </c>
      <c r="O60" s="5">
        <v>8100002681596</v>
      </c>
      <c r="P60" s="5" t="s">
        <v>396</v>
      </c>
      <c r="Q60" s="4" t="s">
        <v>41</v>
      </c>
      <c r="R60" s="11">
        <v>242</v>
      </c>
      <c r="S60" s="11">
        <f t="shared" si="4"/>
        <v>484</v>
      </c>
      <c r="T60" s="11">
        <v>36.269099999999995</v>
      </c>
      <c r="U60" s="11">
        <f t="shared" si="5"/>
        <v>72.538199999999989</v>
      </c>
      <c r="V60" s="13">
        <f t="shared" si="3"/>
        <v>32.096548672566371</v>
      </c>
      <c r="W60" s="13">
        <f t="shared" si="6"/>
        <v>64.193097345132742</v>
      </c>
    </row>
    <row r="61" spans="1:23" ht="100.05" customHeight="1" x14ac:dyDescent="0.45">
      <c r="A61" s="4"/>
      <c r="B61" s="4" t="s">
        <v>415</v>
      </c>
      <c r="C61" s="4" t="s">
        <v>397</v>
      </c>
      <c r="D61" s="4" t="s">
        <v>421</v>
      </c>
      <c r="E61" s="4" t="s">
        <v>49</v>
      </c>
      <c r="F61" s="4" t="s">
        <v>50</v>
      </c>
      <c r="G61" s="4" t="s">
        <v>6</v>
      </c>
      <c r="H61" s="4" t="s">
        <v>35</v>
      </c>
      <c r="I61" s="4" t="s">
        <v>47</v>
      </c>
      <c r="J61" s="4" t="s">
        <v>48</v>
      </c>
      <c r="K61" s="4" t="s">
        <v>58</v>
      </c>
      <c r="L61" s="4">
        <v>40</v>
      </c>
      <c r="M61" s="3">
        <v>1</v>
      </c>
      <c r="N61" s="4">
        <v>9</v>
      </c>
      <c r="O61" s="5">
        <v>8100002681602</v>
      </c>
      <c r="P61" s="5" t="s">
        <v>396</v>
      </c>
      <c r="Q61" s="4" t="s">
        <v>41</v>
      </c>
      <c r="R61" s="11">
        <v>242</v>
      </c>
      <c r="S61" s="11">
        <f t="shared" si="4"/>
        <v>242</v>
      </c>
      <c r="T61" s="11">
        <v>36.269099999999995</v>
      </c>
      <c r="U61" s="11">
        <f t="shared" si="5"/>
        <v>36.269099999999995</v>
      </c>
      <c r="V61" s="13">
        <f t="shared" si="3"/>
        <v>32.096548672566371</v>
      </c>
      <c r="W61" s="13">
        <f t="shared" si="6"/>
        <v>32.096548672566371</v>
      </c>
    </row>
    <row r="62" spans="1:23" ht="47.25" x14ac:dyDescent="0.45">
      <c r="A62" s="4"/>
      <c r="B62" s="4" t="s">
        <v>415</v>
      </c>
      <c r="C62" s="4" t="s">
        <v>397</v>
      </c>
      <c r="D62" s="4" t="s">
        <v>421</v>
      </c>
      <c r="E62" s="4" t="s">
        <v>49</v>
      </c>
      <c r="F62" s="4" t="s">
        <v>50</v>
      </c>
      <c r="G62" s="4" t="s">
        <v>6</v>
      </c>
      <c r="H62" s="4" t="s">
        <v>35</v>
      </c>
      <c r="I62" s="4" t="s">
        <v>47</v>
      </c>
      <c r="J62" s="4" t="s">
        <v>48</v>
      </c>
      <c r="K62" s="4" t="s">
        <v>58</v>
      </c>
      <c r="L62" s="4">
        <v>42</v>
      </c>
      <c r="M62" s="3">
        <v>4</v>
      </c>
      <c r="N62" s="4" t="s">
        <v>414</v>
      </c>
      <c r="O62" s="5">
        <v>8100002681619</v>
      </c>
      <c r="P62" s="5" t="s">
        <v>396</v>
      </c>
      <c r="Q62" s="4" t="s">
        <v>41</v>
      </c>
      <c r="R62" s="11">
        <v>242</v>
      </c>
      <c r="S62" s="11">
        <f t="shared" si="4"/>
        <v>968</v>
      </c>
      <c r="T62" s="11">
        <v>36.269099999999995</v>
      </c>
      <c r="U62" s="11">
        <f t="shared" si="5"/>
        <v>145.07639999999998</v>
      </c>
      <c r="V62" s="13">
        <f t="shared" si="3"/>
        <v>32.096548672566371</v>
      </c>
      <c r="W62" s="13">
        <f t="shared" si="6"/>
        <v>128.38619469026548</v>
      </c>
    </row>
    <row r="63" spans="1:23" ht="47.25" x14ac:dyDescent="0.45">
      <c r="A63" s="4"/>
      <c r="B63" s="4" t="s">
        <v>415</v>
      </c>
      <c r="C63" s="4" t="s">
        <v>397</v>
      </c>
      <c r="D63" s="4" t="s">
        <v>421</v>
      </c>
      <c r="E63" s="4" t="s">
        <v>49</v>
      </c>
      <c r="F63" s="4" t="s">
        <v>50</v>
      </c>
      <c r="G63" s="4" t="s">
        <v>6</v>
      </c>
      <c r="H63" s="4" t="s">
        <v>35</v>
      </c>
      <c r="I63" s="4" t="s">
        <v>47</v>
      </c>
      <c r="J63" s="4" t="s">
        <v>48</v>
      </c>
      <c r="K63" s="4" t="s">
        <v>58</v>
      </c>
      <c r="L63" s="4">
        <v>44</v>
      </c>
      <c r="M63" s="3">
        <v>3</v>
      </c>
      <c r="N63" s="4" t="s">
        <v>414</v>
      </c>
      <c r="O63" s="5">
        <v>8100002681626</v>
      </c>
      <c r="P63" s="5" t="s">
        <v>396</v>
      </c>
      <c r="Q63" s="4" t="s">
        <v>41</v>
      </c>
      <c r="R63" s="11">
        <v>242</v>
      </c>
      <c r="S63" s="11">
        <f t="shared" si="4"/>
        <v>726</v>
      </c>
      <c r="T63" s="11">
        <v>36.269099999999995</v>
      </c>
      <c r="U63" s="11">
        <f t="shared" si="5"/>
        <v>108.80729999999998</v>
      </c>
      <c r="V63" s="13">
        <f t="shared" si="3"/>
        <v>32.096548672566371</v>
      </c>
      <c r="W63" s="13">
        <f t="shared" si="6"/>
        <v>96.289646017699113</v>
      </c>
    </row>
    <row r="64" spans="1:23" ht="47.25" x14ac:dyDescent="0.45">
      <c r="A64" s="4"/>
      <c r="B64" s="4" t="s">
        <v>415</v>
      </c>
      <c r="C64" s="4" t="s">
        <v>397</v>
      </c>
      <c r="D64" s="4" t="s">
        <v>421</v>
      </c>
      <c r="E64" s="4" t="s">
        <v>49</v>
      </c>
      <c r="F64" s="4" t="s">
        <v>50</v>
      </c>
      <c r="G64" s="4" t="s">
        <v>6</v>
      </c>
      <c r="H64" s="4" t="s">
        <v>35</v>
      </c>
      <c r="I64" s="4" t="s">
        <v>47</v>
      </c>
      <c r="J64" s="4" t="s">
        <v>48</v>
      </c>
      <c r="K64" s="4" t="s">
        <v>58</v>
      </c>
      <c r="L64" s="4">
        <v>48</v>
      </c>
      <c r="M64" s="3">
        <v>1</v>
      </c>
      <c r="N64" s="4" t="s">
        <v>414</v>
      </c>
      <c r="O64" s="5">
        <v>8100002681640</v>
      </c>
      <c r="P64" s="5" t="s">
        <v>396</v>
      </c>
      <c r="Q64" s="4" t="s">
        <v>41</v>
      </c>
      <c r="R64" s="11">
        <v>242</v>
      </c>
      <c r="S64" s="11">
        <f t="shared" si="4"/>
        <v>242</v>
      </c>
      <c r="T64" s="11">
        <v>36.269099999999995</v>
      </c>
      <c r="U64" s="11">
        <f t="shared" si="5"/>
        <v>36.269099999999995</v>
      </c>
      <c r="V64" s="13">
        <f t="shared" si="3"/>
        <v>32.096548672566371</v>
      </c>
      <c r="W64" s="13">
        <f t="shared" si="6"/>
        <v>32.096548672566371</v>
      </c>
    </row>
    <row r="65" spans="1:23" ht="100.05" customHeight="1" x14ac:dyDescent="0.45">
      <c r="A65" s="4"/>
      <c r="B65" s="4" t="s">
        <v>415</v>
      </c>
      <c r="C65" s="4" t="s">
        <v>397</v>
      </c>
      <c r="D65" s="4" t="s">
        <v>421</v>
      </c>
      <c r="E65" s="4" t="s">
        <v>49</v>
      </c>
      <c r="F65" s="4" t="s">
        <v>50</v>
      </c>
      <c r="G65" s="4" t="s">
        <v>6</v>
      </c>
      <c r="H65" s="4" t="s">
        <v>35</v>
      </c>
      <c r="I65" s="4" t="s">
        <v>47</v>
      </c>
      <c r="J65" s="4" t="s">
        <v>48</v>
      </c>
      <c r="K65" s="4" t="s">
        <v>59</v>
      </c>
      <c r="L65" s="4">
        <v>40</v>
      </c>
      <c r="M65" s="3">
        <v>2</v>
      </c>
      <c r="N65" s="4">
        <v>7</v>
      </c>
      <c r="O65" s="5">
        <v>8100002681800</v>
      </c>
      <c r="P65" s="5" t="s">
        <v>396</v>
      </c>
      <c r="Q65" s="4" t="s">
        <v>41</v>
      </c>
      <c r="R65" s="11">
        <v>242</v>
      </c>
      <c r="S65" s="11">
        <f t="shared" si="4"/>
        <v>484</v>
      </c>
      <c r="T65" s="11">
        <v>36.269099999999995</v>
      </c>
      <c r="U65" s="11">
        <f t="shared" si="5"/>
        <v>72.538199999999989</v>
      </c>
      <c r="V65" s="13">
        <f t="shared" si="3"/>
        <v>32.096548672566371</v>
      </c>
      <c r="W65" s="13">
        <f t="shared" si="6"/>
        <v>64.193097345132742</v>
      </c>
    </row>
    <row r="66" spans="1:23" ht="47.25" x14ac:dyDescent="0.45">
      <c r="A66" s="4"/>
      <c r="B66" s="4" t="s">
        <v>415</v>
      </c>
      <c r="C66" s="4" t="s">
        <v>397</v>
      </c>
      <c r="D66" s="4" t="s">
        <v>421</v>
      </c>
      <c r="E66" s="4" t="s">
        <v>49</v>
      </c>
      <c r="F66" s="4" t="s">
        <v>50</v>
      </c>
      <c r="G66" s="4" t="s">
        <v>6</v>
      </c>
      <c r="H66" s="4" t="s">
        <v>35</v>
      </c>
      <c r="I66" s="4" t="s">
        <v>47</v>
      </c>
      <c r="J66" s="4" t="s">
        <v>48</v>
      </c>
      <c r="K66" s="4" t="s">
        <v>59</v>
      </c>
      <c r="L66" s="4">
        <v>44</v>
      </c>
      <c r="M66" s="3">
        <v>4</v>
      </c>
      <c r="N66" s="4" t="s">
        <v>414</v>
      </c>
      <c r="O66" s="5">
        <v>8100002681824</v>
      </c>
      <c r="P66" s="5" t="s">
        <v>396</v>
      </c>
      <c r="Q66" s="4" t="s">
        <v>41</v>
      </c>
      <c r="R66" s="11">
        <v>242</v>
      </c>
      <c r="S66" s="11">
        <f t="shared" si="4"/>
        <v>968</v>
      </c>
      <c r="T66" s="11">
        <v>36.269099999999995</v>
      </c>
      <c r="U66" s="11">
        <f t="shared" si="5"/>
        <v>145.07639999999998</v>
      </c>
      <c r="V66" s="13">
        <f t="shared" si="3"/>
        <v>32.096548672566371</v>
      </c>
      <c r="W66" s="13">
        <f t="shared" si="6"/>
        <v>128.38619469026548</v>
      </c>
    </row>
    <row r="67" spans="1:23" ht="47.25" x14ac:dyDescent="0.45">
      <c r="A67" s="4"/>
      <c r="B67" s="4" t="s">
        <v>415</v>
      </c>
      <c r="C67" s="4" t="s">
        <v>397</v>
      </c>
      <c r="D67" s="4" t="s">
        <v>421</v>
      </c>
      <c r="E67" s="4" t="s">
        <v>49</v>
      </c>
      <c r="F67" s="4" t="s">
        <v>50</v>
      </c>
      <c r="G67" s="4" t="s">
        <v>6</v>
      </c>
      <c r="H67" s="4" t="s">
        <v>35</v>
      </c>
      <c r="I67" s="4" t="s">
        <v>47</v>
      </c>
      <c r="J67" s="4" t="s">
        <v>48</v>
      </c>
      <c r="K67" s="4" t="s">
        <v>59</v>
      </c>
      <c r="L67" s="4">
        <v>48</v>
      </c>
      <c r="M67" s="3">
        <v>1</v>
      </c>
      <c r="N67" s="4" t="s">
        <v>414</v>
      </c>
      <c r="O67" s="5">
        <v>8100002681848</v>
      </c>
      <c r="P67" s="5" t="s">
        <v>396</v>
      </c>
      <c r="Q67" s="4" t="s">
        <v>41</v>
      </c>
      <c r="R67" s="11">
        <v>242</v>
      </c>
      <c r="S67" s="11">
        <f t="shared" si="4"/>
        <v>242</v>
      </c>
      <c r="T67" s="11">
        <v>36.269099999999995</v>
      </c>
      <c r="U67" s="11">
        <f t="shared" si="5"/>
        <v>36.269099999999995</v>
      </c>
      <c r="V67" s="13">
        <f t="shared" si="3"/>
        <v>32.096548672566371</v>
      </c>
      <c r="W67" s="13">
        <f t="shared" si="6"/>
        <v>32.096548672566371</v>
      </c>
    </row>
    <row r="68" spans="1:23" ht="100.05" customHeight="1" x14ac:dyDescent="0.45">
      <c r="A68" s="4"/>
      <c r="B68" s="4" t="s">
        <v>415</v>
      </c>
      <c r="C68" s="4" t="s">
        <v>397</v>
      </c>
      <c r="D68" s="4" t="s">
        <v>421</v>
      </c>
      <c r="E68" s="4" t="s">
        <v>49</v>
      </c>
      <c r="F68" s="4" t="s">
        <v>50</v>
      </c>
      <c r="G68" s="4" t="s">
        <v>6</v>
      </c>
      <c r="H68" s="4" t="s">
        <v>35</v>
      </c>
      <c r="I68" s="4" t="s">
        <v>47</v>
      </c>
      <c r="J68" s="4" t="s">
        <v>48</v>
      </c>
      <c r="K68" s="4" t="s">
        <v>60</v>
      </c>
      <c r="L68" s="4">
        <v>44</v>
      </c>
      <c r="M68" s="3">
        <v>1</v>
      </c>
      <c r="N68" s="4">
        <v>1</v>
      </c>
      <c r="O68" s="5">
        <v>8100002681923</v>
      </c>
      <c r="P68" s="5" t="s">
        <v>396</v>
      </c>
      <c r="Q68" s="4" t="s">
        <v>41</v>
      </c>
      <c r="R68" s="11">
        <v>242</v>
      </c>
      <c r="S68" s="11">
        <f t="shared" si="4"/>
        <v>242</v>
      </c>
      <c r="T68" s="11">
        <v>36.269099999999995</v>
      </c>
      <c r="U68" s="11">
        <f t="shared" si="5"/>
        <v>36.269099999999995</v>
      </c>
      <c r="V68" s="13">
        <f t="shared" si="3"/>
        <v>32.096548672566371</v>
      </c>
      <c r="W68" s="13">
        <f t="shared" si="6"/>
        <v>32.096548672566371</v>
      </c>
    </row>
    <row r="69" spans="1:23" ht="100.05" customHeight="1" x14ac:dyDescent="0.45">
      <c r="A69" s="4"/>
      <c r="B69" s="4" t="s">
        <v>415</v>
      </c>
      <c r="C69" s="4" t="s">
        <v>397</v>
      </c>
      <c r="D69" s="4" t="s">
        <v>421</v>
      </c>
      <c r="E69" s="4" t="s">
        <v>49</v>
      </c>
      <c r="F69" s="4" t="s">
        <v>50</v>
      </c>
      <c r="G69" s="4" t="s">
        <v>6</v>
      </c>
      <c r="H69" s="4" t="s">
        <v>35</v>
      </c>
      <c r="I69" s="4" t="s">
        <v>47</v>
      </c>
      <c r="J69" s="4" t="s">
        <v>48</v>
      </c>
      <c r="K69" s="4" t="s">
        <v>61</v>
      </c>
      <c r="L69" s="4">
        <v>42</v>
      </c>
      <c r="M69" s="3">
        <v>1</v>
      </c>
      <c r="N69" s="4">
        <v>1</v>
      </c>
      <c r="O69" s="5">
        <v>8100002681367</v>
      </c>
      <c r="P69" s="5" t="s">
        <v>396</v>
      </c>
      <c r="Q69" s="4" t="s">
        <v>41</v>
      </c>
      <c r="R69" s="11">
        <v>242</v>
      </c>
      <c r="S69" s="11">
        <f t="shared" si="4"/>
        <v>242</v>
      </c>
      <c r="T69" s="11">
        <v>36.269099999999995</v>
      </c>
      <c r="U69" s="11">
        <f t="shared" si="5"/>
        <v>36.269099999999995</v>
      </c>
      <c r="V69" s="13">
        <f t="shared" si="3"/>
        <v>32.096548672566371</v>
      </c>
      <c r="W69" s="13">
        <f t="shared" si="6"/>
        <v>32.096548672566371</v>
      </c>
    </row>
    <row r="70" spans="1:23" ht="100.05" customHeight="1" x14ac:dyDescent="0.45">
      <c r="A70" s="4"/>
      <c r="B70" s="4" t="s">
        <v>415</v>
      </c>
      <c r="C70" s="4" t="s">
        <v>397</v>
      </c>
      <c r="D70" s="4" t="s">
        <v>421</v>
      </c>
      <c r="E70" s="4" t="s">
        <v>49</v>
      </c>
      <c r="F70" s="4" t="s">
        <v>50</v>
      </c>
      <c r="G70" s="4" t="s">
        <v>6</v>
      </c>
      <c r="H70" s="4" t="s">
        <v>35</v>
      </c>
      <c r="I70" s="4" t="s">
        <v>47</v>
      </c>
      <c r="J70" s="4" t="s">
        <v>48</v>
      </c>
      <c r="K70" s="4" t="s">
        <v>62</v>
      </c>
      <c r="L70" s="4">
        <v>48</v>
      </c>
      <c r="M70" s="3">
        <v>1</v>
      </c>
      <c r="N70" s="4">
        <v>1</v>
      </c>
      <c r="O70" s="5">
        <v>8100002681541</v>
      </c>
      <c r="P70" s="5" t="s">
        <v>396</v>
      </c>
      <c r="Q70" s="4" t="s">
        <v>41</v>
      </c>
      <c r="R70" s="11">
        <v>242</v>
      </c>
      <c r="S70" s="11">
        <f t="shared" si="4"/>
        <v>242</v>
      </c>
      <c r="T70" s="11">
        <v>36.269099999999995</v>
      </c>
      <c r="U70" s="11">
        <f t="shared" si="5"/>
        <v>36.269099999999995</v>
      </c>
      <c r="V70" s="13">
        <f t="shared" si="3"/>
        <v>32.096548672566371</v>
      </c>
      <c r="W70" s="13">
        <f t="shared" si="6"/>
        <v>32.096548672566371</v>
      </c>
    </row>
    <row r="71" spans="1:23" ht="100.05" customHeight="1" x14ac:dyDescent="0.45">
      <c r="A71" s="4"/>
      <c r="B71" s="4" t="s">
        <v>415</v>
      </c>
      <c r="C71" s="4" t="s">
        <v>397</v>
      </c>
      <c r="D71" s="4" t="s">
        <v>421</v>
      </c>
      <c r="E71" s="4" t="s">
        <v>65</v>
      </c>
      <c r="F71" s="4" t="s">
        <v>4</v>
      </c>
      <c r="G71" s="4" t="s">
        <v>6</v>
      </c>
      <c r="H71" s="4" t="s">
        <v>35</v>
      </c>
      <c r="I71" s="4" t="s">
        <v>63</v>
      </c>
      <c r="J71" s="4" t="s">
        <v>64</v>
      </c>
      <c r="K71" s="4" t="s">
        <v>66</v>
      </c>
      <c r="L71" s="4">
        <v>42</v>
      </c>
      <c r="M71" s="3">
        <v>1</v>
      </c>
      <c r="N71" s="4">
        <v>1</v>
      </c>
      <c r="O71" s="5">
        <v>8100001079288</v>
      </c>
      <c r="P71" s="5" t="s">
        <v>396</v>
      </c>
      <c r="Q71" s="4" t="s">
        <v>41</v>
      </c>
      <c r="R71" s="11">
        <v>269</v>
      </c>
      <c r="S71" s="11">
        <f t="shared" si="4"/>
        <v>269</v>
      </c>
      <c r="T71" s="11">
        <v>40.219200000000015</v>
      </c>
      <c r="U71" s="11">
        <f t="shared" si="5"/>
        <v>40.219200000000015</v>
      </c>
      <c r="V71" s="13">
        <f t="shared" si="3"/>
        <v>35.592212389380549</v>
      </c>
      <c r="W71" s="13">
        <f t="shared" si="6"/>
        <v>35.592212389380549</v>
      </c>
    </row>
    <row r="72" spans="1:23" ht="100.05" customHeight="1" x14ac:dyDescent="0.45">
      <c r="A72" s="4"/>
      <c r="B72" s="4" t="s">
        <v>415</v>
      </c>
      <c r="C72" s="4" t="s">
        <v>397</v>
      </c>
      <c r="D72" s="4" t="s">
        <v>421</v>
      </c>
      <c r="E72" s="4" t="s">
        <v>65</v>
      </c>
      <c r="F72" s="4" t="s">
        <v>4</v>
      </c>
      <c r="G72" s="4" t="s">
        <v>6</v>
      </c>
      <c r="H72" s="4" t="s">
        <v>35</v>
      </c>
      <c r="I72" s="4" t="s">
        <v>63</v>
      </c>
      <c r="J72" s="4" t="s">
        <v>64</v>
      </c>
      <c r="K72" s="4" t="s">
        <v>67</v>
      </c>
      <c r="L72" s="4">
        <v>42</v>
      </c>
      <c r="M72" s="3">
        <v>1</v>
      </c>
      <c r="N72" s="4">
        <v>1</v>
      </c>
      <c r="O72" s="5">
        <v>8100001079639</v>
      </c>
      <c r="P72" s="5" t="s">
        <v>396</v>
      </c>
      <c r="Q72" s="4" t="s">
        <v>41</v>
      </c>
      <c r="R72" s="11">
        <v>269</v>
      </c>
      <c r="S72" s="11">
        <f t="shared" si="4"/>
        <v>269</v>
      </c>
      <c r="T72" s="11">
        <v>40.219200000000015</v>
      </c>
      <c r="U72" s="11">
        <f t="shared" si="5"/>
        <v>40.219200000000015</v>
      </c>
      <c r="V72" s="13">
        <f t="shared" si="3"/>
        <v>35.592212389380549</v>
      </c>
      <c r="W72" s="13">
        <f t="shared" si="6"/>
        <v>35.592212389380549</v>
      </c>
    </row>
    <row r="73" spans="1:23" ht="100.05" customHeight="1" x14ac:dyDescent="0.45">
      <c r="A73" s="4"/>
      <c r="B73" s="4" t="s">
        <v>415</v>
      </c>
      <c r="C73" s="4" t="s">
        <v>397</v>
      </c>
      <c r="D73" s="4" t="s">
        <v>421</v>
      </c>
      <c r="E73" s="4" t="s">
        <v>65</v>
      </c>
      <c r="F73" s="4" t="s">
        <v>4</v>
      </c>
      <c r="G73" s="4" t="s">
        <v>6</v>
      </c>
      <c r="H73" s="4" t="s">
        <v>35</v>
      </c>
      <c r="I73" s="4" t="s">
        <v>63</v>
      </c>
      <c r="J73" s="4" t="s">
        <v>64</v>
      </c>
      <c r="K73" s="4" t="s">
        <v>68</v>
      </c>
      <c r="L73" s="4">
        <v>42</v>
      </c>
      <c r="M73" s="3">
        <v>1</v>
      </c>
      <c r="N73" s="4">
        <v>1</v>
      </c>
      <c r="O73" s="5">
        <v>8100001079776</v>
      </c>
      <c r="P73" s="5" t="s">
        <v>396</v>
      </c>
      <c r="Q73" s="4" t="s">
        <v>41</v>
      </c>
      <c r="R73" s="11">
        <v>269</v>
      </c>
      <c r="S73" s="11">
        <f t="shared" si="4"/>
        <v>269</v>
      </c>
      <c r="T73" s="11">
        <v>40.219200000000015</v>
      </c>
      <c r="U73" s="11">
        <f t="shared" si="5"/>
        <v>40.219200000000015</v>
      </c>
      <c r="V73" s="13">
        <f t="shared" si="3"/>
        <v>35.592212389380549</v>
      </c>
      <c r="W73" s="13">
        <f t="shared" si="6"/>
        <v>35.592212389380549</v>
      </c>
    </row>
    <row r="74" spans="1:23" ht="100.05" customHeight="1" x14ac:dyDescent="0.45">
      <c r="A74" s="4"/>
      <c r="B74" s="4" t="s">
        <v>415</v>
      </c>
      <c r="C74" s="4" t="s">
        <v>397</v>
      </c>
      <c r="D74" s="4" t="s">
        <v>421</v>
      </c>
      <c r="E74" s="4" t="s">
        <v>71</v>
      </c>
      <c r="F74" s="4" t="s">
        <v>72</v>
      </c>
      <c r="G74" s="4" t="s">
        <v>6</v>
      </c>
      <c r="H74" s="4" t="s">
        <v>35</v>
      </c>
      <c r="I74" s="4" t="s">
        <v>69</v>
      </c>
      <c r="J74" s="4" t="s">
        <v>70</v>
      </c>
      <c r="K74" s="4" t="s">
        <v>73</v>
      </c>
      <c r="L74" s="4">
        <v>42</v>
      </c>
      <c r="M74" s="3">
        <v>1</v>
      </c>
      <c r="N74" s="4">
        <v>1</v>
      </c>
      <c r="O74" s="5">
        <v>8100001004280</v>
      </c>
      <c r="P74" s="5" t="s">
        <v>396</v>
      </c>
      <c r="Q74" s="4" t="s">
        <v>41</v>
      </c>
      <c r="R74" s="11">
        <v>319</v>
      </c>
      <c r="S74" s="11">
        <f t="shared" si="4"/>
        <v>319</v>
      </c>
      <c r="T74" s="11">
        <v>47.760300000000001</v>
      </c>
      <c r="U74" s="11">
        <f t="shared" si="5"/>
        <v>47.760300000000001</v>
      </c>
      <c r="V74" s="13">
        <f t="shared" si="3"/>
        <v>42.265752212389387</v>
      </c>
      <c r="W74" s="13">
        <f t="shared" si="6"/>
        <v>42.265752212389387</v>
      </c>
    </row>
    <row r="75" spans="1:23" ht="100.05" customHeight="1" x14ac:dyDescent="0.45">
      <c r="A75" s="4"/>
      <c r="B75" s="4" t="s">
        <v>415</v>
      </c>
      <c r="C75" s="4" t="s">
        <v>397</v>
      </c>
      <c r="D75" s="4" t="s">
        <v>421</v>
      </c>
      <c r="E75" s="4" t="s">
        <v>76</v>
      </c>
      <c r="F75" s="4" t="s">
        <v>45</v>
      </c>
      <c r="G75" s="4" t="s">
        <v>6</v>
      </c>
      <c r="H75" s="4" t="s">
        <v>35</v>
      </c>
      <c r="I75" s="4" t="s">
        <v>74</v>
      </c>
      <c r="J75" s="4" t="s">
        <v>75</v>
      </c>
      <c r="K75" s="4" t="s">
        <v>77</v>
      </c>
      <c r="L75" s="4">
        <v>50</v>
      </c>
      <c r="M75" s="3">
        <v>1</v>
      </c>
      <c r="N75" s="4">
        <v>1</v>
      </c>
      <c r="O75" s="5">
        <v>8100001015132</v>
      </c>
      <c r="P75" s="5" t="s">
        <v>396</v>
      </c>
      <c r="Q75" s="4" t="s">
        <v>41</v>
      </c>
      <c r="R75" s="11">
        <v>257</v>
      </c>
      <c r="S75" s="11">
        <f t="shared" si="4"/>
        <v>257</v>
      </c>
      <c r="T75" s="11">
        <v>38.423700000000004</v>
      </c>
      <c r="U75" s="11">
        <f t="shared" si="5"/>
        <v>38.423700000000004</v>
      </c>
      <c r="V75" s="13">
        <f t="shared" si="3"/>
        <v>34.003274336283191</v>
      </c>
      <c r="W75" s="13">
        <f t="shared" si="6"/>
        <v>34.003274336283191</v>
      </c>
    </row>
    <row r="76" spans="1:23" ht="100.05" customHeight="1" x14ac:dyDescent="0.45">
      <c r="A76" s="4"/>
      <c r="B76" s="4" t="s">
        <v>415</v>
      </c>
      <c r="C76" s="4" t="s">
        <v>397</v>
      </c>
      <c r="D76" s="4" t="s">
        <v>421</v>
      </c>
      <c r="E76" s="4" t="s">
        <v>80</v>
      </c>
      <c r="F76" s="4" t="s">
        <v>81</v>
      </c>
      <c r="G76" s="4" t="s">
        <v>6</v>
      </c>
      <c r="H76" s="4" t="s">
        <v>35</v>
      </c>
      <c r="I76" s="4" t="s">
        <v>78</v>
      </c>
      <c r="J76" s="4" t="s">
        <v>79</v>
      </c>
      <c r="K76" s="4" t="s">
        <v>82</v>
      </c>
      <c r="L76" s="4">
        <v>42</v>
      </c>
      <c r="M76" s="3">
        <v>1</v>
      </c>
      <c r="N76" s="4">
        <v>1</v>
      </c>
      <c r="O76" s="5">
        <v>8100001002897</v>
      </c>
      <c r="P76" s="5" t="s">
        <v>396</v>
      </c>
      <c r="Q76" s="4" t="s">
        <v>41</v>
      </c>
      <c r="R76" s="11">
        <v>458</v>
      </c>
      <c r="S76" s="11">
        <f t="shared" si="4"/>
        <v>458</v>
      </c>
      <c r="T76" s="11">
        <v>68.588099999999997</v>
      </c>
      <c r="U76" s="11">
        <f t="shared" si="5"/>
        <v>68.588099999999997</v>
      </c>
      <c r="V76" s="13">
        <f t="shared" si="3"/>
        <v>60.697433628318585</v>
      </c>
      <c r="W76" s="13">
        <f t="shared" si="6"/>
        <v>60.697433628318585</v>
      </c>
    </row>
    <row r="77" spans="1:23" ht="100.05" customHeight="1" x14ac:dyDescent="0.45">
      <c r="A77" s="4"/>
      <c r="B77" s="4" t="s">
        <v>415</v>
      </c>
      <c r="C77" s="4" t="s">
        <v>397</v>
      </c>
      <c r="D77" s="4" t="s">
        <v>421</v>
      </c>
      <c r="E77" s="4" t="s">
        <v>85</v>
      </c>
      <c r="F77" s="4" t="s">
        <v>45</v>
      </c>
      <c r="G77" s="4" t="s">
        <v>6</v>
      </c>
      <c r="H77" s="4" t="s">
        <v>35</v>
      </c>
      <c r="I77" s="4" t="s">
        <v>83</v>
      </c>
      <c r="J77" s="4" t="s">
        <v>84</v>
      </c>
      <c r="K77" s="4" t="s">
        <v>86</v>
      </c>
      <c r="L77" s="4">
        <v>42</v>
      </c>
      <c r="M77" s="3">
        <v>1</v>
      </c>
      <c r="N77" s="4">
        <v>2</v>
      </c>
      <c r="O77" s="5">
        <v>8100001002262</v>
      </c>
      <c r="P77" s="5" t="s">
        <v>396</v>
      </c>
      <c r="Q77" s="4" t="s">
        <v>41</v>
      </c>
      <c r="R77" s="11">
        <v>242</v>
      </c>
      <c r="S77" s="11">
        <f t="shared" si="4"/>
        <v>242</v>
      </c>
      <c r="T77" s="11">
        <v>36.269099999999995</v>
      </c>
      <c r="U77" s="11">
        <f t="shared" si="5"/>
        <v>36.269099999999995</v>
      </c>
      <c r="V77" s="13">
        <f t="shared" si="3"/>
        <v>32.096548672566371</v>
      </c>
      <c r="W77" s="13">
        <f t="shared" si="6"/>
        <v>32.096548672566371</v>
      </c>
    </row>
    <row r="78" spans="1:23" ht="63" x14ac:dyDescent="0.45">
      <c r="A78" s="4"/>
      <c r="B78" s="4" t="s">
        <v>415</v>
      </c>
      <c r="C78" s="4" t="s">
        <v>397</v>
      </c>
      <c r="D78" s="4" t="s">
        <v>421</v>
      </c>
      <c r="E78" s="4" t="s">
        <v>85</v>
      </c>
      <c r="F78" s="4" t="s">
        <v>45</v>
      </c>
      <c r="G78" s="4" t="s">
        <v>6</v>
      </c>
      <c r="H78" s="4" t="s">
        <v>35</v>
      </c>
      <c r="I78" s="4" t="s">
        <v>83</v>
      </c>
      <c r="J78" s="4" t="s">
        <v>84</v>
      </c>
      <c r="K78" s="4" t="s">
        <v>86</v>
      </c>
      <c r="L78" s="4">
        <v>44</v>
      </c>
      <c r="M78" s="3">
        <v>1</v>
      </c>
      <c r="N78" s="4" t="s">
        <v>414</v>
      </c>
      <c r="O78" s="5">
        <v>8100001026589</v>
      </c>
      <c r="P78" s="5" t="s">
        <v>396</v>
      </c>
      <c r="Q78" s="4" t="s">
        <v>41</v>
      </c>
      <c r="R78" s="11">
        <v>242</v>
      </c>
      <c r="S78" s="11">
        <f t="shared" si="4"/>
        <v>242</v>
      </c>
      <c r="T78" s="11">
        <v>36.269099999999995</v>
      </c>
      <c r="U78" s="11">
        <f t="shared" si="5"/>
        <v>36.269099999999995</v>
      </c>
      <c r="V78" s="13">
        <f t="shared" si="3"/>
        <v>32.096548672566371</v>
      </c>
      <c r="W78" s="13">
        <f t="shared" si="6"/>
        <v>32.096548672566371</v>
      </c>
    </row>
    <row r="79" spans="1:23" ht="100.05" customHeight="1" x14ac:dyDescent="0.45">
      <c r="A79" s="4"/>
      <c r="B79" s="4" t="s">
        <v>415</v>
      </c>
      <c r="C79" s="4" t="s">
        <v>397</v>
      </c>
      <c r="D79" s="4" t="s">
        <v>421</v>
      </c>
      <c r="E79" s="4" t="s">
        <v>85</v>
      </c>
      <c r="F79" s="4" t="s">
        <v>45</v>
      </c>
      <c r="G79" s="4" t="s">
        <v>6</v>
      </c>
      <c r="H79" s="4" t="s">
        <v>35</v>
      </c>
      <c r="I79" s="4" t="s">
        <v>83</v>
      </c>
      <c r="J79" s="4" t="s">
        <v>84</v>
      </c>
      <c r="K79" s="4" t="s">
        <v>87</v>
      </c>
      <c r="L79" s="4">
        <v>40</v>
      </c>
      <c r="M79" s="3">
        <v>1</v>
      </c>
      <c r="N79" s="4">
        <v>2</v>
      </c>
      <c r="O79" s="5">
        <v>8100001026701</v>
      </c>
      <c r="P79" s="5" t="s">
        <v>396</v>
      </c>
      <c r="Q79" s="4" t="s">
        <v>41</v>
      </c>
      <c r="R79" s="11">
        <v>242</v>
      </c>
      <c r="S79" s="11">
        <f t="shared" ref="S79:S110" si="7">SUM(R79*M79)</f>
        <v>242</v>
      </c>
      <c r="T79" s="11">
        <v>36.269099999999995</v>
      </c>
      <c r="U79" s="11">
        <f t="shared" ref="U79:U110" si="8">SUM(T79*M79)</f>
        <v>36.269099999999995</v>
      </c>
      <c r="V79" s="13">
        <f t="shared" si="3"/>
        <v>32.096548672566371</v>
      </c>
      <c r="W79" s="13">
        <f t="shared" ref="W79:W110" si="9">SUM(V79*M79)</f>
        <v>32.096548672566371</v>
      </c>
    </row>
    <row r="80" spans="1:23" ht="63" x14ac:dyDescent="0.45">
      <c r="A80" s="4"/>
      <c r="B80" s="4" t="s">
        <v>415</v>
      </c>
      <c r="C80" s="4" t="s">
        <v>397</v>
      </c>
      <c r="D80" s="4" t="s">
        <v>421</v>
      </c>
      <c r="E80" s="4" t="s">
        <v>85</v>
      </c>
      <c r="F80" s="4" t="s">
        <v>45</v>
      </c>
      <c r="G80" s="4" t="s">
        <v>6</v>
      </c>
      <c r="H80" s="4" t="s">
        <v>35</v>
      </c>
      <c r="I80" s="4" t="s">
        <v>83</v>
      </c>
      <c r="J80" s="4" t="s">
        <v>84</v>
      </c>
      <c r="K80" s="4" t="s">
        <v>87</v>
      </c>
      <c r="L80" s="4">
        <v>42</v>
      </c>
      <c r="M80" s="3">
        <v>1</v>
      </c>
      <c r="N80" s="4" t="s">
        <v>414</v>
      </c>
      <c r="O80" s="5">
        <v>8100001026718</v>
      </c>
      <c r="P80" s="5" t="s">
        <v>396</v>
      </c>
      <c r="Q80" s="4" t="s">
        <v>41</v>
      </c>
      <c r="R80" s="11">
        <v>242</v>
      </c>
      <c r="S80" s="11">
        <f t="shared" si="7"/>
        <v>242</v>
      </c>
      <c r="T80" s="11">
        <v>36.269099999999995</v>
      </c>
      <c r="U80" s="11">
        <f t="shared" si="8"/>
        <v>36.269099999999995</v>
      </c>
      <c r="V80" s="13">
        <f t="shared" ref="V80:V143" si="10">SUM(T80/1.13)</f>
        <v>32.096548672566371</v>
      </c>
      <c r="W80" s="13">
        <f t="shared" si="9"/>
        <v>32.096548672566371</v>
      </c>
    </row>
    <row r="81" spans="1:23" ht="100.05" customHeight="1" x14ac:dyDescent="0.45">
      <c r="A81" s="4"/>
      <c r="B81" s="4" t="s">
        <v>415</v>
      </c>
      <c r="C81" s="4" t="s">
        <v>397</v>
      </c>
      <c r="D81" s="4" t="s">
        <v>421</v>
      </c>
      <c r="E81" s="4" t="s">
        <v>90</v>
      </c>
      <c r="F81" s="4" t="s">
        <v>81</v>
      </c>
      <c r="G81" s="4" t="s">
        <v>6</v>
      </c>
      <c r="H81" s="4" t="s">
        <v>35</v>
      </c>
      <c r="I81" s="4" t="s">
        <v>88</v>
      </c>
      <c r="J81" s="4" t="s">
        <v>89</v>
      </c>
      <c r="K81" s="4" t="s">
        <v>91</v>
      </c>
      <c r="L81" s="4">
        <v>42</v>
      </c>
      <c r="M81" s="3">
        <v>1</v>
      </c>
      <c r="N81" s="4">
        <v>1</v>
      </c>
      <c r="O81" s="5">
        <v>8100001002934</v>
      </c>
      <c r="P81" s="5" t="s">
        <v>396</v>
      </c>
      <c r="Q81" s="4" t="s">
        <v>41</v>
      </c>
      <c r="R81" s="11">
        <v>439</v>
      </c>
      <c r="S81" s="11">
        <f t="shared" si="7"/>
        <v>439</v>
      </c>
      <c r="T81" s="11">
        <v>65.715299999999999</v>
      </c>
      <c r="U81" s="11">
        <f t="shared" si="8"/>
        <v>65.715299999999999</v>
      </c>
      <c r="V81" s="13">
        <f t="shared" si="10"/>
        <v>58.155132743362834</v>
      </c>
      <c r="W81" s="13">
        <f t="shared" si="9"/>
        <v>58.155132743362834</v>
      </c>
    </row>
    <row r="82" spans="1:23" ht="100.05" customHeight="1" x14ac:dyDescent="0.45">
      <c r="A82" s="4"/>
      <c r="B82" s="4" t="s">
        <v>415</v>
      </c>
      <c r="C82" s="4" t="s">
        <v>397</v>
      </c>
      <c r="D82" s="4" t="s">
        <v>421</v>
      </c>
      <c r="E82" s="4" t="s">
        <v>94</v>
      </c>
      <c r="F82" s="4" t="s">
        <v>45</v>
      </c>
      <c r="G82" s="4" t="s">
        <v>6</v>
      </c>
      <c r="H82" s="4" t="s">
        <v>35</v>
      </c>
      <c r="I82" s="4" t="s">
        <v>92</v>
      </c>
      <c r="J82" s="4" t="s">
        <v>93</v>
      </c>
      <c r="K82" s="4" t="s">
        <v>95</v>
      </c>
      <c r="L82" s="4">
        <v>48</v>
      </c>
      <c r="M82" s="3">
        <v>1</v>
      </c>
      <c r="N82" s="4">
        <v>1</v>
      </c>
      <c r="O82" s="5">
        <v>8100002684528</v>
      </c>
      <c r="P82" s="5" t="s">
        <v>396</v>
      </c>
      <c r="Q82" s="4" t="s">
        <v>41</v>
      </c>
      <c r="R82" s="11">
        <v>216</v>
      </c>
      <c r="S82" s="11">
        <f t="shared" si="7"/>
        <v>216</v>
      </c>
      <c r="T82" s="11">
        <v>32.318999999999996</v>
      </c>
      <c r="U82" s="11">
        <f t="shared" si="8"/>
        <v>32.318999999999996</v>
      </c>
      <c r="V82" s="13">
        <f t="shared" si="10"/>
        <v>28.60088495575221</v>
      </c>
      <c r="W82" s="13">
        <f t="shared" si="9"/>
        <v>28.60088495575221</v>
      </c>
    </row>
    <row r="83" spans="1:23" ht="100.05" customHeight="1" x14ac:dyDescent="0.45">
      <c r="A83" s="4"/>
      <c r="B83" s="4" t="s">
        <v>415</v>
      </c>
      <c r="C83" s="4" t="s">
        <v>397</v>
      </c>
      <c r="D83" s="4" t="s">
        <v>421</v>
      </c>
      <c r="E83" s="4" t="s">
        <v>98</v>
      </c>
      <c r="F83" s="4" t="s">
        <v>16</v>
      </c>
      <c r="G83" s="4" t="s">
        <v>6</v>
      </c>
      <c r="H83" s="4" t="s">
        <v>35</v>
      </c>
      <c r="I83" s="4" t="s">
        <v>96</v>
      </c>
      <c r="J83" s="4" t="s">
        <v>97</v>
      </c>
      <c r="K83" s="4" t="s">
        <v>17</v>
      </c>
      <c r="L83" s="4">
        <v>40</v>
      </c>
      <c r="M83" s="3">
        <v>1</v>
      </c>
      <c r="N83" s="4">
        <v>4</v>
      </c>
      <c r="O83" s="5">
        <v>8100001103815</v>
      </c>
      <c r="P83" s="5" t="s">
        <v>396</v>
      </c>
      <c r="Q83" s="4" t="s">
        <v>41</v>
      </c>
      <c r="R83" s="11">
        <v>242</v>
      </c>
      <c r="S83" s="11">
        <f t="shared" si="7"/>
        <v>242</v>
      </c>
      <c r="T83" s="11">
        <v>36.269099999999995</v>
      </c>
      <c r="U83" s="11">
        <f t="shared" si="8"/>
        <v>36.269099999999995</v>
      </c>
      <c r="V83" s="13">
        <f t="shared" si="10"/>
        <v>32.096548672566371</v>
      </c>
      <c r="W83" s="13">
        <f t="shared" si="9"/>
        <v>32.096548672566371</v>
      </c>
    </row>
    <row r="84" spans="1:23" ht="63" x14ac:dyDescent="0.45">
      <c r="A84" s="4"/>
      <c r="B84" s="4" t="s">
        <v>415</v>
      </c>
      <c r="C84" s="4" t="s">
        <v>397</v>
      </c>
      <c r="D84" s="4" t="s">
        <v>421</v>
      </c>
      <c r="E84" s="4" t="s">
        <v>98</v>
      </c>
      <c r="F84" s="4" t="s">
        <v>16</v>
      </c>
      <c r="G84" s="4" t="s">
        <v>6</v>
      </c>
      <c r="H84" s="4" t="s">
        <v>35</v>
      </c>
      <c r="I84" s="4" t="s">
        <v>96</v>
      </c>
      <c r="J84" s="4" t="s">
        <v>97</v>
      </c>
      <c r="K84" s="4" t="s">
        <v>17</v>
      </c>
      <c r="L84" s="4">
        <v>42</v>
      </c>
      <c r="M84" s="3">
        <v>1</v>
      </c>
      <c r="N84" s="4" t="s">
        <v>414</v>
      </c>
      <c r="O84" s="5">
        <v>8100001003528</v>
      </c>
      <c r="P84" s="5" t="s">
        <v>396</v>
      </c>
      <c r="Q84" s="4" t="s">
        <v>41</v>
      </c>
      <c r="R84" s="11">
        <v>242</v>
      </c>
      <c r="S84" s="11">
        <f t="shared" si="7"/>
        <v>242</v>
      </c>
      <c r="T84" s="11">
        <v>36.269099999999995</v>
      </c>
      <c r="U84" s="11">
        <f t="shared" si="8"/>
        <v>36.269099999999995</v>
      </c>
      <c r="V84" s="13">
        <f t="shared" si="10"/>
        <v>32.096548672566371</v>
      </c>
      <c r="W84" s="13">
        <f t="shared" si="9"/>
        <v>32.096548672566371</v>
      </c>
    </row>
    <row r="85" spans="1:23" ht="63" x14ac:dyDescent="0.45">
      <c r="A85" s="4"/>
      <c r="B85" s="4" t="s">
        <v>415</v>
      </c>
      <c r="C85" s="4" t="s">
        <v>397</v>
      </c>
      <c r="D85" s="4" t="s">
        <v>421</v>
      </c>
      <c r="E85" s="4" t="s">
        <v>98</v>
      </c>
      <c r="F85" s="4" t="s">
        <v>16</v>
      </c>
      <c r="G85" s="4" t="s">
        <v>6</v>
      </c>
      <c r="H85" s="4" t="s">
        <v>35</v>
      </c>
      <c r="I85" s="4" t="s">
        <v>96</v>
      </c>
      <c r="J85" s="4" t="s">
        <v>97</v>
      </c>
      <c r="K85" s="4" t="s">
        <v>17</v>
      </c>
      <c r="L85" s="4">
        <v>44</v>
      </c>
      <c r="M85" s="3">
        <v>2</v>
      </c>
      <c r="N85" s="4" t="s">
        <v>414</v>
      </c>
      <c r="O85" s="5">
        <v>8100001103822</v>
      </c>
      <c r="P85" s="5" t="s">
        <v>396</v>
      </c>
      <c r="Q85" s="4" t="s">
        <v>41</v>
      </c>
      <c r="R85" s="11">
        <v>242</v>
      </c>
      <c r="S85" s="11">
        <f t="shared" si="7"/>
        <v>484</v>
      </c>
      <c r="T85" s="11">
        <v>36.269099999999995</v>
      </c>
      <c r="U85" s="11">
        <f t="shared" si="8"/>
        <v>72.538199999999989</v>
      </c>
      <c r="V85" s="13">
        <f t="shared" si="10"/>
        <v>32.096548672566371</v>
      </c>
      <c r="W85" s="13">
        <f t="shared" si="9"/>
        <v>64.193097345132742</v>
      </c>
    </row>
    <row r="86" spans="1:23" ht="100.05" customHeight="1" x14ac:dyDescent="0.45">
      <c r="A86" s="4"/>
      <c r="B86" s="4" t="s">
        <v>415</v>
      </c>
      <c r="C86" s="4" t="s">
        <v>397</v>
      </c>
      <c r="D86" s="4" t="s">
        <v>421</v>
      </c>
      <c r="E86" s="4" t="s">
        <v>101</v>
      </c>
      <c r="F86" s="4" t="s">
        <v>4</v>
      </c>
      <c r="G86" s="4" t="s">
        <v>6</v>
      </c>
      <c r="H86" s="4" t="s">
        <v>35</v>
      </c>
      <c r="I86" s="4" t="s">
        <v>99</v>
      </c>
      <c r="J86" s="4" t="s">
        <v>100</v>
      </c>
      <c r="K86" s="4" t="s">
        <v>68</v>
      </c>
      <c r="L86" s="4">
        <v>46</v>
      </c>
      <c r="M86" s="3">
        <v>1</v>
      </c>
      <c r="N86" s="4">
        <v>1</v>
      </c>
      <c r="O86" s="5">
        <v>8100001075648</v>
      </c>
      <c r="P86" s="5" t="s">
        <v>396</v>
      </c>
      <c r="Q86" s="4" t="s">
        <v>41</v>
      </c>
      <c r="R86" s="11">
        <v>125</v>
      </c>
      <c r="S86" s="11">
        <f t="shared" si="7"/>
        <v>125</v>
      </c>
      <c r="T86" s="11">
        <v>18.673200000000001</v>
      </c>
      <c r="U86" s="11">
        <f t="shared" si="8"/>
        <v>18.673200000000001</v>
      </c>
      <c r="V86" s="13">
        <f t="shared" si="10"/>
        <v>16.524955752212392</v>
      </c>
      <c r="W86" s="13">
        <f t="shared" si="9"/>
        <v>16.524955752212392</v>
      </c>
    </row>
    <row r="87" spans="1:23" ht="100.05" customHeight="1" x14ac:dyDescent="0.45">
      <c r="A87" s="4"/>
      <c r="B87" s="4" t="s">
        <v>415</v>
      </c>
      <c r="C87" s="4" t="s">
        <v>397</v>
      </c>
      <c r="D87" s="4" t="s">
        <v>421</v>
      </c>
      <c r="E87" s="4" t="s">
        <v>104</v>
      </c>
      <c r="F87" s="4" t="s">
        <v>105</v>
      </c>
      <c r="G87" s="4" t="s">
        <v>6</v>
      </c>
      <c r="H87" s="4" t="s">
        <v>35</v>
      </c>
      <c r="I87" s="4" t="s">
        <v>102</v>
      </c>
      <c r="J87" s="4" t="s">
        <v>103</v>
      </c>
      <c r="K87" s="4" t="s">
        <v>77</v>
      </c>
      <c r="L87" s="4">
        <v>46</v>
      </c>
      <c r="M87" s="3">
        <v>5</v>
      </c>
      <c r="N87" s="4">
        <v>5</v>
      </c>
      <c r="O87" s="5">
        <v>8100001105413</v>
      </c>
      <c r="P87" s="5" t="s">
        <v>396</v>
      </c>
      <c r="Q87" s="4" t="s">
        <v>41</v>
      </c>
      <c r="R87" s="11">
        <v>216</v>
      </c>
      <c r="S87" s="11">
        <f t="shared" si="7"/>
        <v>1080</v>
      </c>
      <c r="T87" s="11">
        <v>32.318999999999996</v>
      </c>
      <c r="U87" s="11">
        <f t="shared" si="8"/>
        <v>161.59499999999997</v>
      </c>
      <c r="V87" s="13">
        <f t="shared" si="10"/>
        <v>28.60088495575221</v>
      </c>
      <c r="W87" s="13">
        <f t="shared" si="9"/>
        <v>143.00442477876106</v>
      </c>
    </row>
    <row r="88" spans="1:23" ht="100.05" customHeight="1" x14ac:dyDescent="0.45">
      <c r="A88" s="4"/>
      <c r="B88" s="4" t="s">
        <v>415</v>
      </c>
      <c r="C88" s="4" t="s">
        <v>397</v>
      </c>
      <c r="D88" s="4" t="s">
        <v>421</v>
      </c>
      <c r="E88" s="4" t="s">
        <v>104</v>
      </c>
      <c r="F88" s="4" t="s">
        <v>105</v>
      </c>
      <c r="G88" s="4" t="s">
        <v>6</v>
      </c>
      <c r="H88" s="4" t="s">
        <v>35</v>
      </c>
      <c r="I88" s="4" t="s">
        <v>102</v>
      </c>
      <c r="J88" s="4" t="s">
        <v>103</v>
      </c>
      <c r="K88" s="4" t="s">
        <v>87</v>
      </c>
      <c r="L88" s="4">
        <v>46</v>
      </c>
      <c r="M88" s="3">
        <v>2</v>
      </c>
      <c r="N88" s="4">
        <v>2</v>
      </c>
      <c r="O88" s="5">
        <v>8100001105376</v>
      </c>
      <c r="P88" s="5" t="s">
        <v>396</v>
      </c>
      <c r="Q88" s="4" t="s">
        <v>41</v>
      </c>
      <c r="R88" s="11">
        <v>216</v>
      </c>
      <c r="S88" s="11">
        <f t="shared" si="7"/>
        <v>432</v>
      </c>
      <c r="T88" s="11">
        <v>32.318999999999996</v>
      </c>
      <c r="U88" s="11">
        <f t="shared" si="8"/>
        <v>64.637999999999991</v>
      </c>
      <c r="V88" s="13">
        <f t="shared" si="10"/>
        <v>28.60088495575221</v>
      </c>
      <c r="W88" s="13">
        <f t="shared" si="9"/>
        <v>57.201769911504421</v>
      </c>
    </row>
    <row r="89" spans="1:23" ht="100.05" customHeight="1" x14ac:dyDescent="0.45">
      <c r="A89" s="4"/>
      <c r="B89" s="4" t="s">
        <v>415</v>
      </c>
      <c r="C89" s="4" t="s">
        <v>397</v>
      </c>
      <c r="D89" s="4" t="s">
        <v>421</v>
      </c>
      <c r="E89" s="4" t="s">
        <v>108</v>
      </c>
      <c r="F89" s="4" t="s">
        <v>109</v>
      </c>
      <c r="G89" s="4" t="s">
        <v>6</v>
      </c>
      <c r="H89" s="4" t="s">
        <v>35</v>
      </c>
      <c r="I89" s="4" t="s">
        <v>106</v>
      </c>
      <c r="J89" s="4" t="s">
        <v>107</v>
      </c>
      <c r="K89" s="4" t="s">
        <v>110</v>
      </c>
      <c r="L89" s="4">
        <v>48</v>
      </c>
      <c r="M89" s="3">
        <v>2</v>
      </c>
      <c r="N89" s="4">
        <v>2</v>
      </c>
      <c r="O89" s="5">
        <v>8100002477519</v>
      </c>
      <c r="P89" s="5">
        <v>2022005085248</v>
      </c>
      <c r="Q89" s="4" t="s">
        <v>41</v>
      </c>
      <c r="R89" s="11">
        <v>218</v>
      </c>
      <c r="S89" s="11">
        <f t="shared" si="7"/>
        <v>436</v>
      </c>
      <c r="T89" s="11">
        <v>32.678100000000015</v>
      </c>
      <c r="U89" s="11">
        <f t="shared" si="8"/>
        <v>65.35620000000003</v>
      </c>
      <c r="V89" s="13">
        <f t="shared" si="10"/>
        <v>28.918672566371697</v>
      </c>
      <c r="W89" s="13">
        <f t="shared" si="9"/>
        <v>57.837345132743394</v>
      </c>
    </row>
    <row r="90" spans="1:23" ht="100.05" customHeight="1" x14ac:dyDescent="0.45">
      <c r="A90" s="4"/>
      <c r="B90" s="4" t="s">
        <v>415</v>
      </c>
      <c r="C90" s="4" t="s">
        <v>397</v>
      </c>
      <c r="D90" s="4" t="s">
        <v>421</v>
      </c>
      <c r="E90" s="4" t="s">
        <v>113</v>
      </c>
      <c r="F90" s="4" t="s">
        <v>114</v>
      </c>
      <c r="G90" s="4" t="s">
        <v>6</v>
      </c>
      <c r="H90" s="4" t="s">
        <v>35</v>
      </c>
      <c r="I90" s="4" t="s">
        <v>111</v>
      </c>
      <c r="J90" s="4" t="s">
        <v>112</v>
      </c>
      <c r="K90" s="4" t="s">
        <v>115</v>
      </c>
      <c r="L90" s="4">
        <v>42</v>
      </c>
      <c r="M90" s="3">
        <v>4</v>
      </c>
      <c r="N90" s="4">
        <v>4</v>
      </c>
      <c r="O90" s="5">
        <v>8100001003405</v>
      </c>
      <c r="P90" s="5" t="s">
        <v>396</v>
      </c>
      <c r="Q90" s="4" t="s">
        <v>41</v>
      </c>
      <c r="R90" s="11">
        <v>350</v>
      </c>
      <c r="S90" s="11">
        <f t="shared" si="7"/>
        <v>1400</v>
      </c>
      <c r="T90" s="11">
        <v>52.428600000000003</v>
      </c>
      <c r="U90" s="11">
        <f t="shared" si="8"/>
        <v>209.71440000000001</v>
      </c>
      <c r="V90" s="13">
        <f t="shared" si="10"/>
        <v>46.396991150442481</v>
      </c>
      <c r="W90" s="13">
        <f t="shared" si="9"/>
        <v>185.58796460176993</v>
      </c>
    </row>
    <row r="91" spans="1:23" ht="100.05" customHeight="1" x14ac:dyDescent="0.45">
      <c r="A91" s="4"/>
      <c r="B91" s="4" t="s">
        <v>415</v>
      </c>
      <c r="C91" s="4" t="s">
        <v>397</v>
      </c>
      <c r="D91" s="4" t="s">
        <v>421</v>
      </c>
      <c r="E91" s="4" t="s">
        <v>118</v>
      </c>
      <c r="F91" s="4" t="s">
        <v>45</v>
      </c>
      <c r="G91" s="4" t="s">
        <v>6</v>
      </c>
      <c r="H91" s="4" t="s">
        <v>35</v>
      </c>
      <c r="I91" s="4" t="s">
        <v>116</v>
      </c>
      <c r="J91" s="4" t="s">
        <v>117</v>
      </c>
      <c r="K91" s="4" t="s">
        <v>119</v>
      </c>
      <c r="L91" s="4">
        <v>48</v>
      </c>
      <c r="M91" s="3">
        <v>2</v>
      </c>
      <c r="N91" s="4">
        <v>2</v>
      </c>
      <c r="O91" s="5">
        <v>8100002683903</v>
      </c>
      <c r="P91" s="5" t="s">
        <v>396</v>
      </c>
      <c r="Q91" s="4" t="s">
        <v>41</v>
      </c>
      <c r="R91" s="11">
        <v>194</v>
      </c>
      <c r="S91" s="11">
        <f t="shared" si="7"/>
        <v>388</v>
      </c>
      <c r="T91" s="11">
        <v>29.087100000000007</v>
      </c>
      <c r="U91" s="11">
        <f t="shared" si="8"/>
        <v>58.174200000000013</v>
      </c>
      <c r="V91" s="13">
        <f t="shared" si="10"/>
        <v>25.740796460176998</v>
      </c>
      <c r="W91" s="13">
        <f t="shared" si="9"/>
        <v>51.481592920353997</v>
      </c>
    </row>
    <row r="92" spans="1:23" ht="100.05" customHeight="1" x14ac:dyDescent="0.45">
      <c r="A92" s="4"/>
      <c r="B92" s="4" t="s">
        <v>415</v>
      </c>
      <c r="C92" s="4" t="s">
        <v>397</v>
      </c>
      <c r="D92" s="4" t="s">
        <v>421</v>
      </c>
      <c r="E92" s="4" t="s">
        <v>122</v>
      </c>
      <c r="F92" s="4" t="s">
        <v>45</v>
      </c>
      <c r="G92" s="4" t="s">
        <v>6</v>
      </c>
      <c r="H92" s="4" t="s">
        <v>35</v>
      </c>
      <c r="I92" s="4" t="s">
        <v>120</v>
      </c>
      <c r="J92" s="4" t="s">
        <v>121</v>
      </c>
      <c r="K92" s="4" t="s">
        <v>123</v>
      </c>
      <c r="L92" s="4">
        <v>40</v>
      </c>
      <c r="M92" s="3">
        <v>1</v>
      </c>
      <c r="N92" s="4">
        <v>1</v>
      </c>
      <c r="O92" s="5">
        <v>8100001018300</v>
      </c>
      <c r="P92" s="5" t="s">
        <v>396</v>
      </c>
      <c r="Q92" s="4" t="s">
        <v>41</v>
      </c>
      <c r="R92" s="11">
        <v>158</v>
      </c>
      <c r="S92" s="11">
        <f t="shared" si="7"/>
        <v>158</v>
      </c>
      <c r="T92" s="11">
        <v>23.700600000000001</v>
      </c>
      <c r="U92" s="11">
        <f t="shared" si="8"/>
        <v>23.700600000000001</v>
      </c>
      <c r="V92" s="13">
        <f t="shared" si="10"/>
        <v>20.973982300884959</v>
      </c>
      <c r="W92" s="13">
        <f t="shared" si="9"/>
        <v>20.973982300884959</v>
      </c>
    </row>
    <row r="93" spans="1:23" ht="100.05" customHeight="1" x14ac:dyDescent="0.45">
      <c r="A93" s="4"/>
      <c r="B93" s="4" t="s">
        <v>415</v>
      </c>
      <c r="C93" s="4" t="s">
        <v>397</v>
      </c>
      <c r="D93" s="4" t="s">
        <v>421</v>
      </c>
      <c r="E93" s="4" t="s">
        <v>126</v>
      </c>
      <c r="F93" s="4" t="s">
        <v>45</v>
      </c>
      <c r="G93" s="4" t="s">
        <v>6</v>
      </c>
      <c r="H93" s="4" t="s">
        <v>35</v>
      </c>
      <c r="I93" s="4" t="s">
        <v>124</v>
      </c>
      <c r="J93" s="4" t="s">
        <v>125</v>
      </c>
      <c r="K93" s="4" t="s">
        <v>127</v>
      </c>
      <c r="L93" s="4">
        <v>42</v>
      </c>
      <c r="M93" s="3">
        <v>1</v>
      </c>
      <c r="N93" s="4">
        <v>1</v>
      </c>
      <c r="O93" s="5">
        <v>8100002679227</v>
      </c>
      <c r="P93" s="5" t="s">
        <v>396</v>
      </c>
      <c r="Q93" s="4" t="s">
        <v>41</v>
      </c>
      <c r="R93" s="11">
        <v>190</v>
      </c>
      <c r="S93" s="11">
        <f t="shared" si="7"/>
        <v>190</v>
      </c>
      <c r="T93" s="11">
        <v>28.3689</v>
      </c>
      <c r="U93" s="11">
        <f t="shared" si="8"/>
        <v>28.3689</v>
      </c>
      <c r="V93" s="13">
        <f t="shared" si="10"/>
        <v>25.105221238938057</v>
      </c>
      <c r="W93" s="13">
        <f t="shared" si="9"/>
        <v>25.105221238938057</v>
      </c>
    </row>
    <row r="94" spans="1:23" ht="100.05" customHeight="1" x14ac:dyDescent="0.45">
      <c r="A94" s="4"/>
      <c r="B94" s="4" t="s">
        <v>415</v>
      </c>
      <c r="C94" s="4" t="s">
        <v>397</v>
      </c>
      <c r="D94" s="4" t="s">
        <v>421</v>
      </c>
      <c r="E94" s="4" t="s">
        <v>130</v>
      </c>
      <c r="F94" s="4" t="s">
        <v>81</v>
      </c>
      <c r="G94" s="4" t="s">
        <v>6</v>
      </c>
      <c r="H94" s="4" t="s">
        <v>35</v>
      </c>
      <c r="I94" s="4" t="s">
        <v>128</v>
      </c>
      <c r="J94" s="4" t="s">
        <v>129</v>
      </c>
      <c r="K94" s="4" t="s">
        <v>131</v>
      </c>
      <c r="L94" s="4">
        <v>44</v>
      </c>
      <c r="M94" s="3">
        <v>2</v>
      </c>
      <c r="N94" s="4">
        <v>2</v>
      </c>
      <c r="O94" s="5">
        <v>8100001048017</v>
      </c>
      <c r="P94" s="5" t="s">
        <v>396</v>
      </c>
      <c r="Q94" s="4" t="s">
        <v>41</v>
      </c>
      <c r="R94" s="11">
        <v>350</v>
      </c>
      <c r="S94" s="11">
        <f t="shared" si="7"/>
        <v>700</v>
      </c>
      <c r="T94" s="11">
        <v>52.428600000000003</v>
      </c>
      <c r="U94" s="11">
        <f t="shared" si="8"/>
        <v>104.85720000000001</v>
      </c>
      <c r="V94" s="13">
        <f t="shared" si="10"/>
        <v>46.396991150442481</v>
      </c>
      <c r="W94" s="13">
        <f t="shared" si="9"/>
        <v>92.793982300884963</v>
      </c>
    </row>
    <row r="95" spans="1:23" ht="100.05" customHeight="1" x14ac:dyDescent="0.45">
      <c r="A95" s="4"/>
      <c r="B95" s="4" t="s">
        <v>415</v>
      </c>
      <c r="C95" s="4" t="s">
        <v>397</v>
      </c>
      <c r="D95" s="4" t="s">
        <v>421</v>
      </c>
      <c r="E95" s="4" t="s">
        <v>130</v>
      </c>
      <c r="F95" s="4" t="s">
        <v>81</v>
      </c>
      <c r="G95" s="4" t="s">
        <v>6</v>
      </c>
      <c r="H95" s="4" t="s">
        <v>35</v>
      </c>
      <c r="I95" s="4" t="s">
        <v>132</v>
      </c>
      <c r="J95" s="4" t="s">
        <v>133</v>
      </c>
      <c r="K95" s="4" t="s">
        <v>134</v>
      </c>
      <c r="L95" s="4">
        <v>44</v>
      </c>
      <c r="M95" s="3">
        <v>2</v>
      </c>
      <c r="N95" s="4">
        <v>2</v>
      </c>
      <c r="O95" s="5">
        <v>8100002681121</v>
      </c>
      <c r="P95" s="5" t="s">
        <v>396</v>
      </c>
      <c r="Q95" s="4" t="s">
        <v>41</v>
      </c>
      <c r="R95" s="11">
        <v>350</v>
      </c>
      <c r="S95" s="11">
        <f t="shared" si="7"/>
        <v>700</v>
      </c>
      <c r="T95" s="11">
        <v>52.428600000000003</v>
      </c>
      <c r="U95" s="11">
        <f t="shared" si="8"/>
        <v>104.85720000000001</v>
      </c>
      <c r="V95" s="13">
        <f t="shared" si="10"/>
        <v>46.396991150442481</v>
      </c>
      <c r="W95" s="13">
        <f t="shared" si="9"/>
        <v>92.793982300884963</v>
      </c>
    </row>
    <row r="96" spans="1:23" ht="100.05" customHeight="1" x14ac:dyDescent="0.45">
      <c r="A96" s="4"/>
      <c r="B96" s="4" t="s">
        <v>415</v>
      </c>
      <c r="C96" s="4" t="s">
        <v>397</v>
      </c>
      <c r="D96" s="4" t="s">
        <v>421</v>
      </c>
      <c r="E96" s="4" t="s">
        <v>137</v>
      </c>
      <c r="F96" s="4" t="s">
        <v>138</v>
      </c>
      <c r="G96" s="4" t="s">
        <v>6</v>
      </c>
      <c r="H96" s="4" t="s">
        <v>35</v>
      </c>
      <c r="I96" s="4" t="s">
        <v>135</v>
      </c>
      <c r="J96" s="4" t="s">
        <v>136</v>
      </c>
      <c r="K96" s="4" t="s">
        <v>139</v>
      </c>
      <c r="L96" s="4">
        <v>42</v>
      </c>
      <c r="M96" s="3">
        <v>1</v>
      </c>
      <c r="N96" s="4">
        <v>1</v>
      </c>
      <c r="O96" s="5">
        <v>8100002683606</v>
      </c>
      <c r="P96" s="5" t="s">
        <v>396</v>
      </c>
      <c r="Q96" s="4" t="s">
        <v>41</v>
      </c>
      <c r="R96" s="11">
        <v>288</v>
      </c>
      <c r="S96" s="11">
        <f t="shared" si="7"/>
        <v>288</v>
      </c>
      <c r="T96" s="11">
        <v>43.092000000000013</v>
      </c>
      <c r="U96" s="11">
        <f t="shared" si="8"/>
        <v>43.092000000000013</v>
      </c>
      <c r="V96" s="13">
        <f t="shared" si="10"/>
        <v>38.1345132743363</v>
      </c>
      <c r="W96" s="13">
        <f t="shared" si="9"/>
        <v>38.1345132743363</v>
      </c>
    </row>
    <row r="97" spans="1:23" ht="100.05" customHeight="1" x14ac:dyDescent="0.45">
      <c r="A97" s="4"/>
      <c r="B97" s="4" t="s">
        <v>415</v>
      </c>
      <c r="C97" s="4" t="s">
        <v>397</v>
      </c>
      <c r="D97" s="4" t="s">
        <v>421</v>
      </c>
      <c r="E97" s="4" t="s">
        <v>142</v>
      </c>
      <c r="F97" s="4" t="s">
        <v>39</v>
      </c>
      <c r="G97" s="4" t="s">
        <v>6</v>
      </c>
      <c r="H97" s="4" t="s">
        <v>35</v>
      </c>
      <c r="I97" s="4" t="s">
        <v>140</v>
      </c>
      <c r="J97" s="4" t="s">
        <v>141</v>
      </c>
      <c r="K97" s="4" t="s">
        <v>40</v>
      </c>
      <c r="L97" s="4">
        <v>40</v>
      </c>
      <c r="M97" s="3">
        <v>2</v>
      </c>
      <c r="N97" s="4">
        <v>2</v>
      </c>
      <c r="O97" s="5">
        <v>8100001004297</v>
      </c>
      <c r="P97" s="5" t="s">
        <v>396</v>
      </c>
      <c r="Q97" s="4" t="s">
        <v>41</v>
      </c>
      <c r="R97" s="11">
        <v>257</v>
      </c>
      <c r="S97" s="11">
        <f t="shared" si="7"/>
        <v>514</v>
      </c>
      <c r="T97" s="11">
        <v>38.423700000000004</v>
      </c>
      <c r="U97" s="11">
        <f t="shared" si="8"/>
        <v>76.847400000000007</v>
      </c>
      <c r="V97" s="13">
        <f t="shared" si="10"/>
        <v>34.003274336283191</v>
      </c>
      <c r="W97" s="13">
        <f t="shared" si="9"/>
        <v>68.006548672566382</v>
      </c>
    </row>
    <row r="98" spans="1:23" ht="100.05" customHeight="1" x14ac:dyDescent="0.45">
      <c r="A98" s="4"/>
      <c r="B98" s="4" t="s">
        <v>415</v>
      </c>
      <c r="C98" s="4" t="s">
        <v>397</v>
      </c>
      <c r="D98" s="4" t="s">
        <v>421</v>
      </c>
      <c r="E98" s="4" t="s">
        <v>145</v>
      </c>
      <c r="F98" s="4" t="s">
        <v>21</v>
      </c>
      <c r="G98" s="4" t="s">
        <v>6</v>
      </c>
      <c r="H98" s="4" t="s">
        <v>35</v>
      </c>
      <c r="I98" s="4" t="s">
        <v>143</v>
      </c>
      <c r="J98" s="4" t="s">
        <v>144</v>
      </c>
      <c r="K98" s="4" t="s">
        <v>146</v>
      </c>
      <c r="L98" s="4">
        <v>38</v>
      </c>
      <c r="M98" s="3">
        <v>1</v>
      </c>
      <c r="N98" s="4">
        <v>8</v>
      </c>
      <c r="O98" s="5">
        <v>8100001034973</v>
      </c>
      <c r="P98" s="5" t="s">
        <v>396</v>
      </c>
      <c r="Q98" s="4" t="s">
        <v>41</v>
      </c>
      <c r="R98" s="11">
        <v>288</v>
      </c>
      <c r="S98" s="11">
        <f t="shared" si="7"/>
        <v>288</v>
      </c>
      <c r="T98" s="11">
        <v>43.092000000000013</v>
      </c>
      <c r="U98" s="11">
        <f t="shared" si="8"/>
        <v>43.092000000000013</v>
      </c>
      <c r="V98" s="13">
        <f t="shared" si="10"/>
        <v>38.1345132743363</v>
      </c>
      <c r="W98" s="13">
        <f t="shared" si="9"/>
        <v>38.1345132743363</v>
      </c>
    </row>
    <row r="99" spans="1:23" ht="78.75" x14ac:dyDescent="0.45">
      <c r="A99" s="4"/>
      <c r="B99" s="4" t="s">
        <v>415</v>
      </c>
      <c r="C99" s="4" t="s">
        <v>397</v>
      </c>
      <c r="D99" s="4" t="s">
        <v>421</v>
      </c>
      <c r="E99" s="4" t="s">
        <v>145</v>
      </c>
      <c r="F99" s="4" t="s">
        <v>21</v>
      </c>
      <c r="G99" s="4" t="s">
        <v>6</v>
      </c>
      <c r="H99" s="4" t="s">
        <v>35</v>
      </c>
      <c r="I99" s="4" t="s">
        <v>143</v>
      </c>
      <c r="J99" s="4" t="s">
        <v>144</v>
      </c>
      <c r="K99" s="4" t="s">
        <v>146</v>
      </c>
      <c r="L99" s="4">
        <v>42</v>
      </c>
      <c r="M99" s="3">
        <v>5</v>
      </c>
      <c r="N99" s="4" t="s">
        <v>414</v>
      </c>
      <c r="O99" s="5">
        <v>8100001002392</v>
      </c>
      <c r="P99" s="5" t="s">
        <v>396</v>
      </c>
      <c r="Q99" s="4" t="s">
        <v>41</v>
      </c>
      <c r="R99" s="11">
        <v>288</v>
      </c>
      <c r="S99" s="11">
        <f t="shared" si="7"/>
        <v>1440</v>
      </c>
      <c r="T99" s="11">
        <v>43.092000000000013</v>
      </c>
      <c r="U99" s="11">
        <f t="shared" si="8"/>
        <v>215.46000000000006</v>
      </c>
      <c r="V99" s="13">
        <f t="shared" si="10"/>
        <v>38.1345132743363</v>
      </c>
      <c r="W99" s="13">
        <f t="shared" si="9"/>
        <v>190.67256637168151</v>
      </c>
    </row>
    <row r="100" spans="1:23" ht="78.75" x14ac:dyDescent="0.45">
      <c r="A100" s="4"/>
      <c r="B100" s="4" t="s">
        <v>415</v>
      </c>
      <c r="C100" s="4" t="s">
        <v>397</v>
      </c>
      <c r="D100" s="4" t="s">
        <v>421</v>
      </c>
      <c r="E100" s="4" t="s">
        <v>145</v>
      </c>
      <c r="F100" s="4" t="s">
        <v>21</v>
      </c>
      <c r="G100" s="4" t="s">
        <v>6</v>
      </c>
      <c r="H100" s="4" t="s">
        <v>35</v>
      </c>
      <c r="I100" s="4" t="s">
        <v>143</v>
      </c>
      <c r="J100" s="4" t="s">
        <v>144</v>
      </c>
      <c r="K100" s="4" t="s">
        <v>146</v>
      </c>
      <c r="L100" s="4">
        <v>44</v>
      </c>
      <c r="M100" s="3">
        <v>1</v>
      </c>
      <c r="N100" s="4" t="s">
        <v>414</v>
      </c>
      <c r="O100" s="5">
        <v>8100001034997</v>
      </c>
      <c r="P100" s="5" t="s">
        <v>396</v>
      </c>
      <c r="Q100" s="4" t="s">
        <v>41</v>
      </c>
      <c r="R100" s="11">
        <v>288</v>
      </c>
      <c r="S100" s="11">
        <f t="shared" si="7"/>
        <v>288</v>
      </c>
      <c r="T100" s="11">
        <v>43.092000000000013</v>
      </c>
      <c r="U100" s="11">
        <f t="shared" si="8"/>
        <v>43.092000000000013</v>
      </c>
      <c r="V100" s="13">
        <f t="shared" si="10"/>
        <v>38.1345132743363</v>
      </c>
      <c r="W100" s="13">
        <f t="shared" si="9"/>
        <v>38.1345132743363</v>
      </c>
    </row>
    <row r="101" spans="1:23" ht="78.75" x14ac:dyDescent="0.45">
      <c r="A101" s="4"/>
      <c r="B101" s="4" t="s">
        <v>415</v>
      </c>
      <c r="C101" s="4" t="s">
        <v>397</v>
      </c>
      <c r="D101" s="4" t="s">
        <v>421</v>
      </c>
      <c r="E101" s="4" t="s">
        <v>145</v>
      </c>
      <c r="F101" s="4" t="s">
        <v>21</v>
      </c>
      <c r="G101" s="4" t="s">
        <v>6</v>
      </c>
      <c r="H101" s="4" t="s">
        <v>35</v>
      </c>
      <c r="I101" s="4" t="s">
        <v>143</v>
      </c>
      <c r="J101" s="4" t="s">
        <v>144</v>
      </c>
      <c r="K101" s="4" t="s">
        <v>146</v>
      </c>
      <c r="L101" s="4">
        <v>46</v>
      </c>
      <c r="M101" s="3">
        <v>1</v>
      </c>
      <c r="N101" s="4" t="s">
        <v>414</v>
      </c>
      <c r="O101" s="5">
        <v>8100001035000</v>
      </c>
      <c r="P101" s="5" t="s">
        <v>396</v>
      </c>
      <c r="Q101" s="4" t="s">
        <v>41</v>
      </c>
      <c r="R101" s="11">
        <v>288</v>
      </c>
      <c r="S101" s="11">
        <f t="shared" si="7"/>
        <v>288</v>
      </c>
      <c r="T101" s="11">
        <v>43.092000000000013</v>
      </c>
      <c r="U101" s="11">
        <f t="shared" si="8"/>
        <v>43.092000000000013</v>
      </c>
      <c r="V101" s="13">
        <f t="shared" si="10"/>
        <v>38.1345132743363</v>
      </c>
      <c r="W101" s="13">
        <f t="shared" si="9"/>
        <v>38.1345132743363</v>
      </c>
    </row>
    <row r="102" spans="1:23" ht="100.05" customHeight="1" x14ac:dyDescent="0.45">
      <c r="A102" s="4"/>
      <c r="B102" s="4" t="s">
        <v>415</v>
      </c>
      <c r="C102" s="4" t="s">
        <v>397</v>
      </c>
      <c r="D102" s="4" t="s">
        <v>421</v>
      </c>
      <c r="E102" s="4" t="s">
        <v>149</v>
      </c>
      <c r="F102" s="4" t="s">
        <v>45</v>
      </c>
      <c r="G102" s="4" t="s">
        <v>6</v>
      </c>
      <c r="H102" s="4" t="s">
        <v>35</v>
      </c>
      <c r="I102" s="4" t="s">
        <v>147</v>
      </c>
      <c r="J102" s="4" t="s">
        <v>148</v>
      </c>
      <c r="K102" s="4" t="s">
        <v>86</v>
      </c>
      <c r="L102" s="4">
        <v>46</v>
      </c>
      <c r="M102" s="3">
        <v>1</v>
      </c>
      <c r="N102" s="4">
        <v>1</v>
      </c>
      <c r="O102" s="5">
        <v>8100001002132</v>
      </c>
      <c r="P102" s="5" t="s">
        <v>396</v>
      </c>
      <c r="Q102" s="4" t="s">
        <v>41</v>
      </c>
      <c r="R102" s="11">
        <v>257</v>
      </c>
      <c r="S102" s="11">
        <f t="shared" si="7"/>
        <v>257</v>
      </c>
      <c r="T102" s="11">
        <v>38.423700000000004</v>
      </c>
      <c r="U102" s="11">
        <f t="shared" si="8"/>
        <v>38.423700000000004</v>
      </c>
      <c r="V102" s="13">
        <f t="shared" si="10"/>
        <v>34.003274336283191</v>
      </c>
      <c r="W102" s="13">
        <f t="shared" si="9"/>
        <v>34.003274336283191</v>
      </c>
    </row>
    <row r="103" spans="1:23" ht="100.05" customHeight="1" x14ac:dyDescent="0.45">
      <c r="A103" s="4"/>
      <c r="B103" s="4" t="s">
        <v>415</v>
      </c>
      <c r="C103" s="4" t="s">
        <v>397</v>
      </c>
      <c r="D103" s="4" t="s">
        <v>421</v>
      </c>
      <c r="E103" s="4" t="s">
        <v>149</v>
      </c>
      <c r="F103" s="4" t="s">
        <v>45</v>
      </c>
      <c r="G103" s="4" t="s">
        <v>6</v>
      </c>
      <c r="H103" s="4" t="s">
        <v>35</v>
      </c>
      <c r="I103" s="4" t="s">
        <v>147</v>
      </c>
      <c r="J103" s="4" t="s">
        <v>148</v>
      </c>
      <c r="K103" s="4" t="s">
        <v>150</v>
      </c>
      <c r="L103" s="4">
        <v>46</v>
      </c>
      <c r="M103" s="3">
        <v>1</v>
      </c>
      <c r="N103" s="4">
        <v>1</v>
      </c>
      <c r="O103" s="5">
        <v>8100001021218</v>
      </c>
      <c r="P103" s="5" t="s">
        <v>396</v>
      </c>
      <c r="Q103" s="4" t="s">
        <v>41</v>
      </c>
      <c r="R103" s="11">
        <v>257</v>
      </c>
      <c r="S103" s="11">
        <f t="shared" si="7"/>
        <v>257</v>
      </c>
      <c r="T103" s="11">
        <v>38.423700000000004</v>
      </c>
      <c r="U103" s="11">
        <f t="shared" si="8"/>
        <v>38.423700000000004</v>
      </c>
      <c r="V103" s="13">
        <f t="shared" si="10"/>
        <v>34.003274336283191</v>
      </c>
      <c r="W103" s="13">
        <f t="shared" si="9"/>
        <v>34.003274336283191</v>
      </c>
    </row>
    <row r="104" spans="1:23" ht="100.05" customHeight="1" x14ac:dyDescent="0.45">
      <c r="A104" s="4"/>
      <c r="B104" s="4" t="s">
        <v>415</v>
      </c>
      <c r="C104" s="4" t="s">
        <v>397</v>
      </c>
      <c r="D104" s="4" t="s">
        <v>421</v>
      </c>
      <c r="E104" s="4" t="s">
        <v>153</v>
      </c>
      <c r="F104" s="4" t="s">
        <v>105</v>
      </c>
      <c r="G104" s="4" t="s">
        <v>6</v>
      </c>
      <c r="H104" s="4" t="s">
        <v>35</v>
      </c>
      <c r="I104" s="4" t="s">
        <v>151</v>
      </c>
      <c r="J104" s="4" t="s">
        <v>152</v>
      </c>
      <c r="K104" s="4" t="s">
        <v>87</v>
      </c>
      <c r="L104" s="4">
        <v>46</v>
      </c>
      <c r="M104" s="3">
        <v>1</v>
      </c>
      <c r="N104" s="4">
        <v>1</v>
      </c>
      <c r="O104" s="5">
        <v>8100001105642</v>
      </c>
      <c r="P104" s="5" t="s">
        <v>396</v>
      </c>
      <c r="Q104" s="4" t="s">
        <v>41</v>
      </c>
      <c r="R104" s="11">
        <v>257</v>
      </c>
      <c r="S104" s="11">
        <f t="shared" si="7"/>
        <v>257</v>
      </c>
      <c r="T104" s="11">
        <v>38.423700000000004</v>
      </c>
      <c r="U104" s="11">
        <f t="shared" si="8"/>
        <v>38.423700000000004</v>
      </c>
      <c r="V104" s="13">
        <f t="shared" si="10"/>
        <v>34.003274336283191</v>
      </c>
      <c r="W104" s="13">
        <f t="shared" si="9"/>
        <v>34.003274336283191</v>
      </c>
    </row>
    <row r="105" spans="1:23" ht="100.05" customHeight="1" x14ac:dyDescent="0.45">
      <c r="A105" s="4"/>
      <c r="B105" s="4" t="s">
        <v>415</v>
      </c>
      <c r="C105" s="4" t="s">
        <v>397</v>
      </c>
      <c r="D105" s="4" t="s">
        <v>421</v>
      </c>
      <c r="E105" s="4" t="s">
        <v>153</v>
      </c>
      <c r="F105" s="4" t="s">
        <v>105</v>
      </c>
      <c r="G105" s="4" t="s">
        <v>6</v>
      </c>
      <c r="H105" s="4" t="s">
        <v>35</v>
      </c>
      <c r="I105" s="4" t="s">
        <v>151</v>
      </c>
      <c r="J105" s="4" t="s">
        <v>152</v>
      </c>
      <c r="K105" s="4" t="s">
        <v>154</v>
      </c>
      <c r="L105" s="4">
        <v>46</v>
      </c>
      <c r="M105" s="3">
        <v>1</v>
      </c>
      <c r="N105" s="4">
        <v>1</v>
      </c>
      <c r="O105" s="5">
        <v>8100001105826</v>
      </c>
      <c r="P105" s="5" t="s">
        <v>396</v>
      </c>
      <c r="Q105" s="4" t="s">
        <v>41</v>
      </c>
      <c r="R105" s="11">
        <v>257</v>
      </c>
      <c r="S105" s="11">
        <f t="shared" si="7"/>
        <v>257</v>
      </c>
      <c r="T105" s="11">
        <v>38.423700000000004</v>
      </c>
      <c r="U105" s="11">
        <f t="shared" si="8"/>
        <v>38.423700000000004</v>
      </c>
      <c r="V105" s="13">
        <f t="shared" si="10"/>
        <v>34.003274336283191</v>
      </c>
      <c r="W105" s="13">
        <f t="shared" si="9"/>
        <v>34.003274336283191</v>
      </c>
    </row>
    <row r="106" spans="1:23" ht="100.05" customHeight="1" x14ac:dyDescent="0.45">
      <c r="A106" s="4"/>
      <c r="B106" s="4" t="s">
        <v>415</v>
      </c>
      <c r="C106" s="4" t="s">
        <v>397</v>
      </c>
      <c r="D106" s="4" t="s">
        <v>421</v>
      </c>
      <c r="E106" s="4" t="s">
        <v>157</v>
      </c>
      <c r="F106" s="4" t="s">
        <v>158</v>
      </c>
      <c r="G106" s="4" t="s">
        <v>6</v>
      </c>
      <c r="H106" s="4" t="s">
        <v>35</v>
      </c>
      <c r="I106" s="4" t="s">
        <v>155</v>
      </c>
      <c r="J106" s="4" t="s">
        <v>156</v>
      </c>
      <c r="K106" s="4" t="s">
        <v>159</v>
      </c>
      <c r="L106" s="4">
        <v>40</v>
      </c>
      <c r="M106" s="3">
        <v>1</v>
      </c>
      <c r="N106" s="4">
        <v>4</v>
      </c>
      <c r="O106" s="5">
        <v>8100001044002</v>
      </c>
      <c r="P106" s="5" t="s">
        <v>396</v>
      </c>
      <c r="Q106" s="4" t="s">
        <v>41</v>
      </c>
      <c r="R106" s="11">
        <v>314</v>
      </c>
      <c r="S106" s="11">
        <f t="shared" si="7"/>
        <v>314</v>
      </c>
      <c r="T106" s="11">
        <v>47.042100000000012</v>
      </c>
      <c r="U106" s="11">
        <f t="shared" si="8"/>
        <v>47.042100000000012</v>
      </c>
      <c r="V106" s="13">
        <f t="shared" si="10"/>
        <v>41.630176991150456</v>
      </c>
      <c r="W106" s="13">
        <f t="shared" si="9"/>
        <v>41.630176991150456</v>
      </c>
    </row>
    <row r="107" spans="1:23" ht="47.25" x14ac:dyDescent="0.45">
      <c r="A107" s="4"/>
      <c r="B107" s="4" t="s">
        <v>415</v>
      </c>
      <c r="C107" s="4" t="s">
        <v>397</v>
      </c>
      <c r="D107" s="4" t="s">
        <v>421</v>
      </c>
      <c r="E107" s="4" t="s">
        <v>157</v>
      </c>
      <c r="F107" s="4" t="s">
        <v>158</v>
      </c>
      <c r="G107" s="4" t="s">
        <v>6</v>
      </c>
      <c r="H107" s="4" t="s">
        <v>35</v>
      </c>
      <c r="I107" s="4" t="s">
        <v>155</v>
      </c>
      <c r="J107" s="4" t="s">
        <v>156</v>
      </c>
      <c r="K107" s="4" t="s">
        <v>159</v>
      </c>
      <c r="L107" s="4">
        <v>42</v>
      </c>
      <c r="M107" s="3">
        <v>1</v>
      </c>
      <c r="N107" s="4" t="s">
        <v>414</v>
      </c>
      <c r="O107" s="5">
        <v>8100001002538</v>
      </c>
      <c r="P107" s="5" t="s">
        <v>396</v>
      </c>
      <c r="Q107" s="4" t="s">
        <v>41</v>
      </c>
      <c r="R107" s="11">
        <v>314</v>
      </c>
      <c r="S107" s="11">
        <f t="shared" si="7"/>
        <v>314</v>
      </c>
      <c r="T107" s="11">
        <v>47.042100000000012</v>
      </c>
      <c r="U107" s="11">
        <f t="shared" si="8"/>
        <v>47.042100000000012</v>
      </c>
      <c r="V107" s="13">
        <f t="shared" si="10"/>
        <v>41.630176991150456</v>
      </c>
      <c r="W107" s="13">
        <f t="shared" si="9"/>
        <v>41.630176991150456</v>
      </c>
    </row>
    <row r="108" spans="1:23" ht="47.25" x14ac:dyDescent="0.45">
      <c r="A108" s="4"/>
      <c r="B108" s="4" t="s">
        <v>415</v>
      </c>
      <c r="C108" s="4" t="s">
        <v>397</v>
      </c>
      <c r="D108" s="4" t="s">
        <v>421</v>
      </c>
      <c r="E108" s="4" t="s">
        <v>157</v>
      </c>
      <c r="F108" s="4" t="s">
        <v>158</v>
      </c>
      <c r="G108" s="4" t="s">
        <v>6</v>
      </c>
      <c r="H108" s="4" t="s">
        <v>35</v>
      </c>
      <c r="I108" s="4" t="s">
        <v>155</v>
      </c>
      <c r="J108" s="4" t="s">
        <v>156</v>
      </c>
      <c r="K108" s="4" t="s">
        <v>159</v>
      </c>
      <c r="L108" s="4">
        <v>44</v>
      </c>
      <c r="M108" s="3">
        <v>1</v>
      </c>
      <c r="N108" s="4" t="s">
        <v>414</v>
      </c>
      <c r="O108" s="5">
        <v>8100001044019</v>
      </c>
      <c r="P108" s="5" t="s">
        <v>396</v>
      </c>
      <c r="Q108" s="4" t="s">
        <v>41</v>
      </c>
      <c r="R108" s="11">
        <v>314</v>
      </c>
      <c r="S108" s="11">
        <f t="shared" si="7"/>
        <v>314</v>
      </c>
      <c r="T108" s="11">
        <v>47.042100000000012</v>
      </c>
      <c r="U108" s="11">
        <f t="shared" si="8"/>
        <v>47.042100000000012</v>
      </c>
      <c r="V108" s="13">
        <f t="shared" si="10"/>
        <v>41.630176991150456</v>
      </c>
      <c r="W108" s="13">
        <f t="shared" si="9"/>
        <v>41.630176991150456</v>
      </c>
    </row>
    <row r="109" spans="1:23" ht="47.25" x14ac:dyDescent="0.45">
      <c r="A109" s="4"/>
      <c r="B109" s="4" t="s">
        <v>415</v>
      </c>
      <c r="C109" s="4" t="s">
        <v>397</v>
      </c>
      <c r="D109" s="4" t="s">
        <v>421</v>
      </c>
      <c r="E109" s="4" t="s">
        <v>157</v>
      </c>
      <c r="F109" s="4" t="s">
        <v>158</v>
      </c>
      <c r="G109" s="4" t="s">
        <v>6</v>
      </c>
      <c r="H109" s="4" t="s">
        <v>35</v>
      </c>
      <c r="I109" s="4" t="s">
        <v>155</v>
      </c>
      <c r="J109" s="4" t="s">
        <v>156</v>
      </c>
      <c r="K109" s="4" t="s">
        <v>159</v>
      </c>
      <c r="L109" s="4">
        <v>46</v>
      </c>
      <c r="M109" s="3">
        <v>1</v>
      </c>
      <c r="N109" s="4" t="s">
        <v>414</v>
      </c>
      <c r="O109" s="5">
        <v>8100001044026</v>
      </c>
      <c r="P109" s="5" t="s">
        <v>396</v>
      </c>
      <c r="Q109" s="4" t="s">
        <v>41</v>
      </c>
      <c r="R109" s="11">
        <v>314</v>
      </c>
      <c r="S109" s="11">
        <f t="shared" si="7"/>
        <v>314</v>
      </c>
      <c r="T109" s="11">
        <v>47.042100000000012</v>
      </c>
      <c r="U109" s="11">
        <f t="shared" si="8"/>
        <v>47.042100000000012</v>
      </c>
      <c r="V109" s="13">
        <f t="shared" si="10"/>
        <v>41.630176991150456</v>
      </c>
      <c r="W109" s="13">
        <f t="shared" si="9"/>
        <v>41.630176991150456</v>
      </c>
    </row>
    <row r="110" spans="1:23" ht="100.05" customHeight="1" x14ac:dyDescent="0.45">
      <c r="A110" s="4"/>
      <c r="B110" s="4" t="s">
        <v>415</v>
      </c>
      <c r="C110" s="4" t="s">
        <v>397</v>
      </c>
      <c r="D110" s="4" t="s">
        <v>421</v>
      </c>
      <c r="E110" s="4" t="s">
        <v>157</v>
      </c>
      <c r="F110" s="4" t="s">
        <v>158</v>
      </c>
      <c r="G110" s="4" t="s">
        <v>6</v>
      </c>
      <c r="H110" s="4" t="s">
        <v>35</v>
      </c>
      <c r="I110" s="4" t="s">
        <v>155</v>
      </c>
      <c r="J110" s="4" t="s">
        <v>156</v>
      </c>
      <c r="K110" s="4" t="s">
        <v>160</v>
      </c>
      <c r="L110" s="4">
        <v>42</v>
      </c>
      <c r="M110" s="3">
        <v>3</v>
      </c>
      <c r="N110" s="4">
        <v>3</v>
      </c>
      <c r="O110" s="5">
        <v>8100001002521</v>
      </c>
      <c r="P110" s="5" t="s">
        <v>396</v>
      </c>
      <c r="Q110" s="4" t="s">
        <v>41</v>
      </c>
      <c r="R110" s="11">
        <v>314</v>
      </c>
      <c r="S110" s="11">
        <f t="shared" si="7"/>
        <v>942</v>
      </c>
      <c r="T110" s="11">
        <v>47.042100000000012</v>
      </c>
      <c r="U110" s="11">
        <f t="shared" si="8"/>
        <v>141.12630000000004</v>
      </c>
      <c r="V110" s="13">
        <f t="shared" si="10"/>
        <v>41.630176991150456</v>
      </c>
      <c r="W110" s="13">
        <f t="shared" si="9"/>
        <v>124.89053097345138</v>
      </c>
    </row>
    <row r="111" spans="1:23" ht="100.05" customHeight="1" x14ac:dyDescent="0.45">
      <c r="A111" s="4"/>
      <c r="B111" s="4" t="s">
        <v>415</v>
      </c>
      <c r="C111" s="4" t="s">
        <v>397</v>
      </c>
      <c r="D111" s="4" t="s">
        <v>421</v>
      </c>
      <c r="E111" s="4" t="s">
        <v>163</v>
      </c>
      <c r="F111" s="4" t="s">
        <v>81</v>
      </c>
      <c r="G111" s="4" t="s">
        <v>6</v>
      </c>
      <c r="H111" s="4" t="s">
        <v>35</v>
      </c>
      <c r="I111" s="4" t="s">
        <v>161</v>
      </c>
      <c r="J111" s="4" t="s">
        <v>162</v>
      </c>
      <c r="K111" s="4" t="s">
        <v>82</v>
      </c>
      <c r="L111" s="4">
        <v>42</v>
      </c>
      <c r="M111" s="3">
        <v>1</v>
      </c>
      <c r="N111" s="4">
        <v>1</v>
      </c>
      <c r="O111" s="5">
        <v>8100001002880</v>
      </c>
      <c r="P111" s="5" t="s">
        <v>396</v>
      </c>
      <c r="Q111" s="4" t="s">
        <v>41</v>
      </c>
      <c r="R111" s="11">
        <v>367</v>
      </c>
      <c r="S111" s="11">
        <f t="shared" ref="S111:S142" si="11">SUM(R111*M111)</f>
        <v>367</v>
      </c>
      <c r="T111" s="11">
        <v>54.942300000000003</v>
      </c>
      <c r="U111" s="11">
        <f t="shared" ref="U111:U142" si="12">SUM(T111*M111)</f>
        <v>54.942300000000003</v>
      </c>
      <c r="V111" s="13">
        <f t="shared" si="10"/>
        <v>48.62150442477877</v>
      </c>
      <c r="W111" s="13">
        <f t="shared" ref="W111:W142" si="13">SUM(V111*M111)</f>
        <v>48.62150442477877</v>
      </c>
    </row>
    <row r="112" spans="1:23" ht="100.05" customHeight="1" x14ac:dyDescent="0.45">
      <c r="A112" s="4"/>
      <c r="B112" s="4" t="s">
        <v>415</v>
      </c>
      <c r="C112" s="4" t="s">
        <v>397</v>
      </c>
      <c r="D112" s="4" t="s">
        <v>421</v>
      </c>
      <c r="E112" s="4" t="s">
        <v>163</v>
      </c>
      <c r="F112" s="4" t="s">
        <v>81</v>
      </c>
      <c r="G112" s="4" t="s">
        <v>6</v>
      </c>
      <c r="H112" s="4" t="s">
        <v>35</v>
      </c>
      <c r="I112" s="4" t="s">
        <v>161</v>
      </c>
      <c r="J112" s="4" t="s">
        <v>162</v>
      </c>
      <c r="K112" s="4" t="s">
        <v>164</v>
      </c>
      <c r="L112" s="4">
        <v>44</v>
      </c>
      <c r="M112" s="3">
        <v>1</v>
      </c>
      <c r="N112" s="4">
        <v>1</v>
      </c>
      <c r="O112" s="5">
        <v>8100001056654</v>
      </c>
      <c r="P112" s="5" t="s">
        <v>396</v>
      </c>
      <c r="Q112" s="4" t="s">
        <v>41</v>
      </c>
      <c r="R112" s="11">
        <v>367</v>
      </c>
      <c r="S112" s="11">
        <f t="shared" si="11"/>
        <v>367</v>
      </c>
      <c r="T112" s="11">
        <v>54.942300000000003</v>
      </c>
      <c r="U112" s="11">
        <f t="shared" si="12"/>
        <v>54.942300000000003</v>
      </c>
      <c r="V112" s="13">
        <f t="shared" si="10"/>
        <v>48.62150442477877</v>
      </c>
      <c r="W112" s="13">
        <f t="shared" si="13"/>
        <v>48.62150442477877</v>
      </c>
    </row>
    <row r="113" spans="1:23" ht="100.05" customHeight="1" x14ac:dyDescent="0.45">
      <c r="A113" s="4"/>
      <c r="B113" s="4" t="s">
        <v>415</v>
      </c>
      <c r="C113" s="4" t="s">
        <v>397</v>
      </c>
      <c r="D113" s="4" t="s">
        <v>421</v>
      </c>
      <c r="E113" s="4" t="s">
        <v>167</v>
      </c>
      <c r="F113" s="4" t="s">
        <v>45</v>
      </c>
      <c r="G113" s="4" t="s">
        <v>6</v>
      </c>
      <c r="H113" s="4" t="s">
        <v>35</v>
      </c>
      <c r="I113" s="4" t="s">
        <v>165</v>
      </c>
      <c r="J113" s="4" t="s">
        <v>166</v>
      </c>
      <c r="K113" s="4" t="s">
        <v>168</v>
      </c>
      <c r="L113" s="4">
        <v>46</v>
      </c>
      <c r="M113" s="3">
        <v>19</v>
      </c>
      <c r="N113" s="4">
        <v>19</v>
      </c>
      <c r="O113" s="5">
        <v>8100002679524</v>
      </c>
      <c r="P113" s="5" t="s">
        <v>396</v>
      </c>
      <c r="Q113" s="4" t="s">
        <v>41</v>
      </c>
      <c r="R113" s="11">
        <v>228</v>
      </c>
      <c r="S113" s="11">
        <f t="shared" si="11"/>
        <v>4332</v>
      </c>
      <c r="T113" s="11">
        <v>34.114500000000007</v>
      </c>
      <c r="U113" s="11">
        <f t="shared" si="12"/>
        <v>648.17550000000017</v>
      </c>
      <c r="V113" s="13">
        <f t="shared" si="10"/>
        <v>30.189823008849565</v>
      </c>
      <c r="W113" s="13">
        <f t="shared" si="13"/>
        <v>573.60663716814179</v>
      </c>
    </row>
    <row r="114" spans="1:23" ht="100.05" customHeight="1" x14ac:dyDescent="0.45">
      <c r="A114" s="4"/>
      <c r="B114" s="4" t="s">
        <v>415</v>
      </c>
      <c r="C114" s="4" t="s">
        <v>397</v>
      </c>
      <c r="D114" s="4" t="s">
        <v>421</v>
      </c>
      <c r="E114" s="4" t="s">
        <v>167</v>
      </c>
      <c r="F114" s="4" t="s">
        <v>45</v>
      </c>
      <c r="G114" s="4" t="s">
        <v>6</v>
      </c>
      <c r="H114" s="4" t="s">
        <v>35</v>
      </c>
      <c r="I114" s="4" t="s">
        <v>165</v>
      </c>
      <c r="J114" s="4" t="s">
        <v>166</v>
      </c>
      <c r="K114" s="4" t="s">
        <v>127</v>
      </c>
      <c r="L114" s="4">
        <v>46</v>
      </c>
      <c r="M114" s="3">
        <v>15</v>
      </c>
      <c r="N114" s="4">
        <v>15</v>
      </c>
      <c r="O114" s="5">
        <v>8100002679487</v>
      </c>
      <c r="P114" s="5" t="s">
        <v>396</v>
      </c>
      <c r="Q114" s="4" t="s">
        <v>41</v>
      </c>
      <c r="R114" s="11">
        <v>228</v>
      </c>
      <c r="S114" s="11">
        <f t="shared" si="11"/>
        <v>3420</v>
      </c>
      <c r="T114" s="11">
        <v>34.114500000000007</v>
      </c>
      <c r="U114" s="11">
        <f t="shared" si="12"/>
        <v>511.71750000000009</v>
      </c>
      <c r="V114" s="13">
        <f t="shared" si="10"/>
        <v>30.189823008849565</v>
      </c>
      <c r="W114" s="13">
        <f t="shared" si="13"/>
        <v>452.8473451327435</v>
      </c>
    </row>
    <row r="115" spans="1:23" ht="100.05" customHeight="1" x14ac:dyDescent="0.45">
      <c r="A115" s="4"/>
      <c r="B115" s="4" t="s">
        <v>415</v>
      </c>
      <c r="C115" s="4" t="s">
        <v>397</v>
      </c>
      <c r="D115" s="4" t="s">
        <v>421</v>
      </c>
      <c r="E115" s="4" t="s">
        <v>167</v>
      </c>
      <c r="F115" s="4" t="s">
        <v>45</v>
      </c>
      <c r="G115" s="4" t="s">
        <v>6</v>
      </c>
      <c r="H115" s="4" t="s">
        <v>35</v>
      </c>
      <c r="I115" s="4" t="s">
        <v>165</v>
      </c>
      <c r="J115" s="4" t="s">
        <v>166</v>
      </c>
      <c r="K115" s="4" t="s">
        <v>169</v>
      </c>
      <c r="L115" s="4">
        <v>46</v>
      </c>
      <c r="M115" s="3">
        <v>9</v>
      </c>
      <c r="N115" s="4">
        <v>9</v>
      </c>
      <c r="O115" s="5">
        <v>8100002679470</v>
      </c>
      <c r="P115" s="5" t="s">
        <v>396</v>
      </c>
      <c r="Q115" s="4" t="s">
        <v>41</v>
      </c>
      <c r="R115" s="11">
        <v>228</v>
      </c>
      <c r="S115" s="11">
        <f t="shared" si="11"/>
        <v>2052</v>
      </c>
      <c r="T115" s="11">
        <v>34.114500000000007</v>
      </c>
      <c r="U115" s="11">
        <f t="shared" si="12"/>
        <v>307.03050000000007</v>
      </c>
      <c r="V115" s="13">
        <f t="shared" si="10"/>
        <v>30.189823008849565</v>
      </c>
      <c r="W115" s="13">
        <f t="shared" si="13"/>
        <v>271.70840707964607</v>
      </c>
    </row>
    <row r="116" spans="1:23" ht="100.05" customHeight="1" x14ac:dyDescent="0.45">
      <c r="A116" s="4"/>
      <c r="B116" s="4" t="s">
        <v>415</v>
      </c>
      <c r="C116" s="4" t="s">
        <v>397</v>
      </c>
      <c r="D116" s="4" t="s">
        <v>421</v>
      </c>
      <c r="E116" s="4" t="s">
        <v>167</v>
      </c>
      <c r="F116" s="4" t="s">
        <v>45</v>
      </c>
      <c r="G116" s="4" t="s">
        <v>6</v>
      </c>
      <c r="H116" s="4" t="s">
        <v>35</v>
      </c>
      <c r="I116" s="4" t="s">
        <v>165</v>
      </c>
      <c r="J116" s="4" t="s">
        <v>166</v>
      </c>
      <c r="K116" s="4" t="s">
        <v>170</v>
      </c>
      <c r="L116" s="4">
        <v>46</v>
      </c>
      <c r="M116" s="3">
        <v>1</v>
      </c>
      <c r="N116" s="4">
        <v>1</v>
      </c>
      <c r="O116" s="5">
        <v>8100002679531</v>
      </c>
      <c r="P116" s="5" t="s">
        <v>396</v>
      </c>
      <c r="Q116" s="4" t="s">
        <v>41</v>
      </c>
      <c r="R116" s="11">
        <v>228</v>
      </c>
      <c r="S116" s="11">
        <f t="shared" si="11"/>
        <v>228</v>
      </c>
      <c r="T116" s="11">
        <v>34.114500000000007</v>
      </c>
      <c r="U116" s="11">
        <f t="shared" si="12"/>
        <v>34.114500000000007</v>
      </c>
      <c r="V116" s="13">
        <f t="shared" si="10"/>
        <v>30.189823008849565</v>
      </c>
      <c r="W116" s="13">
        <f t="shared" si="13"/>
        <v>30.189823008849565</v>
      </c>
    </row>
    <row r="117" spans="1:23" ht="100.05" customHeight="1" x14ac:dyDescent="0.45">
      <c r="A117" s="4"/>
      <c r="B117" s="4" t="s">
        <v>415</v>
      </c>
      <c r="C117" s="4" t="s">
        <v>397</v>
      </c>
      <c r="D117" s="4" t="s">
        <v>421</v>
      </c>
      <c r="E117" s="4" t="s">
        <v>173</v>
      </c>
      <c r="F117" s="4" t="s">
        <v>109</v>
      </c>
      <c r="G117" s="4" t="s">
        <v>6</v>
      </c>
      <c r="H117" s="4" t="s">
        <v>35</v>
      </c>
      <c r="I117" s="4" t="s">
        <v>171</v>
      </c>
      <c r="J117" s="4" t="s">
        <v>172</v>
      </c>
      <c r="K117" s="4" t="s">
        <v>174</v>
      </c>
      <c r="L117" s="4">
        <v>46</v>
      </c>
      <c r="M117" s="3">
        <v>2</v>
      </c>
      <c r="N117" s="4">
        <v>2</v>
      </c>
      <c r="O117" s="5">
        <v>8100002477427</v>
      </c>
      <c r="P117" s="5" t="s">
        <v>396</v>
      </c>
      <c r="Q117" s="4" t="s">
        <v>41</v>
      </c>
      <c r="R117" s="11">
        <v>218</v>
      </c>
      <c r="S117" s="11">
        <f t="shared" si="11"/>
        <v>436</v>
      </c>
      <c r="T117" s="11">
        <v>32.678100000000015</v>
      </c>
      <c r="U117" s="11">
        <f t="shared" si="12"/>
        <v>65.35620000000003</v>
      </c>
      <c r="V117" s="13">
        <f t="shared" si="10"/>
        <v>28.918672566371697</v>
      </c>
      <c r="W117" s="13">
        <f t="shared" si="13"/>
        <v>57.837345132743394</v>
      </c>
    </row>
    <row r="118" spans="1:23" ht="100.05" customHeight="1" x14ac:dyDescent="0.45">
      <c r="A118" s="4"/>
      <c r="B118" s="4" t="s">
        <v>415</v>
      </c>
      <c r="C118" s="4" t="s">
        <v>397</v>
      </c>
      <c r="D118" s="4" t="s">
        <v>428</v>
      </c>
      <c r="E118" s="4" t="s">
        <v>178</v>
      </c>
      <c r="F118" s="4" t="s">
        <v>179</v>
      </c>
      <c r="G118" s="4" t="s">
        <v>6</v>
      </c>
      <c r="H118" s="4" t="s">
        <v>175</v>
      </c>
      <c r="I118" s="4" t="s">
        <v>176</v>
      </c>
      <c r="J118" s="4" t="s">
        <v>177</v>
      </c>
      <c r="K118" s="4" t="s">
        <v>180</v>
      </c>
      <c r="L118" s="4">
        <v>42</v>
      </c>
      <c r="M118" s="3">
        <v>1</v>
      </c>
      <c r="N118" s="4">
        <v>1</v>
      </c>
      <c r="O118" s="5">
        <v>8100001004099</v>
      </c>
      <c r="P118" s="5" t="s">
        <v>396</v>
      </c>
      <c r="Q118" s="4" t="s">
        <v>181</v>
      </c>
      <c r="R118" s="11">
        <v>307</v>
      </c>
      <c r="S118" s="11">
        <f t="shared" si="11"/>
        <v>307</v>
      </c>
      <c r="T118" s="11">
        <v>45.964800000000004</v>
      </c>
      <c r="U118" s="11">
        <f t="shared" si="12"/>
        <v>45.964800000000004</v>
      </c>
      <c r="V118" s="13">
        <f t="shared" si="10"/>
        <v>40.676814159292043</v>
      </c>
      <c r="W118" s="13">
        <f t="shared" si="13"/>
        <v>40.676814159292043</v>
      </c>
    </row>
    <row r="119" spans="1:23" ht="100.05" customHeight="1" x14ac:dyDescent="0.45">
      <c r="A119" s="4"/>
      <c r="B119" s="4" t="s">
        <v>415</v>
      </c>
      <c r="C119" s="4" t="s">
        <v>397</v>
      </c>
      <c r="D119" s="4" t="s">
        <v>420</v>
      </c>
      <c r="E119" s="4" t="s">
        <v>185</v>
      </c>
      <c r="F119" s="4" t="s">
        <v>186</v>
      </c>
      <c r="G119" s="4" t="s">
        <v>6</v>
      </c>
      <c r="H119" s="4" t="s">
        <v>182</v>
      </c>
      <c r="I119" s="4" t="s">
        <v>183</v>
      </c>
      <c r="J119" s="4" t="s">
        <v>184</v>
      </c>
      <c r="K119" s="4" t="s">
        <v>187</v>
      </c>
      <c r="L119" s="4">
        <v>46</v>
      </c>
      <c r="M119" s="3">
        <v>12</v>
      </c>
      <c r="N119" s="4">
        <v>12</v>
      </c>
      <c r="O119" s="5">
        <v>8100001003740</v>
      </c>
      <c r="P119" s="5" t="s">
        <v>396</v>
      </c>
      <c r="Q119" s="4" t="s">
        <v>188</v>
      </c>
      <c r="R119" s="11">
        <v>223</v>
      </c>
      <c r="S119" s="11">
        <f t="shared" si="11"/>
        <v>2676</v>
      </c>
      <c r="T119" s="11">
        <v>33.396300000000004</v>
      </c>
      <c r="U119" s="11">
        <f t="shared" si="12"/>
        <v>400.75560000000007</v>
      </c>
      <c r="V119" s="13">
        <f t="shared" si="10"/>
        <v>29.554247787610624</v>
      </c>
      <c r="W119" s="13">
        <f t="shared" si="13"/>
        <v>354.6509734513275</v>
      </c>
    </row>
    <row r="120" spans="1:23" ht="100.05" customHeight="1" x14ac:dyDescent="0.45">
      <c r="A120" s="4"/>
      <c r="B120" s="4" t="s">
        <v>415</v>
      </c>
      <c r="C120" s="4" t="s">
        <v>397</v>
      </c>
      <c r="D120" s="4" t="s">
        <v>427</v>
      </c>
      <c r="E120" s="4" t="s">
        <v>192</v>
      </c>
      <c r="F120" s="4" t="s">
        <v>193</v>
      </c>
      <c r="G120" s="4" t="s">
        <v>6</v>
      </c>
      <c r="H120" s="4" t="s">
        <v>189</v>
      </c>
      <c r="I120" s="4" t="s">
        <v>190</v>
      </c>
      <c r="J120" s="4" t="s">
        <v>191</v>
      </c>
      <c r="K120" s="4" t="s">
        <v>187</v>
      </c>
      <c r="L120" s="4">
        <v>42</v>
      </c>
      <c r="M120" s="3">
        <v>1</v>
      </c>
      <c r="N120" s="4">
        <v>1</v>
      </c>
      <c r="O120" s="5">
        <v>8100001003887</v>
      </c>
      <c r="P120" s="5" t="s">
        <v>396</v>
      </c>
      <c r="Q120" s="4" t="s">
        <v>194</v>
      </c>
      <c r="R120" s="11">
        <v>350</v>
      </c>
      <c r="S120" s="11">
        <f t="shared" si="11"/>
        <v>350</v>
      </c>
      <c r="T120" s="11">
        <v>52.428600000000003</v>
      </c>
      <c r="U120" s="11">
        <f t="shared" si="12"/>
        <v>52.428600000000003</v>
      </c>
      <c r="V120" s="13">
        <f t="shared" si="10"/>
        <v>46.396991150442481</v>
      </c>
      <c r="W120" s="13">
        <f t="shared" si="13"/>
        <v>46.396991150442481</v>
      </c>
    </row>
    <row r="121" spans="1:23" ht="100.05" customHeight="1" x14ac:dyDescent="0.45">
      <c r="A121" s="4"/>
      <c r="B121" s="4" t="s">
        <v>415</v>
      </c>
      <c r="C121" s="4" t="s">
        <v>397</v>
      </c>
      <c r="D121" s="4" t="s">
        <v>427</v>
      </c>
      <c r="E121" s="4" t="s">
        <v>197</v>
      </c>
      <c r="F121" s="4" t="s">
        <v>21</v>
      </c>
      <c r="G121" s="4" t="s">
        <v>6</v>
      </c>
      <c r="H121" s="4" t="s">
        <v>189</v>
      </c>
      <c r="I121" s="4" t="s">
        <v>195</v>
      </c>
      <c r="J121" s="4" t="s">
        <v>196</v>
      </c>
      <c r="K121" s="4" t="s">
        <v>22</v>
      </c>
      <c r="L121" s="4">
        <v>46</v>
      </c>
      <c r="M121" s="3">
        <v>1</v>
      </c>
      <c r="N121" s="4">
        <v>1</v>
      </c>
      <c r="O121" s="5">
        <v>8100001033105</v>
      </c>
      <c r="P121" s="5" t="s">
        <v>396</v>
      </c>
      <c r="Q121" s="4" t="s">
        <v>194</v>
      </c>
      <c r="R121" s="11">
        <v>257</v>
      </c>
      <c r="S121" s="11">
        <f t="shared" si="11"/>
        <v>257</v>
      </c>
      <c r="T121" s="11">
        <v>38.423700000000004</v>
      </c>
      <c r="U121" s="11">
        <f t="shared" si="12"/>
        <v>38.423700000000004</v>
      </c>
      <c r="V121" s="13">
        <f t="shared" si="10"/>
        <v>34.003274336283191</v>
      </c>
      <c r="W121" s="13">
        <f t="shared" si="13"/>
        <v>34.003274336283191</v>
      </c>
    </row>
    <row r="122" spans="1:23" ht="100.05" customHeight="1" x14ac:dyDescent="0.45">
      <c r="A122" s="4"/>
      <c r="B122" s="4" t="s">
        <v>415</v>
      </c>
      <c r="C122" s="4" t="s">
        <v>397</v>
      </c>
      <c r="D122" s="4" t="s">
        <v>426</v>
      </c>
      <c r="E122" s="4" t="s">
        <v>201</v>
      </c>
      <c r="F122" s="4" t="s">
        <v>186</v>
      </c>
      <c r="G122" s="4" t="s">
        <v>6</v>
      </c>
      <c r="H122" s="4" t="s">
        <v>198</v>
      </c>
      <c r="I122" s="4" t="s">
        <v>199</v>
      </c>
      <c r="J122" s="4" t="s">
        <v>200</v>
      </c>
      <c r="K122" s="4" t="s">
        <v>187</v>
      </c>
      <c r="L122" s="4">
        <v>46</v>
      </c>
      <c r="M122" s="3">
        <v>1</v>
      </c>
      <c r="N122" s="4">
        <v>1</v>
      </c>
      <c r="O122" s="5">
        <v>8100001003733</v>
      </c>
      <c r="P122" s="5" t="s">
        <v>396</v>
      </c>
      <c r="Q122" s="4" t="s">
        <v>202</v>
      </c>
      <c r="R122" s="11">
        <v>350</v>
      </c>
      <c r="S122" s="11">
        <f t="shared" si="11"/>
        <v>350</v>
      </c>
      <c r="T122" s="11">
        <v>52.428600000000003</v>
      </c>
      <c r="U122" s="11">
        <f t="shared" si="12"/>
        <v>52.428600000000003</v>
      </c>
      <c r="V122" s="13">
        <f t="shared" si="10"/>
        <v>46.396991150442481</v>
      </c>
      <c r="W122" s="13">
        <f t="shared" si="13"/>
        <v>46.396991150442481</v>
      </c>
    </row>
    <row r="123" spans="1:23" ht="100.05" customHeight="1" x14ac:dyDescent="0.45">
      <c r="A123" s="4"/>
      <c r="B123" s="4" t="s">
        <v>415</v>
      </c>
      <c r="C123" s="4" t="s">
        <v>397</v>
      </c>
      <c r="D123" s="4" t="s">
        <v>426</v>
      </c>
      <c r="E123" s="4" t="s">
        <v>205</v>
      </c>
      <c r="F123" s="4" t="s">
        <v>206</v>
      </c>
      <c r="G123" s="4" t="s">
        <v>6</v>
      </c>
      <c r="H123" s="4" t="s">
        <v>198</v>
      </c>
      <c r="I123" s="4" t="s">
        <v>203</v>
      </c>
      <c r="J123" s="4" t="s">
        <v>204</v>
      </c>
      <c r="K123" s="4" t="s">
        <v>207</v>
      </c>
      <c r="L123" s="4">
        <v>42</v>
      </c>
      <c r="M123" s="3">
        <v>1</v>
      </c>
      <c r="N123" s="4">
        <v>1</v>
      </c>
      <c r="O123" s="5">
        <v>8100001003689</v>
      </c>
      <c r="P123" s="5" t="s">
        <v>396</v>
      </c>
      <c r="Q123" s="4" t="s">
        <v>202</v>
      </c>
      <c r="R123" s="11">
        <v>698</v>
      </c>
      <c r="S123" s="11">
        <f t="shared" si="11"/>
        <v>698</v>
      </c>
      <c r="T123" s="11">
        <v>104.49809999999999</v>
      </c>
      <c r="U123" s="11">
        <f t="shared" si="12"/>
        <v>104.49809999999999</v>
      </c>
      <c r="V123" s="13">
        <f t="shared" si="10"/>
        <v>92.476194690265487</v>
      </c>
      <c r="W123" s="13">
        <f t="shared" si="13"/>
        <v>92.476194690265487</v>
      </c>
    </row>
    <row r="124" spans="1:23" ht="100.05" customHeight="1" x14ac:dyDescent="0.45">
      <c r="A124" s="4"/>
      <c r="B124" s="4" t="s">
        <v>415</v>
      </c>
      <c r="C124" s="4" t="s">
        <v>397</v>
      </c>
      <c r="D124" s="4" t="s">
        <v>419</v>
      </c>
      <c r="E124" s="4" t="s">
        <v>211</v>
      </c>
      <c r="F124" s="4" t="s">
        <v>158</v>
      </c>
      <c r="G124" s="4" t="s">
        <v>6</v>
      </c>
      <c r="H124" s="4" t="s">
        <v>208</v>
      </c>
      <c r="I124" s="4" t="s">
        <v>209</v>
      </c>
      <c r="J124" s="4" t="s">
        <v>210</v>
      </c>
      <c r="K124" s="4" t="s">
        <v>160</v>
      </c>
      <c r="L124" s="4">
        <v>46</v>
      </c>
      <c r="M124" s="3">
        <v>1</v>
      </c>
      <c r="N124" s="4">
        <v>1</v>
      </c>
      <c r="O124" s="5">
        <v>8100001047546</v>
      </c>
      <c r="P124" s="5" t="s">
        <v>396</v>
      </c>
      <c r="Q124" s="4" t="s">
        <v>212</v>
      </c>
      <c r="R124" s="11">
        <v>420</v>
      </c>
      <c r="S124" s="11">
        <f t="shared" si="11"/>
        <v>420</v>
      </c>
      <c r="T124" s="11">
        <v>62.842500000000001</v>
      </c>
      <c r="U124" s="11">
        <f t="shared" si="12"/>
        <v>62.842500000000001</v>
      </c>
      <c r="V124" s="13">
        <f t="shared" si="10"/>
        <v>55.612831858407084</v>
      </c>
      <c r="W124" s="13">
        <f t="shared" si="13"/>
        <v>55.612831858407084</v>
      </c>
    </row>
    <row r="125" spans="1:23" ht="100.05" customHeight="1" x14ac:dyDescent="0.45">
      <c r="A125" s="4"/>
      <c r="B125" s="4" t="s">
        <v>415</v>
      </c>
      <c r="C125" s="4" t="s">
        <v>397</v>
      </c>
      <c r="D125" s="4" t="s">
        <v>419</v>
      </c>
      <c r="E125" s="4" t="s">
        <v>211</v>
      </c>
      <c r="F125" s="4" t="s">
        <v>158</v>
      </c>
      <c r="G125" s="4" t="s">
        <v>6</v>
      </c>
      <c r="H125" s="4" t="s">
        <v>208</v>
      </c>
      <c r="I125" s="4" t="s">
        <v>209</v>
      </c>
      <c r="J125" s="4" t="s">
        <v>210</v>
      </c>
      <c r="K125" s="4" t="s">
        <v>213</v>
      </c>
      <c r="L125" s="4">
        <v>44</v>
      </c>
      <c r="M125" s="3">
        <v>1</v>
      </c>
      <c r="N125" s="4">
        <v>1</v>
      </c>
      <c r="O125" s="5">
        <v>8100001047409</v>
      </c>
      <c r="P125" s="5" t="s">
        <v>396</v>
      </c>
      <c r="Q125" s="4" t="s">
        <v>212</v>
      </c>
      <c r="R125" s="11">
        <v>420</v>
      </c>
      <c r="S125" s="11">
        <f t="shared" si="11"/>
        <v>420</v>
      </c>
      <c r="T125" s="11">
        <v>62.842500000000001</v>
      </c>
      <c r="U125" s="11">
        <f t="shared" si="12"/>
        <v>62.842500000000001</v>
      </c>
      <c r="V125" s="13">
        <f t="shared" si="10"/>
        <v>55.612831858407084</v>
      </c>
      <c r="W125" s="13">
        <f t="shared" si="13"/>
        <v>55.612831858407084</v>
      </c>
    </row>
    <row r="126" spans="1:23" ht="100.05" customHeight="1" x14ac:dyDescent="0.45">
      <c r="A126" s="4"/>
      <c r="B126" s="4" t="s">
        <v>415</v>
      </c>
      <c r="C126" s="4" t="s">
        <v>397</v>
      </c>
      <c r="D126" s="4" t="s">
        <v>419</v>
      </c>
      <c r="E126" s="4" t="s">
        <v>216</v>
      </c>
      <c r="F126" s="4" t="s">
        <v>45</v>
      </c>
      <c r="G126" s="4" t="s">
        <v>6</v>
      </c>
      <c r="H126" s="4" t="s">
        <v>208</v>
      </c>
      <c r="I126" s="4" t="s">
        <v>214</v>
      </c>
      <c r="J126" s="4" t="s">
        <v>215</v>
      </c>
      <c r="K126" s="4" t="s">
        <v>86</v>
      </c>
      <c r="L126" s="4">
        <v>42</v>
      </c>
      <c r="M126" s="3">
        <v>2</v>
      </c>
      <c r="N126" s="4">
        <v>2</v>
      </c>
      <c r="O126" s="5">
        <v>8100001010595</v>
      </c>
      <c r="P126" s="5" t="s">
        <v>396</v>
      </c>
      <c r="Q126" s="4" t="s">
        <v>212</v>
      </c>
      <c r="R126" s="11">
        <v>158</v>
      </c>
      <c r="S126" s="11">
        <f t="shared" si="11"/>
        <v>316</v>
      </c>
      <c r="T126" s="11">
        <v>23.700600000000001</v>
      </c>
      <c r="U126" s="11">
        <f t="shared" si="12"/>
        <v>47.401200000000003</v>
      </c>
      <c r="V126" s="13">
        <f t="shared" si="10"/>
        <v>20.973982300884959</v>
      </c>
      <c r="W126" s="13">
        <f t="shared" si="13"/>
        <v>41.947964601769918</v>
      </c>
    </row>
    <row r="127" spans="1:23" ht="100.05" customHeight="1" x14ac:dyDescent="0.45">
      <c r="A127" s="4"/>
      <c r="B127" s="4" t="s">
        <v>415</v>
      </c>
      <c r="C127" s="4" t="s">
        <v>397</v>
      </c>
      <c r="D127" s="4" t="s">
        <v>419</v>
      </c>
      <c r="E127" s="4" t="s">
        <v>216</v>
      </c>
      <c r="F127" s="4" t="s">
        <v>45</v>
      </c>
      <c r="G127" s="4" t="s">
        <v>6</v>
      </c>
      <c r="H127" s="4" t="s">
        <v>208</v>
      </c>
      <c r="I127" s="4" t="s">
        <v>214</v>
      </c>
      <c r="J127" s="4" t="s">
        <v>215</v>
      </c>
      <c r="K127" s="4" t="s">
        <v>77</v>
      </c>
      <c r="L127" s="4">
        <v>40</v>
      </c>
      <c r="M127" s="3">
        <v>1</v>
      </c>
      <c r="N127" s="4">
        <v>2</v>
      </c>
      <c r="O127" s="5">
        <v>8100001010922</v>
      </c>
      <c r="P127" s="5" t="s">
        <v>396</v>
      </c>
      <c r="Q127" s="4" t="s">
        <v>212</v>
      </c>
      <c r="R127" s="11">
        <v>158</v>
      </c>
      <c r="S127" s="11">
        <f t="shared" si="11"/>
        <v>158</v>
      </c>
      <c r="T127" s="11">
        <v>23.700600000000001</v>
      </c>
      <c r="U127" s="11">
        <f t="shared" si="12"/>
        <v>23.700600000000001</v>
      </c>
      <c r="V127" s="13">
        <f t="shared" si="10"/>
        <v>20.973982300884959</v>
      </c>
      <c r="W127" s="13">
        <f t="shared" si="13"/>
        <v>20.973982300884959</v>
      </c>
    </row>
    <row r="128" spans="1:23" ht="63" x14ac:dyDescent="0.45">
      <c r="A128" s="4"/>
      <c r="B128" s="4" t="s">
        <v>415</v>
      </c>
      <c r="C128" s="4" t="s">
        <v>397</v>
      </c>
      <c r="D128" s="4" t="s">
        <v>419</v>
      </c>
      <c r="E128" s="4" t="s">
        <v>216</v>
      </c>
      <c r="F128" s="4" t="s">
        <v>45</v>
      </c>
      <c r="G128" s="4" t="s">
        <v>6</v>
      </c>
      <c r="H128" s="4" t="s">
        <v>208</v>
      </c>
      <c r="I128" s="4" t="s">
        <v>214</v>
      </c>
      <c r="J128" s="4" t="s">
        <v>215</v>
      </c>
      <c r="K128" s="4" t="s">
        <v>77</v>
      </c>
      <c r="L128" s="4">
        <v>44</v>
      </c>
      <c r="M128" s="3">
        <v>1</v>
      </c>
      <c r="N128" s="4" t="s">
        <v>414</v>
      </c>
      <c r="O128" s="5">
        <v>8100001010946</v>
      </c>
      <c r="P128" s="5" t="s">
        <v>396</v>
      </c>
      <c r="Q128" s="4" t="s">
        <v>212</v>
      </c>
      <c r="R128" s="11">
        <v>158</v>
      </c>
      <c r="S128" s="11">
        <f t="shared" si="11"/>
        <v>158</v>
      </c>
      <c r="T128" s="11">
        <v>23.700600000000001</v>
      </c>
      <c r="U128" s="11">
        <f t="shared" si="12"/>
        <v>23.700600000000001</v>
      </c>
      <c r="V128" s="13">
        <f t="shared" si="10"/>
        <v>20.973982300884959</v>
      </c>
      <c r="W128" s="13">
        <f t="shared" si="13"/>
        <v>20.973982300884959</v>
      </c>
    </row>
    <row r="129" spans="1:23" ht="100.05" customHeight="1" x14ac:dyDescent="0.45">
      <c r="A129" s="4"/>
      <c r="B129" s="4" t="s">
        <v>415</v>
      </c>
      <c r="C129" s="4" t="s">
        <v>397</v>
      </c>
      <c r="D129" s="4" t="s">
        <v>419</v>
      </c>
      <c r="E129" s="4" t="s">
        <v>216</v>
      </c>
      <c r="F129" s="4" t="s">
        <v>45</v>
      </c>
      <c r="G129" s="4" t="s">
        <v>6</v>
      </c>
      <c r="H129" s="4" t="s">
        <v>208</v>
      </c>
      <c r="I129" s="4" t="s">
        <v>214</v>
      </c>
      <c r="J129" s="4" t="s">
        <v>215</v>
      </c>
      <c r="K129" s="4" t="s">
        <v>217</v>
      </c>
      <c r="L129" s="4">
        <v>44</v>
      </c>
      <c r="M129" s="3">
        <v>1</v>
      </c>
      <c r="N129" s="4">
        <v>1</v>
      </c>
      <c r="O129" s="5">
        <v>8100001011011</v>
      </c>
      <c r="P129" s="5" t="s">
        <v>396</v>
      </c>
      <c r="Q129" s="4" t="s">
        <v>212</v>
      </c>
      <c r="R129" s="11">
        <v>158</v>
      </c>
      <c r="S129" s="11">
        <f t="shared" si="11"/>
        <v>158</v>
      </c>
      <c r="T129" s="11">
        <v>23.700600000000001</v>
      </c>
      <c r="U129" s="11">
        <f t="shared" si="12"/>
        <v>23.700600000000001</v>
      </c>
      <c r="V129" s="13">
        <f t="shared" si="10"/>
        <v>20.973982300884959</v>
      </c>
      <c r="W129" s="13">
        <f t="shared" si="13"/>
        <v>20.973982300884959</v>
      </c>
    </row>
    <row r="130" spans="1:23" ht="100.05" customHeight="1" x14ac:dyDescent="0.45">
      <c r="A130" s="4"/>
      <c r="B130" s="4" t="s">
        <v>415</v>
      </c>
      <c r="C130" s="4" t="s">
        <v>397</v>
      </c>
      <c r="D130" s="4" t="s">
        <v>419</v>
      </c>
      <c r="E130" s="4" t="s">
        <v>216</v>
      </c>
      <c r="F130" s="4" t="s">
        <v>45</v>
      </c>
      <c r="G130" s="4" t="s">
        <v>6</v>
      </c>
      <c r="H130" s="4" t="s">
        <v>208</v>
      </c>
      <c r="I130" s="4" t="s">
        <v>214</v>
      </c>
      <c r="J130" s="4" t="s">
        <v>215</v>
      </c>
      <c r="K130" s="4" t="s">
        <v>110</v>
      </c>
      <c r="L130" s="4">
        <v>42</v>
      </c>
      <c r="M130" s="3">
        <v>1</v>
      </c>
      <c r="N130" s="4">
        <v>1</v>
      </c>
      <c r="O130" s="5">
        <v>8100001002002</v>
      </c>
      <c r="P130" s="5" t="s">
        <v>396</v>
      </c>
      <c r="Q130" s="4" t="s">
        <v>212</v>
      </c>
      <c r="R130" s="11">
        <v>158</v>
      </c>
      <c r="S130" s="11">
        <f t="shared" si="11"/>
        <v>158</v>
      </c>
      <c r="T130" s="11">
        <v>23.700600000000001</v>
      </c>
      <c r="U130" s="11">
        <f t="shared" si="12"/>
        <v>23.700600000000001</v>
      </c>
      <c r="V130" s="13">
        <f t="shared" si="10"/>
        <v>20.973982300884959</v>
      </c>
      <c r="W130" s="13">
        <f t="shared" si="13"/>
        <v>20.973982300884959</v>
      </c>
    </row>
    <row r="131" spans="1:23" ht="100.05" customHeight="1" x14ac:dyDescent="0.45">
      <c r="A131" s="4"/>
      <c r="B131" s="4" t="s">
        <v>415</v>
      </c>
      <c r="C131" s="4" t="s">
        <v>397</v>
      </c>
      <c r="D131" s="4" t="s">
        <v>419</v>
      </c>
      <c r="E131" s="4" t="s">
        <v>220</v>
      </c>
      <c r="F131" s="4" t="s">
        <v>138</v>
      </c>
      <c r="G131" s="4" t="s">
        <v>6</v>
      </c>
      <c r="H131" s="4" t="s">
        <v>208</v>
      </c>
      <c r="I131" s="4" t="s">
        <v>218</v>
      </c>
      <c r="J131" s="4" t="s">
        <v>219</v>
      </c>
      <c r="K131" s="4" t="s">
        <v>221</v>
      </c>
      <c r="L131" s="4">
        <v>44</v>
      </c>
      <c r="M131" s="3">
        <v>1</v>
      </c>
      <c r="N131" s="4">
        <v>1</v>
      </c>
      <c r="O131" s="5">
        <v>8100001084466</v>
      </c>
      <c r="P131" s="5" t="s">
        <v>396</v>
      </c>
      <c r="Q131" s="4" t="s">
        <v>212</v>
      </c>
      <c r="R131" s="11">
        <v>209</v>
      </c>
      <c r="S131" s="11">
        <f t="shared" si="11"/>
        <v>209</v>
      </c>
      <c r="T131" s="11">
        <v>31.241700000000005</v>
      </c>
      <c r="U131" s="11">
        <f t="shared" si="12"/>
        <v>31.241700000000005</v>
      </c>
      <c r="V131" s="13">
        <f t="shared" si="10"/>
        <v>27.647522123893811</v>
      </c>
      <c r="W131" s="13">
        <f t="shared" si="13"/>
        <v>27.647522123893811</v>
      </c>
    </row>
    <row r="132" spans="1:23" ht="100.05" customHeight="1" x14ac:dyDescent="0.45">
      <c r="A132" s="4"/>
      <c r="B132" s="4" t="s">
        <v>415</v>
      </c>
      <c r="C132" s="4" t="s">
        <v>397</v>
      </c>
      <c r="D132" s="4" t="s">
        <v>419</v>
      </c>
      <c r="E132" s="4" t="s">
        <v>224</v>
      </c>
      <c r="F132" s="4" t="s">
        <v>225</v>
      </c>
      <c r="G132" s="4" t="s">
        <v>6</v>
      </c>
      <c r="H132" s="4" t="s">
        <v>208</v>
      </c>
      <c r="I132" s="4" t="s">
        <v>222</v>
      </c>
      <c r="J132" s="4" t="s">
        <v>223</v>
      </c>
      <c r="K132" s="4" t="s">
        <v>226</v>
      </c>
      <c r="L132" s="4">
        <v>42</v>
      </c>
      <c r="M132" s="3">
        <v>1</v>
      </c>
      <c r="N132" s="4">
        <v>1</v>
      </c>
      <c r="O132" s="5">
        <v>8100000713572</v>
      </c>
      <c r="P132" s="5" t="s">
        <v>396</v>
      </c>
      <c r="Q132" s="4" t="s">
        <v>212</v>
      </c>
      <c r="R132" s="11">
        <v>194</v>
      </c>
      <c r="S132" s="11">
        <f t="shared" si="11"/>
        <v>194</v>
      </c>
      <c r="T132" s="11">
        <v>29.087100000000007</v>
      </c>
      <c r="U132" s="11">
        <f t="shared" si="12"/>
        <v>29.087100000000007</v>
      </c>
      <c r="V132" s="13">
        <f t="shared" si="10"/>
        <v>25.740796460176998</v>
      </c>
      <c r="W132" s="13">
        <f t="shared" si="13"/>
        <v>25.740796460176998</v>
      </c>
    </row>
    <row r="133" spans="1:23" ht="100.05" customHeight="1" x14ac:dyDescent="0.45">
      <c r="A133" s="4"/>
      <c r="B133" s="4" t="s">
        <v>415</v>
      </c>
      <c r="C133" s="4" t="s">
        <v>397</v>
      </c>
      <c r="D133" s="4" t="s">
        <v>419</v>
      </c>
      <c r="E133" s="4" t="s">
        <v>229</v>
      </c>
      <c r="F133" s="4" t="s">
        <v>230</v>
      </c>
      <c r="G133" s="4" t="s">
        <v>6</v>
      </c>
      <c r="H133" s="4" t="s">
        <v>208</v>
      </c>
      <c r="I133" s="4" t="s">
        <v>227</v>
      </c>
      <c r="J133" s="4" t="s">
        <v>228</v>
      </c>
      <c r="K133" s="4" t="s">
        <v>231</v>
      </c>
      <c r="L133" s="4">
        <v>44</v>
      </c>
      <c r="M133" s="3">
        <v>7</v>
      </c>
      <c r="N133" s="4">
        <v>7</v>
      </c>
      <c r="O133" s="5">
        <v>2000051909626</v>
      </c>
      <c r="P133" s="5" t="s">
        <v>396</v>
      </c>
      <c r="Q133" s="4" t="s">
        <v>212</v>
      </c>
      <c r="R133" s="11">
        <v>473</v>
      </c>
      <c r="S133" s="11">
        <f t="shared" si="11"/>
        <v>3311</v>
      </c>
      <c r="T133" s="11">
        <v>70.742699999999999</v>
      </c>
      <c r="U133" s="11">
        <f t="shared" si="12"/>
        <v>495.19889999999998</v>
      </c>
      <c r="V133" s="13">
        <f t="shared" si="10"/>
        <v>62.604159292035405</v>
      </c>
      <c r="W133" s="13">
        <f t="shared" si="13"/>
        <v>438.22911504424781</v>
      </c>
    </row>
    <row r="134" spans="1:23" ht="100.05" customHeight="1" x14ac:dyDescent="0.45">
      <c r="A134" s="4"/>
      <c r="B134" s="4" t="s">
        <v>415</v>
      </c>
      <c r="C134" s="4" t="s">
        <v>397</v>
      </c>
      <c r="D134" s="4" t="s">
        <v>425</v>
      </c>
      <c r="E134" s="4" t="s">
        <v>235</v>
      </c>
      <c r="F134" s="4" t="s">
        <v>236</v>
      </c>
      <c r="G134" s="4" t="s">
        <v>6</v>
      </c>
      <c r="H134" s="4" t="s">
        <v>232</v>
      </c>
      <c r="I134" s="4" t="s">
        <v>233</v>
      </c>
      <c r="J134" s="4" t="s">
        <v>234</v>
      </c>
      <c r="K134" s="4" t="s">
        <v>237</v>
      </c>
      <c r="L134" s="4">
        <v>42</v>
      </c>
      <c r="M134" s="3">
        <v>11</v>
      </c>
      <c r="N134" s="4">
        <v>13</v>
      </c>
      <c r="O134" s="5">
        <v>8100001003832</v>
      </c>
      <c r="P134" s="5" t="s">
        <v>396</v>
      </c>
      <c r="Q134" s="4" t="s">
        <v>238</v>
      </c>
      <c r="R134" s="11">
        <v>223</v>
      </c>
      <c r="S134" s="11">
        <f t="shared" si="11"/>
        <v>2453</v>
      </c>
      <c r="T134" s="11">
        <v>33.396300000000004</v>
      </c>
      <c r="U134" s="11">
        <f t="shared" si="12"/>
        <v>367.35930000000002</v>
      </c>
      <c r="V134" s="13">
        <f t="shared" si="10"/>
        <v>29.554247787610624</v>
      </c>
      <c r="W134" s="13">
        <f t="shared" si="13"/>
        <v>325.09672566371688</v>
      </c>
    </row>
    <row r="135" spans="1:23" ht="47.25" x14ac:dyDescent="0.45">
      <c r="A135" s="4"/>
      <c r="B135" s="4" t="s">
        <v>415</v>
      </c>
      <c r="C135" s="4" t="s">
        <v>397</v>
      </c>
      <c r="D135" s="4" t="s">
        <v>425</v>
      </c>
      <c r="E135" s="4" t="s">
        <v>235</v>
      </c>
      <c r="F135" s="4" t="s">
        <v>236</v>
      </c>
      <c r="G135" s="4" t="s">
        <v>6</v>
      </c>
      <c r="H135" s="4" t="s">
        <v>232</v>
      </c>
      <c r="I135" s="4" t="s">
        <v>233</v>
      </c>
      <c r="J135" s="4" t="s">
        <v>234</v>
      </c>
      <c r="K135" s="4" t="s">
        <v>237</v>
      </c>
      <c r="L135" s="4">
        <v>46</v>
      </c>
      <c r="M135" s="3">
        <v>2</v>
      </c>
      <c r="N135" s="4" t="s">
        <v>414</v>
      </c>
      <c r="O135" s="5">
        <v>8100001110523</v>
      </c>
      <c r="P135" s="5" t="s">
        <v>396</v>
      </c>
      <c r="Q135" s="4" t="s">
        <v>238</v>
      </c>
      <c r="R135" s="11">
        <v>223</v>
      </c>
      <c r="S135" s="11">
        <f t="shared" si="11"/>
        <v>446</v>
      </c>
      <c r="T135" s="11">
        <v>33.396300000000004</v>
      </c>
      <c r="U135" s="11">
        <f t="shared" si="12"/>
        <v>66.792600000000007</v>
      </c>
      <c r="V135" s="13">
        <f t="shared" si="10"/>
        <v>29.554247787610624</v>
      </c>
      <c r="W135" s="13">
        <f t="shared" si="13"/>
        <v>59.108495575221248</v>
      </c>
    </row>
    <row r="136" spans="1:23" ht="100.05" customHeight="1" x14ac:dyDescent="0.45">
      <c r="A136" s="4"/>
      <c r="B136" s="4" t="s">
        <v>415</v>
      </c>
      <c r="C136" s="4" t="s">
        <v>397</v>
      </c>
      <c r="D136" s="4" t="s">
        <v>425</v>
      </c>
      <c r="E136" s="4" t="s">
        <v>235</v>
      </c>
      <c r="F136" s="4" t="s">
        <v>236</v>
      </c>
      <c r="G136" s="4" t="s">
        <v>6</v>
      </c>
      <c r="H136" s="4" t="s">
        <v>232</v>
      </c>
      <c r="I136" s="4" t="s">
        <v>233</v>
      </c>
      <c r="J136" s="4" t="s">
        <v>234</v>
      </c>
      <c r="K136" s="4" t="s">
        <v>239</v>
      </c>
      <c r="L136" s="4">
        <v>42</v>
      </c>
      <c r="M136" s="3">
        <v>1</v>
      </c>
      <c r="N136" s="4">
        <v>1</v>
      </c>
      <c r="O136" s="5">
        <v>8100001110646</v>
      </c>
      <c r="P136" s="5" t="s">
        <v>396</v>
      </c>
      <c r="Q136" s="4" t="s">
        <v>238</v>
      </c>
      <c r="R136" s="11">
        <v>223</v>
      </c>
      <c r="S136" s="11">
        <f t="shared" si="11"/>
        <v>223</v>
      </c>
      <c r="T136" s="11">
        <v>33.396300000000004</v>
      </c>
      <c r="U136" s="11">
        <f t="shared" si="12"/>
        <v>33.396300000000004</v>
      </c>
      <c r="V136" s="13">
        <f t="shared" si="10"/>
        <v>29.554247787610624</v>
      </c>
      <c r="W136" s="13">
        <f t="shared" si="13"/>
        <v>29.554247787610624</v>
      </c>
    </row>
    <row r="137" spans="1:23" ht="100.05" customHeight="1" x14ac:dyDescent="0.45">
      <c r="A137" s="4"/>
      <c r="B137" s="4" t="s">
        <v>415</v>
      </c>
      <c r="C137" s="4" t="s">
        <v>397</v>
      </c>
      <c r="D137" s="4" t="s">
        <v>425</v>
      </c>
      <c r="E137" s="4" t="s">
        <v>242</v>
      </c>
      <c r="F137" s="4" t="s">
        <v>4</v>
      </c>
      <c r="G137" s="4" t="s">
        <v>6</v>
      </c>
      <c r="H137" s="4" t="s">
        <v>232</v>
      </c>
      <c r="I137" s="4" t="s">
        <v>240</v>
      </c>
      <c r="J137" s="4" t="s">
        <v>241</v>
      </c>
      <c r="K137" s="4" t="s">
        <v>243</v>
      </c>
      <c r="L137" s="4">
        <v>46</v>
      </c>
      <c r="M137" s="3">
        <v>1</v>
      </c>
      <c r="N137" s="4">
        <v>1</v>
      </c>
      <c r="O137" s="5">
        <v>8100001081595</v>
      </c>
      <c r="P137" s="5" t="s">
        <v>396</v>
      </c>
      <c r="Q137" s="4" t="s">
        <v>238</v>
      </c>
      <c r="R137" s="11">
        <v>190</v>
      </c>
      <c r="S137" s="11">
        <f t="shared" si="11"/>
        <v>190</v>
      </c>
      <c r="T137" s="11">
        <v>28.3689</v>
      </c>
      <c r="U137" s="11">
        <f t="shared" si="12"/>
        <v>28.3689</v>
      </c>
      <c r="V137" s="13">
        <f t="shared" si="10"/>
        <v>25.105221238938057</v>
      </c>
      <c r="W137" s="13">
        <f t="shared" si="13"/>
        <v>25.105221238938057</v>
      </c>
    </row>
    <row r="138" spans="1:23" ht="100.05" customHeight="1" x14ac:dyDescent="0.45">
      <c r="A138" s="4"/>
      <c r="B138" s="4" t="s">
        <v>415</v>
      </c>
      <c r="C138" s="4" t="s">
        <v>397</v>
      </c>
      <c r="D138" s="4" t="s">
        <v>425</v>
      </c>
      <c r="E138" s="4" t="s">
        <v>246</v>
      </c>
      <c r="F138" s="4" t="s">
        <v>193</v>
      </c>
      <c r="G138" s="4" t="s">
        <v>6</v>
      </c>
      <c r="H138" s="4" t="s">
        <v>232</v>
      </c>
      <c r="I138" s="4" t="s">
        <v>244</v>
      </c>
      <c r="J138" s="4" t="s">
        <v>245</v>
      </c>
      <c r="K138" s="4" t="s">
        <v>247</v>
      </c>
      <c r="L138" s="4">
        <v>42</v>
      </c>
      <c r="M138" s="3">
        <v>15</v>
      </c>
      <c r="N138" s="4">
        <v>33</v>
      </c>
      <c r="O138" s="5">
        <v>8100001004136</v>
      </c>
      <c r="P138" s="5" t="s">
        <v>396</v>
      </c>
      <c r="Q138" s="4" t="s">
        <v>238</v>
      </c>
      <c r="R138" s="11">
        <v>223</v>
      </c>
      <c r="S138" s="11">
        <f t="shared" si="11"/>
        <v>3345</v>
      </c>
      <c r="T138" s="11">
        <v>33.396300000000004</v>
      </c>
      <c r="U138" s="11">
        <f t="shared" si="12"/>
        <v>500.94450000000006</v>
      </c>
      <c r="V138" s="13">
        <f t="shared" si="10"/>
        <v>29.554247787610624</v>
      </c>
      <c r="W138" s="13">
        <f t="shared" si="13"/>
        <v>443.31371681415936</v>
      </c>
    </row>
    <row r="139" spans="1:23" ht="63" x14ac:dyDescent="0.45">
      <c r="A139" s="4"/>
      <c r="B139" s="4" t="s">
        <v>415</v>
      </c>
      <c r="C139" s="4" t="s">
        <v>397</v>
      </c>
      <c r="D139" s="4" t="s">
        <v>425</v>
      </c>
      <c r="E139" s="4" t="s">
        <v>246</v>
      </c>
      <c r="F139" s="4" t="s">
        <v>193</v>
      </c>
      <c r="G139" s="4" t="s">
        <v>6</v>
      </c>
      <c r="H139" s="4" t="s">
        <v>232</v>
      </c>
      <c r="I139" s="4" t="s">
        <v>244</v>
      </c>
      <c r="J139" s="4" t="s">
        <v>245</v>
      </c>
      <c r="K139" s="4" t="s">
        <v>247</v>
      </c>
      <c r="L139" s="4">
        <v>44</v>
      </c>
      <c r="M139" s="3">
        <v>18</v>
      </c>
      <c r="N139" s="4" t="s">
        <v>414</v>
      </c>
      <c r="O139" s="5">
        <v>8100001117034</v>
      </c>
      <c r="P139" s="5" t="s">
        <v>396</v>
      </c>
      <c r="Q139" s="4" t="s">
        <v>238</v>
      </c>
      <c r="R139" s="11">
        <v>223</v>
      </c>
      <c r="S139" s="11">
        <f t="shared" si="11"/>
        <v>4014</v>
      </c>
      <c r="T139" s="11">
        <v>33.396300000000004</v>
      </c>
      <c r="U139" s="11">
        <f t="shared" si="12"/>
        <v>601.13340000000005</v>
      </c>
      <c r="V139" s="13">
        <f t="shared" si="10"/>
        <v>29.554247787610624</v>
      </c>
      <c r="W139" s="13">
        <f t="shared" si="13"/>
        <v>531.97646017699128</v>
      </c>
    </row>
    <row r="140" spans="1:23" ht="100.05" customHeight="1" x14ac:dyDescent="0.45">
      <c r="A140" s="4"/>
      <c r="B140" s="4" t="s">
        <v>415</v>
      </c>
      <c r="C140" s="4" t="s">
        <v>397</v>
      </c>
      <c r="D140" s="4" t="s">
        <v>425</v>
      </c>
      <c r="E140" s="4" t="s">
        <v>250</v>
      </c>
      <c r="F140" s="4" t="s">
        <v>251</v>
      </c>
      <c r="G140" s="4" t="s">
        <v>6</v>
      </c>
      <c r="H140" s="4" t="s">
        <v>232</v>
      </c>
      <c r="I140" s="4" t="s">
        <v>248</v>
      </c>
      <c r="J140" s="4" t="s">
        <v>249</v>
      </c>
      <c r="K140" s="4" t="s">
        <v>252</v>
      </c>
      <c r="L140" s="4">
        <v>42</v>
      </c>
      <c r="M140" s="3">
        <v>6</v>
      </c>
      <c r="N140" s="4">
        <v>6</v>
      </c>
      <c r="O140" s="5">
        <v>8100001004129</v>
      </c>
      <c r="P140" s="5" t="s">
        <v>396</v>
      </c>
      <c r="Q140" s="4" t="s">
        <v>238</v>
      </c>
      <c r="R140" s="11">
        <v>216</v>
      </c>
      <c r="S140" s="11">
        <f t="shared" si="11"/>
        <v>1296</v>
      </c>
      <c r="T140" s="11">
        <v>32.318999999999996</v>
      </c>
      <c r="U140" s="11">
        <f t="shared" si="12"/>
        <v>193.91399999999999</v>
      </c>
      <c r="V140" s="13">
        <f t="shared" si="10"/>
        <v>28.60088495575221</v>
      </c>
      <c r="W140" s="13">
        <f t="shared" si="13"/>
        <v>171.60530973451327</v>
      </c>
    </row>
    <row r="141" spans="1:23" ht="100.05" customHeight="1" x14ac:dyDescent="0.45">
      <c r="A141" s="4"/>
      <c r="B141" s="4" t="s">
        <v>415</v>
      </c>
      <c r="C141" s="4" t="s">
        <v>397</v>
      </c>
      <c r="D141" s="4" t="s">
        <v>424</v>
      </c>
      <c r="E141" s="4" t="s">
        <v>256</v>
      </c>
      <c r="F141" s="4" t="s">
        <v>4</v>
      </c>
      <c r="G141" s="4" t="s">
        <v>6</v>
      </c>
      <c r="H141" s="4" t="s">
        <v>253</v>
      </c>
      <c r="I141" s="4" t="s">
        <v>254</v>
      </c>
      <c r="J141" s="4" t="s">
        <v>255</v>
      </c>
      <c r="K141" s="4" t="s">
        <v>66</v>
      </c>
      <c r="L141" s="4">
        <v>48</v>
      </c>
      <c r="M141" s="3">
        <v>1</v>
      </c>
      <c r="N141" s="4">
        <v>1</v>
      </c>
      <c r="O141" s="5">
        <v>8100001072678</v>
      </c>
      <c r="P141" s="5" t="s">
        <v>396</v>
      </c>
      <c r="Q141" s="4" t="s">
        <v>257</v>
      </c>
      <c r="R141" s="11">
        <v>118</v>
      </c>
      <c r="S141" s="11">
        <f t="shared" si="11"/>
        <v>118</v>
      </c>
      <c r="T141" s="11">
        <v>17.595900000000007</v>
      </c>
      <c r="U141" s="11">
        <f t="shared" si="12"/>
        <v>17.595900000000007</v>
      </c>
      <c r="V141" s="13">
        <f t="shared" si="10"/>
        <v>15.571592920353991</v>
      </c>
      <c r="W141" s="13">
        <f t="shared" si="13"/>
        <v>15.571592920353991</v>
      </c>
    </row>
    <row r="142" spans="1:23" ht="100.05" customHeight="1" x14ac:dyDescent="0.45">
      <c r="A142" s="4"/>
      <c r="B142" s="4" t="s">
        <v>415</v>
      </c>
      <c r="C142" s="4" t="s">
        <v>397</v>
      </c>
      <c r="D142" s="4" t="s">
        <v>423</v>
      </c>
      <c r="E142" s="4" t="s">
        <v>261</v>
      </c>
      <c r="F142" s="4" t="s">
        <v>109</v>
      </c>
      <c r="G142" s="4" t="s">
        <v>6</v>
      </c>
      <c r="H142" s="4" t="s">
        <v>258</v>
      </c>
      <c r="I142" s="4" t="s">
        <v>259</v>
      </c>
      <c r="J142" s="4" t="s">
        <v>260</v>
      </c>
      <c r="K142" s="4" t="s">
        <v>262</v>
      </c>
      <c r="L142" s="4">
        <v>46</v>
      </c>
      <c r="M142" s="3">
        <v>1</v>
      </c>
      <c r="N142" s="4">
        <v>1</v>
      </c>
      <c r="O142" s="5">
        <v>8100002687819</v>
      </c>
      <c r="P142" s="5" t="s">
        <v>396</v>
      </c>
      <c r="Q142" s="4" t="s">
        <v>263</v>
      </c>
      <c r="R142" s="11">
        <v>233</v>
      </c>
      <c r="S142" s="11">
        <f t="shared" si="11"/>
        <v>233</v>
      </c>
      <c r="T142" s="11">
        <v>34.832699999999996</v>
      </c>
      <c r="U142" s="11">
        <f t="shared" si="12"/>
        <v>34.832699999999996</v>
      </c>
      <c r="V142" s="13">
        <f t="shared" si="10"/>
        <v>30.825398230088496</v>
      </c>
      <c r="W142" s="13">
        <f t="shared" si="13"/>
        <v>30.825398230088496</v>
      </c>
    </row>
    <row r="143" spans="1:23" ht="100.05" customHeight="1" x14ac:dyDescent="0.45">
      <c r="A143" s="4"/>
      <c r="B143" s="4" t="s">
        <v>416</v>
      </c>
      <c r="C143" s="4" t="s">
        <v>397</v>
      </c>
      <c r="D143" s="4" t="s">
        <v>422</v>
      </c>
      <c r="E143" s="4" t="s">
        <v>267</v>
      </c>
      <c r="F143" s="4" t="s">
        <v>21</v>
      </c>
      <c r="G143" s="4" t="s">
        <v>6</v>
      </c>
      <c r="H143" s="4" t="s">
        <v>264</v>
      </c>
      <c r="I143" s="4" t="s">
        <v>265</v>
      </c>
      <c r="J143" s="4" t="s">
        <v>266</v>
      </c>
      <c r="K143" s="4" t="s">
        <v>268</v>
      </c>
      <c r="L143" s="4">
        <v>48</v>
      </c>
      <c r="M143" s="3">
        <v>3</v>
      </c>
      <c r="N143" s="4">
        <v>3</v>
      </c>
      <c r="O143" s="5">
        <v>8100001001081</v>
      </c>
      <c r="P143" s="5" t="s">
        <v>396</v>
      </c>
      <c r="Q143" s="4" t="s">
        <v>269</v>
      </c>
      <c r="R143" s="11">
        <v>257</v>
      </c>
      <c r="S143" s="11">
        <f t="shared" ref="S143:S174" si="14">SUM(R143*M143)</f>
        <v>771</v>
      </c>
      <c r="T143" s="11">
        <v>38.423700000000004</v>
      </c>
      <c r="U143" s="11">
        <f t="shared" ref="U143:U174" si="15">SUM(T143*M143)</f>
        <v>115.27110000000002</v>
      </c>
      <c r="V143" s="13">
        <f t="shared" si="10"/>
        <v>34.003274336283191</v>
      </c>
      <c r="W143" s="13">
        <f t="shared" ref="W143:W174" si="16">SUM(V143*M143)</f>
        <v>102.00982300884957</v>
      </c>
    </row>
    <row r="144" spans="1:23" ht="100.05" customHeight="1" x14ac:dyDescent="0.45">
      <c r="A144" s="4"/>
      <c r="B144" s="4" t="s">
        <v>416</v>
      </c>
      <c r="C144" s="4" t="s">
        <v>397</v>
      </c>
      <c r="D144" s="4" t="s">
        <v>422</v>
      </c>
      <c r="E144" s="4" t="s">
        <v>272</v>
      </c>
      <c r="F144" s="4" t="s">
        <v>273</v>
      </c>
      <c r="G144" s="4" t="s">
        <v>6</v>
      </c>
      <c r="H144" s="4" t="s">
        <v>264</v>
      </c>
      <c r="I144" s="4" t="s">
        <v>270</v>
      </c>
      <c r="J144" s="4" t="s">
        <v>271</v>
      </c>
      <c r="K144" s="4" t="s">
        <v>274</v>
      </c>
      <c r="L144" s="4">
        <v>46</v>
      </c>
      <c r="M144" s="3">
        <v>12</v>
      </c>
      <c r="N144" s="4">
        <v>175</v>
      </c>
      <c r="O144" s="5">
        <v>8100002675083</v>
      </c>
      <c r="P144" s="5" t="s">
        <v>396</v>
      </c>
      <c r="Q144" s="4" t="s">
        <v>269</v>
      </c>
      <c r="R144" s="11">
        <v>118</v>
      </c>
      <c r="S144" s="11">
        <f t="shared" si="14"/>
        <v>1416</v>
      </c>
      <c r="T144" s="11">
        <v>17.595900000000007</v>
      </c>
      <c r="U144" s="11">
        <f t="shared" si="15"/>
        <v>211.15080000000009</v>
      </c>
      <c r="V144" s="13">
        <f t="shared" ref="V144:V203" si="17">SUM(T144/1.13)</f>
        <v>15.571592920353991</v>
      </c>
      <c r="W144" s="13">
        <f t="shared" si="16"/>
        <v>186.85911504424789</v>
      </c>
    </row>
    <row r="145" spans="1:23" ht="31.5" x14ac:dyDescent="0.45">
      <c r="A145" s="4"/>
      <c r="B145" s="4" t="s">
        <v>416</v>
      </c>
      <c r="C145" s="4" t="s">
        <v>397</v>
      </c>
      <c r="D145" s="4" t="s">
        <v>422</v>
      </c>
      <c r="E145" s="4" t="s">
        <v>272</v>
      </c>
      <c r="F145" s="4" t="s">
        <v>273</v>
      </c>
      <c r="G145" s="4" t="s">
        <v>6</v>
      </c>
      <c r="H145" s="4" t="s">
        <v>264</v>
      </c>
      <c r="I145" s="4" t="s">
        <v>270</v>
      </c>
      <c r="J145" s="4" t="s">
        <v>271</v>
      </c>
      <c r="K145" s="4" t="s">
        <v>274</v>
      </c>
      <c r="L145" s="4">
        <v>48</v>
      </c>
      <c r="M145" s="3">
        <v>39</v>
      </c>
      <c r="N145" s="4" t="s">
        <v>414</v>
      </c>
      <c r="O145" s="5">
        <v>8100002675090</v>
      </c>
      <c r="P145" s="5" t="s">
        <v>396</v>
      </c>
      <c r="Q145" s="4" t="s">
        <v>269</v>
      </c>
      <c r="R145" s="11">
        <v>118</v>
      </c>
      <c r="S145" s="11">
        <f t="shared" si="14"/>
        <v>4602</v>
      </c>
      <c r="T145" s="11">
        <v>17.595900000000007</v>
      </c>
      <c r="U145" s="11">
        <f t="shared" si="15"/>
        <v>686.24010000000033</v>
      </c>
      <c r="V145" s="13">
        <f t="shared" si="17"/>
        <v>15.571592920353991</v>
      </c>
      <c r="W145" s="13">
        <f t="shared" si="16"/>
        <v>607.29212389380564</v>
      </c>
    </row>
    <row r="146" spans="1:23" ht="31.5" x14ac:dyDescent="0.45">
      <c r="A146" s="4"/>
      <c r="B146" s="4" t="s">
        <v>416</v>
      </c>
      <c r="C146" s="4" t="s">
        <v>397</v>
      </c>
      <c r="D146" s="4" t="s">
        <v>422</v>
      </c>
      <c r="E146" s="4" t="s">
        <v>272</v>
      </c>
      <c r="F146" s="4" t="s">
        <v>273</v>
      </c>
      <c r="G146" s="4" t="s">
        <v>6</v>
      </c>
      <c r="H146" s="4" t="s">
        <v>264</v>
      </c>
      <c r="I146" s="4" t="s">
        <v>270</v>
      </c>
      <c r="J146" s="4" t="s">
        <v>271</v>
      </c>
      <c r="K146" s="4" t="s">
        <v>274</v>
      </c>
      <c r="L146" s="4">
        <v>50</v>
      </c>
      <c r="M146" s="3">
        <v>20</v>
      </c>
      <c r="N146" s="4" t="s">
        <v>414</v>
      </c>
      <c r="O146" s="5">
        <v>8100002675106</v>
      </c>
      <c r="P146" s="5" t="s">
        <v>396</v>
      </c>
      <c r="Q146" s="4" t="s">
        <v>269</v>
      </c>
      <c r="R146" s="11">
        <v>118</v>
      </c>
      <c r="S146" s="11">
        <f t="shared" si="14"/>
        <v>2360</v>
      </c>
      <c r="T146" s="11">
        <v>17.595900000000007</v>
      </c>
      <c r="U146" s="11">
        <f t="shared" si="15"/>
        <v>351.91800000000012</v>
      </c>
      <c r="V146" s="13">
        <f t="shared" si="17"/>
        <v>15.571592920353991</v>
      </c>
      <c r="W146" s="13">
        <f t="shared" si="16"/>
        <v>311.4318584070798</v>
      </c>
    </row>
    <row r="147" spans="1:23" ht="31.5" x14ac:dyDescent="0.45">
      <c r="A147" s="4"/>
      <c r="B147" s="4" t="s">
        <v>416</v>
      </c>
      <c r="C147" s="4" t="s">
        <v>397</v>
      </c>
      <c r="D147" s="4" t="s">
        <v>422</v>
      </c>
      <c r="E147" s="4" t="s">
        <v>272</v>
      </c>
      <c r="F147" s="4" t="s">
        <v>273</v>
      </c>
      <c r="G147" s="4" t="s">
        <v>6</v>
      </c>
      <c r="H147" s="4" t="s">
        <v>264</v>
      </c>
      <c r="I147" s="4" t="s">
        <v>270</v>
      </c>
      <c r="J147" s="4" t="s">
        <v>271</v>
      </c>
      <c r="K147" s="4" t="s">
        <v>274</v>
      </c>
      <c r="L147" s="4">
        <v>52</v>
      </c>
      <c r="M147" s="3">
        <v>73</v>
      </c>
      <c r="N147" s="4" t="s">
        <v>414</v>
      </c>
      <c r="O147" s="5">
        <v>8100002675113</v>
      </c>
      <c r="P147" s="5" t="s">
        <v>396</v>
      </c>
      <c r="Q147" s="4" t="s">
        <v>269</v>
      </c>
      <c r="R147" s="11">
        <v>118</v>
      </c>
      <c r="S147" s="11">
        <f t="shared" si="14"/>
        <v>8614</v>
      </c>
      <c r="T147" s="11">
        <v>17.595900000000007</v>
      </c>
      <c r="U147" s="11">
        <f t="shared" si="15"/>
        <v>1284.5007000000005</v>
      </c>
      <c r="V147" s="13">
        <f t="shared" si="17"/>
        <v>15.571592920353991</v>
      </c>
      <c r="W147" s="13">
        <f t="shared" si="16"/>
        <v>1136.7262831858413</v>
      </c>
    </row>
    <row r="148" spans="1:23" ht="31.5" x14ac:dyDescent="0.45">
      <c r="A148" s="4"/>
      <c r="B148" s="4" t="s">
        <v>416</v>
      </c>
      <c r="C148" s="4" t="s">
        <v>397</v>
      </c>
      <c r="D148" s="4" t="s">
        <v>422</v>
      </c>
      <c r="E148" s="4" t="s">
        <v>272</v>
      </c>
      <c r="F148" s="4" t="s">
        <v>273</v>
      </c>
      <c r="G148" s="4" t="s">
        <v>6</v>
      </c>
      <c r="H148" s="4" t="s">
        <v>264</v>
      </c>
      <c r="I148" s="4" t="s">
        <v>270</v>
      </c>
      <c r="J148" s="4" t="s">
        <v>271</v>
      </c>
      <c r="K148" s="4" t="s">
        <v>274</v>
      </c>
      <c r="L148" s="4">
        <v>54</v>
      </c>
      <c r="M148" s="3">
        <v>15</v>
      </c>
      <c r="N148" s="4" t="s">
        <v>414</v>
      </c>
      <c r="O148" s="5">
        <v>8100002675120</v>
      </c>
      <c r="P148" s="5" t="s">
        <v>396</v>
      </c>
      <c r="Q148" s="4" t="s">
        <v>269</v>
      </c>
      <c r="R148" s="11">
        <v>118</v>
      </c>
      <c r="S148" s="11">
        <f t="shared" si="14"/>
        <v>1770</v>
      </c>
      <c r="T148" s="11">
        <v>17.595900000000007</v>
      </c>
      <c r="U148" s="11">
        <f t="shared" si="15"/>
        <v>263.93850000000009</v>
      </c>
      <c r="V148" s="13">
        <f t="shared" si="17"/>
        <v>15.571592920353991</v>
      </c>
      <c r="W148" s="13">
        <f t="shared" si="16"/>
        <v>233.57389380530987</v>
      </c>
    </row>
    <row r="149" spans="1:23" ht="31.5" x14ac:dyDescent="0.45">
      <c r="A149" s="4"/>
      <c r="B149" s="4" t="s">
        <v>416</v>
      </c>
      <c r="C149" s="4" t="s">
        <v>397</v>
      </c>
      <c r="D149" s="4" t="s">
        <v>422</v>
      </c>
      <c r="E149" s="4" t="s">
        <v>272</v>
      </c>
      <c r="F149" s="4" t="s">
        <v>273</v>
      </c>
      <c r="G149" s="4" t="s">
        <v>6</v>
      </c>
      <c r="H149" s="4" t="s">
        <v>264</v>
      </c>
      <c r="I149" s="4" t="s">
        <v>270</v>
      </c>
      <c r="J149" s="4" t="s">
        <v>271</v>
      </c>
      <c r="K149" s="4" t="s">
        <v>274</v>
      </c>
      <c r="L149" s="4">
        <v>56</v>
      </c>
      <c r="M149" s="3">
        <v>16</v>
      </c>
      <c r="N149" s="4" t="s">
        <v>414</v>
      </c>
      <c r="O149" s="5">
        <v>8100002675137</v>
      </c>
      <c r="P149" s="5" t="s">
        <v>396</v>
      </c>
      <c r="Q149" s="4" t="s">
        <v>269</v>
      </c>
      <c r="R149" s="11">
        <v>118</v>
      </c>
      <c r="S149" s="11">
        <f t="shared" si="14"/>
        <v>1888</v>
      </c>
      <c r="T149" s="11">
        <v>17.595900000000007</v>
      </c>
      <c r="U149" s="11">
        <f t="shared" si="15"/>
        <v>281.53440000000012</v>
      </c>
      <c r="V149" s="13">
        <f t="shared" si="17"/>
        <v>15.571592920353991</v>
      </c>
      <c r="W149" s="13">
        <f t="shared" si="16"/>
        <v>249.14548672566386</v>
      </c>
    </row>
    <row r="150" spans="1:23" ht="100.05" customHeight="1" x14ac:dyDescent="0.45">
      <c r="A150" s="4"/>
      <c r="B150" s="4" t="s">
        <v>416</v>
      </c>
      <c r="C150" s="4" t="s">
        <v>397</v>
      </c>
      <c r="D150" s="4" t="s">
        <v>422</v>
      </c>
      <c r="E150" s="4" t="s">
        <v>272</v>
      </c>
      <c r="F150" s="4" t="s">
        <v>273</v>
      </c>
      <c r="G150" s="4" t="s">
        <v>6</v>
      </c>
      <c r="H150" s="4" t="s">
        <v>264</v>
      </c>
      <c r="I150" s="4" t="s">
        <v>270</v>
      </c>
      <c r="J150" s="4" t="s">
        <v>271</v>
      </c>
      <c r="K150" s="4" t="s">
        <v>275</v>
      </c>
      <c r="L150" s="4">
        <v>46</v>
      </c>
      <c r="M150" s="3">
        <v>7</v>
      </c>
      <c r="N150" s="4">
        <v>81</v>
      </c>
      <c r="O150" s="5">
        <v>8100002675243</v>
      </c>
      <c r="P150" s="5" t="s">
        <v>396</v>
      </c>
      <c r="Q150" s="4" t="s">
        <v>269</v>
      </c>
      <c r="R150" s="11">
        <v>118</v>
      </c>
      <c r="S150" s="11">
        <f t="shared" si="14"/>
        <v>826</v>
      </c>
      <c r="T150" s="11">
        <v>17.595900000000007</v>
      </c>
      <c r="U150" s="11">
        <f t="shared" si="15"/>
        <v>123.17130000000006</v>
      </c>
      <c r="V150" s="13">
        <f t="shared" si="17"/>
        <v>15.571592920353991</v>
      </c>
      <c r="W150" s="13">
        <f t="shared" si="16"/>
        <v>109.00115044247794</v>
      </c>
    </row>
    <row r="151" spans="1:23" ht="31.5" x14ac:dyDescent="0.45">
      <c r="A151" s="4"/>
      <c r="B151" s="4" t="s">
        <v>416</v>
      </c>
      <c r="C151" s="4" t="s">
        <v>397</v>
      </c>
      <c r="D151" s="4" t="s">
        <v>422</v>
      </c>
      <c r="E151" s="4" t="s">
        <v>272</v>
      </c>
      <c r="F151" s="4" t="s">
        <v>273</v>
      </c>
      <c r="G151" s="4" t="s">
        <v>6</v>
      </c>
      <c r="H151" s="4" t="s">
        <v>264</v>
      </c>
      <c r="I151" s="4" t="s">
        <v>270</v>
      </c>
      <c r="J151" s="4" t="s">
        <v>271</v>
      </c>
      <c r="K151" s="4" t="s">
        <v>275</v>
      </c>
      <c r="L151" s="4">
        <v>48</v>
      </c>
      <c r="M151" s="3">
        <v>22</v>
      </c>
      <c r="N151" s="4" t="s">
        <v>414</v>
      </c>
      <c r="O151" s="5">
        <v>8100002675250</v>
      </c>
      <c r="P151" s="5" t="s">
        <v>396</v>
      </c>
      <c r="Q151" s="4" t="s">
        <v>269</v>
      </c>
      <c r="R151" s="11">
        <v>118</v>
      </c>
      <c r="S151" s="11">
        <f t="shared" si="14"/>
        <v>2596</v>
      </c>
      <c r="T151" s="11">
        <v>17.595900000000007</v>
      </c>
      <c r="U151" s="11">
        <f t="shared" si="15"/>
        <v>387.10980000000018</v>
      </c>
      <c r="V151" s="13">
        <f t="shared" si="17"/>
        <v>15.571592920353991</v>
      </c>
      <c r="W151" s="13">
        <f t="shared" si="16"/>
        <v>342.57504424778779</v>
      </c>
    </row>
    <row r="152" spans="1:23" ht="31.5" x14ac:dyDescent="0.45">
      <c r="A152" s="4"/>
      <c r="B152" s="4" t="s">
        <v>416</v>
      </c>
      <c r="C152" s="4" t="s">
        <v>397</v>
      </c>
      <c r="D152" s="4" t="s">
        <v>422</v>
      </c>
      <c r="E152" s="4" t="s">
        <v>272</v>
      </c>
      <c r="F152" s="4" t="s">
        <v>273</v>
      </c>
      <c r="G152" s="4" t="s">
        <v>6</v>
      </c>
      <c r="H152" s="4" t="s">
        <v>264</v>
      </c>
      <c r="I152" s="4" t="s">
        <v>270</v>
      </c>
      <c r="J152" s="4" t="s">
        <v>271</v>
      </c>
      <c r="K152" s="4" t="s">
        <v>275</v>
      </c>
      <c r="L152" s="4">
        <v>50</v>
      </c>
      <c r="M152" s="3">
        <v>17</v>
      </c>
      <c r="N152" s="4" t="s">
        <v>414</v>
      </c>
      <c r="O152" s="5">
        <v>8100002675267</v>
      </c>
      <c r="P152" s="5" t="s">
        <v>396</v>
      </c>
      <c r="Q152" s="4" t="s">
        <v>269</v>
      </c>
      <c r="R152" s="11">
        <v>118</v>
      </c>
      <c r="S152" s="11">
        <f t="shared" si="14"/>
        <v>2006</v>
      </c>
      <c r="T152" s="11">
        <v>17.595900000000007</v>
      </c>
      <c r="U152" s="11">
        <f t="shared" si="15"/>
        <v>299.13030000000015</v>
      </c>
      <c r="V152" s="13">
        <f t="shared" si="17"/>
        <v>15.571592920353991</v>
      </c>
      <c r="W152" s="13">
        <f t="shared" si="16"/>
        <v>264.71707964601785</v>
      </c>
    </row>
    <row r="153" spans="1:23" ht="31.5" x14ac:dyDescent="0.45">
      <c r="A153" s="4"/>
      <c r="B153" s="4" t="s">
        <v>416</v>
      </c>
      <c r="C153" s="4" t="s">
        <v>397</v>
      </c>
      <c r="D153" s="4" t="s">
        <v>422</v>
      </c>
      <c r="E153" s="4" t="s">
        <v>272</v>
      </c>
      <c r="F153" s="4" t="s">
        <v>273</v>
      </c>
      <c r="G153" s="4" t="s">
        <v>6</v>
      </c>
      <c r="H153" s="4" t="s">
        <v>264</v>
      </c>
      <c r="I153" s="4" t="s">
        <v>270</v>
      </c>
      <c r="J153" s="4" t="s">
        <v>271</v>
      </c>
      <c r="K153" s="4" t="s">
        <v>275</v>
      </c>
      <c r="L153" s="4">
        <v>52</v>
      </c>
      <c r="M153" s="3">
        <v>19</v>
      </c>
      <c r="N153" s="4" t="s">
        <v>414</v>
      </c>
      <c r="O153" s="5">
        <v>8100002675274</v>
      </c>
      <c r="P153" s="5" t="s">
        <v>396</v>
      </c>
      <c r="Q153" s="4" t="s">
        <v>269</v>
      </c>
      <c r="R153" s="11">
        <v>118</v>
      </c>
      <c r="S153" s="11">
        <f t="shared" si="14"/>
        <v>2242</v>
      </c>
      <c r="T153" s="11">
        <v>17.595900000000007</v>
      </c>
      <c r="U153" s="11">
        <f t="shared" si="15"/>
        <v>334.32210000000015</v>
      </c>
      <c r="V153" s="13">
        <f t="shared" si="17"/>
        <v>15.571592920353991</v>
      </c>
      <c r="W153" s="13">
        <f t="shared" si="16"/>
        <v>295.86026548672584</v>
      </c>
    </row>
    <row r="154" spans="1:23" ht="31.5" x14ac:dyDescent="0.45">
      <c r="A154" s="4"/>
      <c r="B154" s="4" t="s">
        <v>416</v>
      </c>
      <c r="C154" s="4" t="s">
        <v>397</v>
      </c>
      <c r="D154" s="4" t="s">
        <v>422</v>
      </c>
      <c r="E154" s="4" t="s">
        <v>272</v>
      </c>
      <c r="F154" s="4" t="s">
        <v>273</v>
      </c>
      <c r="G154" s="4" t="s">
        <v>6</v>
      </c>
      <c r="H154" s="4" t="s">
        <v>264</v>
      </c>
      <c r="I154" s="4" t="s">
        <v>270</v>
      </c>
      <c r="J154" s="4" t="s">
        <v>271</v>
      </c>
      <c r="K154" s="4" t="s">
        <v>275</v>
      </c>
      <c r="L154" s="4">
        <v>54</v>
      </c>
      <c r="M154" s="3">
        <v>16</v>
      </c>
      <c r="N154" s="4" t="s">
        <v>414</v>
      </c>
      <c r="O154" s="5">
        <v>8100002675281</v>
      </c>
      <c r="P154" s="5" t="s">
        <v>396</v>
      </c>
      <c r="Q154" s="4" t="s">
        <v>269</v>
      </c>
      <c r="R154" s="11">
        <v>118</v>
      </c>
      <c r="S154" s="11">
        <f t="shared" si="14"/>
        <v>1888</v>
      </c>
      <c r="T154" s="11">
        <v>17.595900000000007</v>
      </c>
      <c r="U154" s="11">
        <f t="shared" si="15"/>
        <v>281.53440000000012</v>
      </c>
      <c r="V154" s="13">
        <f t="shared" si="17"/>
        <v>15.571592920353991</v>
      </c>
      <c r="W154" s="13">
        <f t="shared" si="16"/>
        <v>249.14548672566386</v>
      </c>
    </row>
    <row r="155" spans="1:23" ht="100.05" customHeight="1" x14ac:dyDescent="0.45">
      <c r="A155" s="4"/>
      <c r="B155" s="4" t="s">
        <v>416</v>
      </c>
      <c r="C155" s="4" t="s">
        <v>397</v>
      </c>
      <c r="D155" s="4" t="s">
        <v>422</v>
      </c>
      <c r="E155" s="4" t="s">
        <v>278</v>
      </c>
      <c r="F155" s="4" t="s">
        <v>31</v>
      </c>
      <c r="G155" s="4" t="s">
        <v>6</v>
      </c>
      <c r="H155" s="4" t="s">
        <v>264</v>
      </c>
      <c r="I155" s="4" t="s">
        <v>276</v>
      </c>
      <c r="J155" s="4" t="s">
        <v>277</v>
      </c>
      <c r="K155" s="4" t="s">
        <v>279</v>
      </c>
      <c r="L155" s="4">
        <v>46</v>
      </c>
      <c r="M155" s="3">
        <v>3</v>
      </c>
      <c r="N155" s="4">
        <v>5</v>
      </c>
      <c r="O155" s="5">
        <v>8100001216744</v>
      </c>
      <c r="P155" s="5" t="s">
        <v>396</v>
      </c>
      <c r="Q155" s="4" t="s">
        <v>269</v>
      </c>
      <c r="R155" s="11">
        <v>185</v>
      </c>
      <c r="S155" s="11">
        <f t="shared" si="14"/>
        <v>555</v>
      </c>
      <c r="T155" s="11">
        <v>27.650700000000001</v>
      </c>
      <c r="U155" s="11">
        <f t="shared" si="15"/>
        <v>82.952100000000002</v>
      </c>
      <c r="V155" s="13">
        <f t="shared" si="17"/>
        <v>24.46964601769912</v>
      </c>
      <c r="W155" s="13">
        <f t="shared" si="16"/>
        <v>73.408938053097359</v>
      </c>
    </row>
    <row r="156" spans="1:23" ht="47.25" x14ac:dyDescent="0.45">
      <c r="A156" s="4"/>
      <c r="B156" s="4" t="s">
        <v>416</v>
      </c>
      <c r="C156" s="4" t="s">
        <v>397</v>
      </c>
      <c r="D156" s="4" t="s">
        <v>422</v>
      </c>
      <c r="E156" s="4" t="s">
        <v>278</v>
      </c>
      <c r="F156" s="4" t="s">
        <v>31</v>
      </c>
      <c r="G156" s="4" t="s">
        <v>6</v>
      </c>
      <c r="H156" s="4" t="s">
        <v>264</v>
      </c>
      <c r="I156" s="4" t="s">
        <v>276</v>
      </c>
      <c r="J156" s="4" t="s">
        <v>277</v>
      </c>
      <c r="K156" s="4" t="s">
        <v>279</v>
      </c>
      <c r="L156" s="4">
        <v>48</v>
      </c>
      <c r="M156" s="3">
        <v>1</v>
      </c>
      <c r="N156" s="4" t="s">
        <v>414</v>
      </c>
      <c r="O156" s="5">
        <v>8100001001401</v>
      </c>
      <c r="P156" s="5" t="s">
        <v>396</v>
      </c>
      <c r="Q156" s="4" t="s">
        <v>269</v>
      </c>
      <c r="R156" s="11">
        <v>185</v>
      </c>
      <c r="S156" s="11">
        <f t="shared" si="14"/>
        <v>185</v>
      </c>
      <c r="T156" s="11">
        <v>27.650700000000001</v>
      </c>
      <c r="U156" s="11">
        <f t="shared" si="15"/>
        <v>27.650700000000001</v>
      </c>
      <c r="V156" s="13">
        <f t="shared" si="17"/>
        <v>24.46964601769912</v>
      </c>
      <c r="W156" s="13">
        <f t="shared" si="16"/>
        <v>24.46964601769912</v>
      </c>
    </row>
    <row r="157" spans="1:23" ht="47.25" x14ac:dyDescent="0.45">
      <c r="A157" s="4"/>
      <c r="B157" s="4" t="s">
        <v>416</v>
      </c>
      <c r="C157" s="4" t="s">
        <v>397</v>
      </c>
      <c r="D157" s="4" t="s">
        <v>422</v>
      </c>
      <c r="E157" s="4" t="s">
        <v>278</v>
      </c>
      <c r="F157" s="4" t="s">
        <v>31</v>
      </c>
      <c r="G157" s="4" t="s">
        <v>6</v>
      </c>
      <c r="H157" s="4" t="s">
        <v>264</v>
      </c>
      <c r="I157" s="4" t="s">
        <v>276</v>
      </c>
      <c r="J157" s="4" t="s">
        <v>277</v>
      </c>
      <c r="K157" s="4" t="s">
        <v>279</v>
      </c>
      <c r="L157" s="4">
        <v>52</v>
      </c>
      <c r="M157" s="3">
        <v>1</v>
      </c>
      <c r="N157" s="4" t="s">
        <v>414</v>
      </c>
      <c r="O157" s="5">
        <v>8100001216768</v>
      </c>
      <c r="P157" s="5" t="s">
        <v>396</v>
      </c>
      <c r="Q157" s="4" t="s">
        <v>269</v>
      </c>
      <c r="R157" s="11">
        <v>185</v>
      </c>
      <c r="S157" s="11">
        <f t="shared" si="14"/>
        <v>185</v>
      </c>
      <c r="T157" s="11">
        <v>27.650700000000001</v>
      </c>
      <c r="U157" s="11">
        <f t="shared" si="15"/>
        <v>27.650700000000001</v>
      </c>
      <c r="V157" s="13">
        <f t="shared" si="17"/>
        <v>24.46964601769912</v>
      </c>
      <c r="W157" s="13">
        <f t="shared" si="16"/>
        <v>24.46964601769912</v>
      </c>
    </row>
    <row r="158" spans="1:23" ht="100.05" customHeight="1" x14ac:dyDescent="0.45">
      <c r="A158" s="4"/>
      <c r="B158" s="4" t="s">
        <v>416</v>
      </c>
      <c r="C158" s="4" t="s">
        <v>397</v>
      </c>
      <c r="D158" s="4" t="s">
        <v>422</v>
      </c>
      <c r="E158" s="4" t="s">
        <v>282</v>
      </c>
      <c r="F158" s="4" t="s">
        <v>273</v>
      </c>
      <c r="G158" s="4" t="s">
        <v>6</v>
      </c>
      <c r="H158" s="4" t="s">
        <v>264</v>
      </c>
      <c r="I158" s="4" t="s">
        <v>280</v>
      </c>
      <c r="J158" s="4" t="s">
        <v>281</v>
      </c>
      <c r="K158" s="4" t="s">
        <v>283</v>
      </c>
      <c r="L158" s="4">
        <v>50</v>
      </c>
      <c r="M158" s="3">
        <v>1</v>
      </c>
      <c r="N158" s="4">
        <v>1</v>
      </c>
      <c r="O158" s="5">
        <v>2000051776952</v>
      </c>
      <c r="P158" s="5" t="s">
        <v>396</v>
      </c>
      <c r="Q158" s="4" t="s">
        <v>269</v>
      </c>
      <c r="R158" s="11">
        <v>178</v>
      </c>
      <c r="S158" s="11">
        <f t="shared" si="14"/>
        <v>178</v>
      </c>
      <c r="T158" s="11">
        <v>26.573400000000007</v>
      </c>
      <c r="U158" s="11">
        <f t="shared" si="15"/>
        <v>26.573400000000007</v>
      </c>
      <c r="V158" s="13">
        <f t="shared" si="17"/>
        <v>23.516283185840717</v>
      </c>
      <c r="W158" s="13">
        <f t="shared" si="16"/>
        <v>23.516283185840717</v>
      </c>
    </row>
    <row r="159" spans="1:23" ht="100.05" customHeight="1" x14ac:dyDescent="0.45">
      <c r="A159" s="4"/>
      <c r="B159" s="4" t="s">
        <v>416</v>
      </c>
      <c r="C159" s="4" t="s">
        <v>397</v>
      </c>
      <c r="D159" s="4" t="s">
        <v>422</v>
      </c>
      <c r="E159" s="4" t="s">
        <v>286</v>
      </c>
      <c r="F159" s="4" t="s">
        <v>287</v>
      </c>
      <c r="G159" s="4" t="s">
        <v>6</v>
      </c>
      <c r="H159" s="4" t="s">
        <v>264</v>
      </c>
      <c r="I159" s="4" t="s">
        <v>284</v>
      </c>
      <c r="J159" s="4" t="s">
        <v>285</v>
      </c>
      <c r="K159" s="4" t="s">
        <v>288</v>
      </c>
      <c r="L159" s="4">
        <v>46</v>
      </c>
      <c r="M159" s="3">
        <v>1</v>
      </c>
      <c r="N159" s="4">
        <v>8</v>
      </c>
      <c r="O159" s="5">
        <v>8100001218861</v>
      </c>
      <c r="P159" s="5" t="s">
        <v>396</v>
      </c>
      <c r="Q159" s="4" t="s">
        <v>269</v>
      </c>
      <c r="R159" s="11">
        <v>209</v>
      </c>
      <c r="S159" s="11">
        <f t="shared" si="14"/>
        <v>209</v>
      </c>
      <c r="T159" s="11">
        <v>31.241700000000005</v>
      </c>
      <c r="U159" s="11">
        <f t="shared" si="15"/>
        <v>31.241700000000005</v>
      </c>
      <c r="V159" s="13">
        <f t="shared" si="17"/>
        <v>27.647522123893811</v>
      </c>
      <c r="W159" s="13">
        <f t="shared" si="16"/>
        <v>27.647522123893811</v>
      </c>
    </row>
    <row r="160" spans="1:23" ht="63" x14ac:dyDescent="0.45">
      <c r="A160" s="4"/>
      <c r="B160" s="4" t="s">
        <v>416</v>
      </c>
      <c r="C160" s="4" t="s">
        <v>397</v>
      </c>
      <c r="D160" s="4" t="s">
        <v>422</v>
      </c>
      <c r="E160" s="4" t="s">
        <v>286</v>
      </c>
      <c r="F160" s="4" t="s">
        <v>287</v>
      </c>
      <c r="G160" s="4" t="s">
        <v>6</v>
      </c>
      <c r="H160" s="4" t="s">
        <v>264</v>
      </c>
      <c r="I160" s="4" t="s">
        <v>284</v>
      </c>
      <c r="J160" s="4" t="s">
        <v>285</v>
      </c>
      <c r="K160" s="4" t="s">
        <v>288</v>
      </c>
      <c r="L160" s="4">
        <v>48</v>
      </c>
      <c r="M160" s="3">
        <v>6</v>
      </c>
      <c r="N160" s="4" t="s">
        <v>414</v>
      </c>
      <c r="O160" s="5">
        <v>8100001004525</v>
      </c>
      <c r="P160" s="5" t="s">
        <v>396</v>
      </c>
      <c r="Q160" s="4" t="s">
        <v>269</v>
      </c>
      <c r="R160" s="11">
        <v>209</v>
      </c>
      <c r="S160" s="11">
        <f t="shared" si="14"/>
        <v>1254</v>
      </c>
      <c r="T160" s="11">
        <v>31.241700000000005</v>
      </c>
      <c r="U160" s="11">
        <f t="shared" si="15"/>
        <v>187.45020000000002</v>
      </c>
      <c r="V160" s="13">
        <f t="shared" si="17"/>
        <v>27.647522123893811</v>
      </c>
      <c r="W160" s="13">
        <f t="shared" si="16"/>
        <v>165.88513274336287</v>
      </c>
    </row>
    <row r="161" spans="1:23" ht="63" x14ac:dyDescent="0.45">
      <c r="A161" s="4"/>
      <c r="B161" s="4" t="s">
        <v>416</v>
      </c>
      <c r="C161" s="4" t="s">
        <v>397</v>
      </c>
      <c r="D161" s="4" t="s">
        <v>422</v>
      </c>
      <c r="E161" s="4" t="s">
        <v>286</v>
      </c>
      <c r="F161" s="4" t="s">
        <v>287</v>
      </c>
      <c r="G161" s="4" t="s">
        <v>6</v>
      </c>
      <c r="H161" s="4" t="s">
        <v>264</v>
      </c>
      <c r="I161" s="4" t="s">
        <v>284</v>
      </c>
      <c r="J161" s="4" t="s">
        <v>285</v>
      </c>
      <c r="K161" s="4" t="s">
        <v>288</v>
      </c>
      <c r="L161" s="4">
        <v>54</v>
      </c>
      <c r="M161" s="3">
        <v>1</v>
      </c>
      <c r="N161" s="4" t="s">
        <v>414</v>
      </c>
      <c r="O161" s="5">
        <v>8100001218892</v>
      </c>
      <c r="P161" s="5" t="s">
        <v>396</v>
      </c>
      <c r="Q161" s="4" t="s">
        <v>269</v>
      </c>
      <c r="R161" s="11">
        <v>209</v>
      </c>
      <c r="S161" s="11">
        <f t="shared" si="14"/>
        <v>209</v>
      </c>
      <c r="T161" s="11">
        <v>31.241700000000005</v>
      </c>
      <c r="U161" s="11">
        <f t="shared" si="15"/>
        <v>31.241700000000005</v>
      </c>
      <c r="V161" s="13">
        <f t="shared" si="17"/>
        <v>27.647522123893811</v>
      </c>
      <c r="W161" s="13">
        <f t="shared" si="16"/>
        <v>27.647522123893811</v>
      </c>
    </row>
    <row r="162" spans="1:23" ht="100.05" customHeight="1" x14ac:dyDescent="0.45">
      <c r="A162" s="4"/>
      <c r="B162" s="4" t="s">
        <v>416</v>
      </c>
      <c r="C162" s="4" t="s">
        <v>397</v>
      </c>
      <c r="D162" s="4" t="s">
        <v>421</v>
      </c>
      <c r="E162" s="4" t="s">
        <v>292</v>
      </c>
      <c r="F162" s="4" t="s">
        <v>81</v>
      </c>
      <c r="G162" s="4" t="s">
        <v>6</v>
      </c>
      <c r="H162" s="4" t="s">
        <v>289</v>
      </c>
      <c r="I162" s="4" t="s">
        <v>290</v>
      </c>
      <c r="J162" s="4" t="s">
        <v>291</v>
      </c>
      <c r="K162" s="4" t="s">
        <v>293</v>
      </c>
      <c r="L162" s="4">
        <v>46</v>
      </c>
      <c r="M162" s="3">
        <v>1</v>
      </c>
      <c r="N162" s="4">
        <v>1</v>
      </c>
      <c r="O162" s="5">
        <v>8100001203287</v>
      </c>
      <c r="P162" s="5" t="s">
        <v>396</v>
      </c>
      <c r="Q162" s="4" t="s">
        <v>294</v>
      </c>
      <c r="R162" s="11">
        <v>425</v>
      </c>
      <c r="S162" s="11">
        <f t="shared" si="14"/>
        <v>425</v>
      </c>
      <c r="T162" s="11">
        <v>63.56069999999999</v>
      </c>
      <c r="U162" s="11">
        <f t="shared" si="15"/>
        <v>63.56069999999999</v>
      </c>
      <c r="V162" s="13">
        <f t="shared" si="17"/>
        <v>56.248407079646014</v>
      </c>
      <c r="W162" s="13">
        <f t="shared" si="16"/>
        <v>56.248407079646014</v>
      </c>
    </row>
    <row r="163" spans="1:23" ht="100.05" customHeight="1" x14ac:dyDescent="0.45">
      <c r="A163" s="4"/>
      <c r="B163" s="4" t="s">
        <v>416</v>
      </c>
      <c r="C163" s="4" t="s">
        <v>397</v>
      </c>
      <c r="D163" s="4" t="s">
        <v>421</v>
      </c>
      <c r="E163" s="4" t="s">
        <v>297</v>
      </c>
      <c r="F163" s="4" t="s">
        <v>138</v>
      </c>
      <c r="G163" s="4" t="s">
        <v>6</v>
      </c>
      <c r="H163" s="4" t="s">
        <v>289</v>
      </c>
      <c r="I163" s="4" t="s">
        <v>295</v>
      </c>
      <c r="J163" s="4" t="s">
        <v>296</v>
      </c>
      <c r="K163" s="4" t="s">
        <v>298</v>
      </c>
      <c r="L163" s="4">
        <v>50</v>
      </c>
      <c r="M163" s="3">
        <v>2</v>
      </c>
      <c r="N163" s="4">
        <v>2</v>
      </c>
      <c r="O163" s="5">
        <v>8100001000602</v>
      </c>
      <c r="P163" s="5" t="s">
        <v>396</v>
      </c>
      <c r="Q163" s="4" t="s">
        <v>294</v>
      </c>
      <c r="R163" s="11">
        <v>223</v>
      </c>
      <c r="S163" s="11">
        <f t="shared" si="14"/>
        <v>446</v>
      </c>
      <c r="T163" s="11">
        <v>33.396300000000004</v>
      </c>
      <c r="U163" s="11">
        <f t="shared" si="15"/>
        <v>66.792600000000007</v>
      </c>
      <c r="V163" s="13">
        <f t="shared" si="17"/>
        <v>29.554247787610624</v>
      </c>
      <c r="W163" s="13">
        <f t="shared" si="16"/>
        <v>59.108495575221248</v>
      </c>
    </row>
    <row r="164" spans="1:23" ht="100.05" customHeight="1" x14ac:dyDescent="0.45">
      <c r="A164" s="4"/>
      <c r="B164" s="4" t="s">
        <v>416</v>
      </c>
      <c r="C164" s="4" t="s">
        <v>397</v>
      </c>
      <c r="D164" s="4" t="s">
        <v>421</v>
      </c>
      <c r="E164" s="4" t="s">
        <v>301</v>
      </c>
      <c r="F164" s="4" t="s">
        <v>302</v>
      </c>
      <c r="G164" s="4" t="s">
        <v>6</v>
      </c>
      <c r="H164" s="4" t="s">
        <v>289</v>
      </c>
      <c r="I164" s="4" t="s">
        <v>299</v>
      </c>
      <c r="J164" s="4" t="s">
        <v>300</v>
      </c>
      <c r="K164" s="4" t="s">
        <v>303</v>
      </c>
      <c r="L164" s="4">
        <v>50</v>
      </c>
      <c r="M164" s="3">
        <v>1</v>
      </c>
      <c r="N164" s="4">
        <v>1</v>
      </c>
      <c r="O164" s="5">
        <v>8100001000824</v>
      </c>
      <c r="P164" s="5" t="s">
        <v>396</v>
      </c>
      <c r="Q164" s="4" t="s">
        <v>294</v>
      </c>
      <c r="R164" s="11">
        <v>190</v>
      </c>
      <c r="S164" s="11">
        <f t="shared" si="14"/>
        <v>190</v>
      </c>
      <c r="T164" s="11">
        <v>28.3689</v>
      </c>
      <c r="U164" s="11">
        <f t="shared" si="15"/>
        <v>28.3689</v>
      </c>
      <c r="V164" s="13">
        <f t="shared" si="17"/>
        <v>25.105221238938057</v>
      </c>
      <c r="W164" s="13">
        <f t="shared" si="16"/>
        <v>25.105221238938057</v>
      </c>
    </row>
    <row r="165" spans="1:23" ht="100.05" customHeight="1" x14ac:dyDescent="0.45">
      <c r="A165" s="4"/>
      <c r="B165" s="4" t="s">
        <v>416</v>
      </c>
      <c r="C165" s="4" t="s">
        <v>397</v>
      </c>
      <c r="D165" s="4" t="s">
        <v>421</v>
      </c>
      <c r="E165" s="4" t="s">
        <v>306</v>
      </c>
      <c r="F165" s="4" t="s">
        <v>307</v>
      </c>
      <c r="G165" s="4" t="s">
        <v>6</v>
      </c>
      <c r="H165" s="4" t="s">
        <v>289</v>
      </c>
      <c r="I165" s="4" t="s">
        <v>304</v>
      </c>
      <c r="J165" s="4" t="s">
        <v>305</v>
      </c>
      <c r="K165" s="4" t="s">
        <v>308</v>
      </c>
      <c r="L165" s="4">
        <v>50</v>
      </c>
      <c r="M165" s="3">
        <v>1</v>
      </c>
      <c r="N165" s="4">
        <v>1</v>
      </c>
      <c r="O165" s="5">
        <v>8100002680476</v>
      </c>
      <c r="P165" s="5" t="s">
        <v>396</v>
      </c>
      <c r="Q165" s="4" t="s">
        <v>294</v>
      </c>
      <c r="R165" s="11">
        <v>170</v>
      </c>
      <c r="S165" s="11">
        <f t="shared" si="14"/>
        <v>170</v>
      </c>
      <c r="T165" s="11">
        <v>25.496100000000002</v>
      </c>
      <c r="U165" s="11">
        <f t="shared" si="15"/>
        <v>25.496100000000002</v>
      </c>
      <c r="V165" s="13">
        <f t="shared" si="17"/>
        <v>22.562920353982303</v>
      </c>
      <c r="W165" s="13">
        <f t="shared" si="16"/>
        <v>22.562920353982303</v>
      </c>
    </row>
    <row r="166" spans="1:23" ht="100.05" customHeight="1" x14ac:dyDescent="0.45">
      <c r="A166" s="4"/>
      <c r="B166" s="4" t="s">
        <v>416</v>
      </c>
      <c r="C166" s="4" t="s">
        <v>397</v>
      </c>
      <c r="D166" s="4" t="s">
        <v>421</v>
      </c>
      <c r="E166" s="4" t="s">
        <v>311</v>
      </c>
      <c r="F166" s="4" t="s">
        <v>307</v>
      </c>
      <c r="G166" s="4" t="s">
        <v>6</v>
      </c>
      <c r="H166" s="4" t="s">
        <v>289</v>
      </c>
      <c r="I166" s="4" t="s">
        <v>309</v>
      </c>
      <c r="J166" s="4" t="s">
        <v>310</v>
      </c>
      <c r="K166" s="4" t="s">
        <v>312</v>
      </c>
      <c r="L166" s="4">
        <v>46</v>
      </c>
      <c r="M166" s="3">
        <v>1</v>
      </c>
      <c r="N166" s="4">
        <v>1</v>
      </c>
      <c r="O166" s="5">
        <v>8100001188225</v>
      </c>
      <c r="P166" s="5" t="s">
        <v>396</v>
      </c>
      <c r="Q166" s="4" t="s">
        <v>294</v>
      </c>
      <c r="R166" s="11">
        <v>235</v>
      </c>
      <c r="S166" s="11">
        <f t="shared" si="14"/>
        <v>235</v>
      </c>
      <c r="T166" s="11">
        <v>35.191800000000015</v>
      </c>
      <c r="U166" s="11">
        <f t="shared" si="15"/>
        <v>35.191800000000015</v>
      </c>
      <c r="V166" s="13">
        <f t="shared" si="17"/>
        <v>31.143185840707982</v>
      </c>
      <c r="W166" s="13">
        <f t="shared" si="16"/>
        <v>31.143185840707982</v>
      </c>
    </row>
    <row r="167" spans="1:23" ht="100.05" customHeight="1" x14ac:dyDescent="0.45">
      <c r="A167" s="4"/>
      <c r="B167" s="4" t="s">
        <v>416</v>
      </c>
      <c r="C167" s="4" t="s">
        <v>397</v>
      </c>
      <c r="D167" s="4" t="s">
        <v>421</v>
      </c>
      <c r="E167" s="4" t="s">
        <v>315</v>
      </c>
      <c r="F167" s="4" t="s">
        <v>316</v>
      </c>
      <c r="G167" s="4" t="s">
        <v>6</v>
      </c>
      <c r="H167" s="4" t="s">
        <v>289</v>
      </c>
      <c r="I167" s="4" t="s">
        <v>313</v>
      </c>
      <c r="J167" s="4" t="s">
        <v>314</v>
      </c>
      <c r="K167" s="4" t="s">
        <v>317</v>
      </c>
      <c r="L167" s="4">
        <v>50</v>
      </c>
      <c r="M167" s="3">
        <v>1</v>
      </c>
      <c r="N167" s="4">
        <v>1</v>
      </c>
      <c r="O167" s="5">
        <v>8100002686201</v>
      </c>
      <c r="P167" s="5" t="s">
        <v>396</v>
      </c>
      <c r="Q167" s="4" t="s">
        <v>294</v>
      </c>
      <c r="R167" s="11">
        <v>209</v>
      </c>
      <c r="S167" s="11">
        <f t="shared" si="14"/>
        <v>209</v>
      </c>
      <c r="T167" s="11">
        <v>31.241700000000005</v>
      </c>
      <c r="U167" s="11">
        <f t="shared" si="15"/>
        <v>31.241700000000005</v>
      </c>
      <c r="V167" s="13">
        <f t="shared" si="17"/>
        <v>27.647522123893811</v>
      </c>
      <c r="W167" s="13">
        <f t="shared" si="16"/>
        <v>27.647522123893811</v>
      </c>
    </row>
    <row r="168" spans="1:23" ht="100.05" customHeight="1" x14ac:dyDescent="0.45">
      <c r="A168" s="4"/>
      <c r="B168" s="4" t="s">
        <v>416</v>
      </c>
      <c r="C168" s="4" t="s">
        <v>397</v>
      </c>
      <c r="D168" s="4" t="s">
        <v>421</v>
      </c>
      <c r="E168" s="4" t="s">
        <v>320</v>
      </c>
      <c r="F168" s="4" t="s">
        <v>316</v>
      </c>
      <c r="G168" s="4" t="s">
        <v>6</v>
      </c>
      <c r="H168" s="4" t="s">
        <v>289</v>
      </c>
      <c r="I168" s="4" t="s">
        <v>318</v>
      </c>
      <c r="J168" s="4" t="s">
        <v>319</v>
      </c>
      <c r="K168" s="4" t="s">
        <v>321</v>
      </c>
      <c r="L168" s="4">
        <v>50</v>
      </c>
      <c r="M168" s="3">
        <v>5</v>
      </c>
      <c r="N168" s="4">
        <v>6</v>
      </c>
      <c r="O168" s="5">
        <v>8100001001142</v>
      </c>
      <c r="P168" s="5" t="s">
        <v>396</v>
      </c>
      <c r="Q168" s="4" t="s">
        <v>294</v>
      </c>
      <c r="R168" s="11">
        <v>209</v>
      </c>
      <c r="S168" s="11">
        <f t="shared" si="14"/>
        <v>1045</v>
      </c>
      <c r="T168" s="11">
        <v>31.241700000000005</v>
      </c>
      <c r="U168" s="11">
        <f t="shared" si="15"/>
        <v>156.20850000000002</v>
      </c>
      <c r="V168" s="13">
        <f t="shared" si="17"/>
        <v>27.647522123893811</v>
      </c>
      <c r="W168" s="13">
        <f t="shared" si="16"/>
        <v>138.23761061946905</v>
      </c>
    </row>
    <row r="169" spans="1:23" ht="94.5" x14ac:dyDescent="0.45">
      <c r="A169" s="4"/>
      <c r="B169" s="4" t="s">
        <v>416</v>
      </c>
      <c r="C169" s="4" t="s">
        <v>397</v>
      </c>
      <c r="D169" s="4" t="s">
        <v>421</v>
      </c>
      <c r="E169" s="4" t="s">
        <v>320</v>
      </c>
      <c r="F169" s="4" t="s">
        <v>316</v>
      </c>
      <c r="G169" s="4" t="s">
        <v>6</v>
      </c>
      <c r="H169" s="4" t="s">
        <v>289</v>
      </c>
      <c r="I169" s="4" t="s">
        <v>318</v>
      </c>
      <c r="J169" s="4" t="s">
        <v>319</v>
      </c>
      <c r="K169" s="4" t="s">
        <v>321</v>
      </c>
      <c r="L169" s="4">
        <v>52</v>
      </c>
      <c r="M169" s="3">
        <v>1</v>
      </c>
      <c r="N169" s="4" t="s">
        <v>414</v>
      </c>
      <c r="O169" s="5">
        <v>8100001194608</v>
      </c>
      <c r="P169" s="5" t="s">
        <v>396</v>
      </c>
      <c r="Q169" s="4" t="s">
        <v>294</v>
      </c>
      <c r="R169" s="11">
        <v>209</v>
      </c>
      <c r="S169" s="11">
        <f t="shared" si="14"/>
        <v>209</v>
      </c>
      <c r="T169" s="11">
        <v>31.241700000000005</v>
      </c>
      <c r="U169" s="11">
        <f t="shared" si="15"/>
        <v>31.241700000000005</v>
      </c>
      <c r="V169" s="13">
        <f t="shared" si="17"/>
        <v>27.647522123893811</v>
      </c>
      <c r="W169" s="13">
        <f t="shared" si="16"/>
        <v>27.647522123893811</v>
      </c>
    </row>
    <row r="170" spans="1:23" ht="100.05" customHeight="1" x14ac:dyDescent="0.45">
      <c r="A170" s="4"/>
      <c r="B170" s="4" t="s">
        <v>416</v>
      </c>
      <c r="C170" s="4" t="s">
        <v>397</v>
      </c>
      <c r="D170" s="4" t="s">
        <v>421</v>
      </c>
      <c r="E170" s="4" t="s">
        <v>324</v>
      </c>
      <c r="F170" s="4" t="s">
        <v>307</v>
      </c>
      <c r="G170" s="4" t="s">
        <v>6</v>
      </c>
      <c r="H170" s="4" t="s">
        <v>289</v>
      </c>
      <c r="I170" s="4" t="s">
        <v>322</v>
      </c>
      <c r="J170" s="4" t="s">
        <v>323</v>
      </c>
      <c r="K170" s="4" t="s">
        <v>325</v>
      </c>
      <c r="L170" s="4">
        <v>50</v>
      </c>
      <c r="M170" s="3">
        <v>1</v>
      </c>
      <c r="N170" s="4">
        <v>1</v>
      </c>
      <c r="O170" s="5">
        <v>8100002679791</v>
      </c>
      <c r="P170" s="5" t="s">
        <v>396</v>
      </c>
      <c r="Q170" s="4" t="s">
        <v>294</v>
      </c>
      <c r="R170" s="11">
        <v>163</v>
      </c>
      <c r="S170" s="11">
        <f t="shared" si="14"/>
        <v>163</v>
      </c>
      <c r="T170" s="11">
        <v>24.418800000000001</v>
      </c>
      <c r="U170" s="11">
        <f t="shared" si="15"/>
        <v>24.418800000000001</v>
      </c>
      <c r="V170" s="13">
        <f t="shared" si="17"/>
        <v>21.609557522123897</v>
      </c>
      <c r="W170" s="13">
        <f t="shared" si="16"/>
        <v>21.609557522123897</v>
      </c>
    </row>
    <row r="171" spans="1:23" ht="100.05" customHeight="1" x14ac:dyDescent="0.45">
      <c r="A171" s="4"/>
      <c r="B171" s="4" t="s">
        <v>416</v>
      </c>
      <c r="C171" s="4" t="s">
        <v>397</v>
      </c>
      <c r="D171" s="4" t="s">
        <v>421</v>
      </c>
      <c r="E171" s="4" t="s">
        <v>328</v>
      </c>
      <c r="F171" s="4" t="s">
        <v>45</v>
      </c>
      <c r="G171" s="4" t="s">
        <v>6</v>
      </c>
      <c r="H171" s="4" t="s">
        <v>289</v>
      </c>
      <c r="I171" s="4" t="s">
        <v>326</v>
      </c>
      <c r="J171" s="4" t="s">
        <v>327</v>
      </c>
      <c r="K171" s="4" t="s">
        <v>329</v>
      </c>
      <c r="L171" s="4">
        <v>52</v>
      </c>
      <c r="M171" s="3">
        <v>1</v>
      </c>
      <c r="N171" s="4">
        <v>1</v>
      </c>
      <c r="O171" s="5">
        <v>8100001119595</v>
      </c>
      <c r="P171" s="5" t="s">
        <v>396</v>
      </c>
      <c r="Q171" s="4" t="s">
        <v>294</v>
      </c>
      <c r="R171" s="11">
        <v>144</v>
      </c>
      <c r="S171" s="11">
        <f t="shared" si="14"/>
        <v>144</v>
      </c>
      <c r="T171" s="11">
        <v>21.546000000000006</v>
      </c>
      <c r="U171" s="11">
        <f t="shared" si="15"/>
        <v>21.546000000000006</v>
      </c>
      <c r="V171" s="13">
        <f t="shared" si="17"/>
        <v>19.06725663716815</v>
      </c>
      <c r="W171" s="13">
        <f t="shared" si="16"/>
        <v>19.06725663716815</v>
      </c>
    </row>
    <row r="172" spans="1:23" ht="100.05" customHeight="1" x14ac:dyDescent="0.45">
      <c r="A172" s="4"/>
      <c r="B172" s="4" t="s">
        <v>416</v>
      </c>
      <c r="C172" s="4" t="s">
        <v>397</v>
      </c>
      <c r="D172" s="4" t="s">
        <v>421</v>
      </c>
      <c r="E172" s="4" t="s">
        <v>332</v>
      </c>
      <c r="F172" s="4" t="s">
        <v>333</v>
      </c>
      <c r="G172" s="4" t="s">
        <v>6</v>
      </c>
      <c r="H172" s="4" t="s">
        <v>289</v>
      </c>
      <c r="I172" s="4" t="s">
        <v>330</v>
      </c>
      <c r="J172" s="4" t="s">
        <v>331</v>
      </c>
      <c r="K172" s="4" t="s">
        <v>334</v>
      </c>
      <c r="L172" s="4">
        <v>50</v>
      </c>
      <c r="M172" s="3">
        <v>1</v>
      </c>
      <c r="N172" s="4">
        <v>1</v>
      </c>
      <c r="O172" s="5">
        <v>8100001000688</v>
      </c>
      <c r="P172" s="5" t="s">
        <v>396</v>
      </c>
      <c r="Q172" s="4" t="s">
        <v>294</v>
      </c>
      <c r="R172" s="11">
        <v>178</v>
      </c>
      <c r="S172" s="11">
        <f t="shared" si="14"/>
        <v>178</v>
      </c>
      <c r="T172" s="11">
        <v>26.573400000000007</v>
      </c>
      <c r="U172" s="11">
        <f t="shared" si="15"/>
        <v>26.573400000000007</v>
      </c>
      <c r="V172" s="13">
        <f t="shared" si="17"/>
        <v>23.516283185840717</v>
      </c>
      <c r="W172" s="13">
        <f t="shared" si="16"/>
        <v>23.516283185840717</v>
      </c>
    </row>
    <row r="173" spans="1:23" ht="100.05" customHeight="1" x14ac:dyDescent="0.45">
      <c r="A173" s="4"/>
      <c r="B173" s="4" t="s">
        <v>416</v>
      </c>
      <c r="C173" s="4" t="s">
        <v>397</v>
      </c>
      <c r="D173" s="4" t="s">
        <v>421</v>
      </c>
      <c r="E173" s="4" t="s">
        <v>337</v>
      </c>
      <c r="F173" s="4" t="s">
        <v>338</v>
      </c>
      <c r="G173" s="4" t="s">
        <v>6</v>
      </c>
      <c r="H173" s="4" t="s">
        <v>289</v>
      </c>
      <c r="I173" s="4" t="s">
        <v>335</v>
      </c>
      <c r="J173" s="4" t="s">
        <v>336</v>
      </c>
      <c r="K173" s="4" t="s">
        <v>339</v>
      </c>
      <c r="L173" s="4">
        <v>50</v>
      </c>
      <c r="M173" s="3">
        <v>1</v>
      </c>
      <c r="N173" s="4">
        <v>1</v>
      </c>
      <c r="O173" s="5">
        <v>8100001000145</v>
      </c>
      <c r="P173" s="5" t="s">
        <v>396</v>
      </c>
      <c r="Q173" s="4" t="s">
        <v>294</v>
      </c>
      <c r="R173" s="11">
        <v>281</v>
      </c>
      <c r="S173" s="11">
        <f t="shared" si="14"/>
        <v>281</v>
      </c>
      <c r="T173" s="11">
        <v>42.014700000000005</v>
      </c>
      <c r="U173" s="11">
        <f t="shared" si="15"/>
        <v>42.014700000000005</v>
      </c>
      <c r="V173" s="13">
        <f t="shared" si="17"/>
        <v>37.181150442477886</v>
      </c>
      <c r="W173" s="13">
        <f t="shared" si="16"/>
        <v>37.181150442477886</v>
      </c>
    </row>
    <row r="174" spans="1:23" ht="100.05" customHeight="1" x14ac:dyDescent="0.45">
      <c r="A174" s="4"/>
      <c r="B174" s="4" t="s">
        <v>416</v>
      </c>
      <c r="C174" s="4" t="s">
        <v>397</v>
      </c>
      <c r="D174" s="4" t="s">
        <v>421</v>
      </c>
      <c r="E174" s="4" t="s">
        <v>342</v>
      </c>
      <c r="F174" s="4" t="s">
        <v>343</v>
      </c>
      <c r="G174" s="4" t="s">
        <v>6</v>
      </c>
      <c r="H174" s="4" t="s">
        <v>289</v>
      </c>
      <c r="I174" s="4" t="s">
        <v>340</v>
      </c>
      <c r="J174" s="4" t="s">
        <v>341</v>
      </c>
      <c r="K174" s="4" t="s">
        <v>344</v>
      </c>
      <c r="L174" s="4">
        <v>46</v>
      </c>
      <c r="M174" s="3">
        <v>1</v>
      </c>
      <c r="N174" s="4">
        <v>1</v>
      </c>
      <c r="O174" s="5">
        <v>8100002457528</v>
      </c>
      <c r="P174" s="5" t="s">
        <v>396</v>
      </c>
      <c r="Q174" s="4" t="s">
        <v>294</v>
      </c>
      <c r="R174" s="11">
        <v>194</v>
      </c>
      <c r="S174" s="11">
        <f t="shared" si="14"/>
        <v>194</v>
      </c>
      <c r="T174" s="11">
        <v>29.087100000000007</v>
      </c>
      <c r="U174" s="11">
        <f t="shared" si="15"/>
        <v>29.087100000000007</v>
      </c>
      <c r="V174" s="13">
        <f t="shared" si="17"/>
        <v>25.740796460176998</v>
      </c>
      <c r="W174" s="13">
        <f t="shared" si="16"/>
        <v>25.740796460176998</v>
      </c>
    </row>
    <row r="175" spans="1:23" ht="100.05" customHeight="1" x14ac:dyDescent="0.45">
      <c r="A175" s="4"/>
      <c r="B175" s="4" t="s">
        <v>416</v>
      </c>
      <c r="C175" s="4" t="s">
        <v>397</v>
      </c>
      <c r="D175" s="4" t="s">
        <v>421</v>
      </c>
      <c r="E175" s="4" t="s">
        <v>347</v>
      </c>
      <c r="F175" s="4" t="s">
        <v>109</v>
      </c>
      <c r="G175" s="4" t="s">
        <v>6</v>
      </c>
      <c r="H175" s="4" t="s">
        <v>289</v>
      </c>
      <c r="I175" s="4" t="s">
        <v>345</v>
      </c>
      <c r="J175" s="4" t="s">
        <v>346</v>
      </c>
      <c r="K175" s="4" t="s">
        <v>348</v>
      </c>
      <c r="L175" s="4">
        <v>50</v>
      </c>
      <c r="M175" s="3">
        <v>1</v>
      </c>
      <c r="N175" s="4">
        <v>1</v>
      </c>
      <c r="O175" s="5">
        <v>8100000474275</v>
      </c>
      <c r="P175" s="5" t="s">
        <v>396</v>
      </c>
      <c r="Q175" s="4" t="s">
        <v>294</v>
      </c>
      <c r="R175" s="11">
        <v>194</v>
      </c>
      <c r="S175" s="11">
        <f t="shared" ref="S175:S206" si="18">SUM(R175*M175)</f>
        <v>194</v>
      </c>
      <c r="T175" s="11">
        <v>29.087100000000007</v>
      </c>
      <c r="U175" s="11">
        <f t="shared" ref="U175:U206" si="19">SUM(T175*M175)</f>
        <v>29.087100000000007</v>
      </c>
      <c r="V175" s="13">
        <f t="shared" si="17"/>
        <v>25.740796460176998</v>
      </c>
      <c r="W175" s="13">
        <f t="shared" ref="W175:W206" si="20">SUM(V175*M175)</f>
        <v>25.740796460176998</v>
      </c>
    </row>
    <row r="176" spans="1:23" ht="100.05" customHeight="1" x14ac:dyDescent="0.45">
      <c r="A176" s="4"/>
      <c r="B176" s="4" t="s">
        <v>416</v>
      </c>
      <c r="C176" s="4" t="s">
        <v>397</v>
      </c>
      <c r="D176" s="4" t="s">
        <v>421</v>
      </c>
      <c r="E176" s="4" t="s">
        <v>351</v>
      </c>
      <c r="F176" s="4" t="s">
        <v>316</v>
      </c>
      <c r="G176" s="4" t="s">
        <v>6</v>
      </c>
      <c r="H176" s="4" t="s">
        <v>289</v>
      </c>
      <c r="I176" s="4" t="s">
        <v>349</v>
      </c>
      <c r="J176" s="4" t="s">
        <v>350</v>
      </c>
      <c r="K176" s="4" t="s">
        <v>321</v>
      </c>
      <c r="L176" s="4">
        <v>50</v>
      </c>
      <c r="M176" s="3">
        <v>7</v>
      </c>
      <c r="N176" s="4">
        <v>7</v>
      </c>
      <c r="O176" s="5">
        <v>8100001002200</v>
      </c>
      <c r="P176" s="5" t="s">
        <v>396</v>
      </c>
      <c r="Q176" s="4" t="s">
        <v>294</v>
      </c>
      <c r="R176" s="11">
        <v>209</v>
      </c>
      <c r="S176" s="11">
        <f t="shared" si="18"/>
        <v>1463</v>
      </c>
      <c r="T176" s="11">
        <v>31.241700000000005</v>
      </c>
      <c r="U176" s="11">
        <f t="shared" si="19"/>
        <v>218.69190000000003</v>
      </c>
      <c r="V176" s="13">
        <f t="shared" si="17"/>
        <v>27.647522123893811</v>
      </c>
      <c r="W176" s="13">
        <f t="shared" si="20"/>
        <v>193.53265486725667</v>
      </c>
    </row>
    <row r="177" spans="1:23" ht="100.05" customHeight="1" x14ac:dyDescent="0.45">
      <c r="A177" s="4"/>
      <c r="B177" s="4" t="s">
        <v>416</v>
      </c>
      <c r="C177" s="4" t="s">
        <v>397</v>
      </c>
      <c r="D177" s="4" t="s">
        <v>421</v>
      </c>
      <c r="E177" s="4" t="s">
        <v>351</v>
      </c>
      <c r="F177" s="4" t="s">
        <v>316</v>
      </c>
      <c r="G177" s="4" t="s">
        <v>6</v>
      </c>
      <c r="H177" s="4" t="s">
        <v>289</v>
      </c>
      <c r="I177" s="4" t="s">
        <v>349</v>
      </c>
      <c r="J177" s="4" t="s">
        <v>350</v>
      </c>
      <c r="K177" s="4" t="s">
        <v>352</v>
      </c>
      <c r="L177" s="4">
        <v>48</v>
      </c>
      <c r="M177" s="3">
        <v>1</v>
      </c>
      <c r="N177" s="4">
        <v>1</v>
      </c>
      <c r="O177" s="5">
        <v>8100001195971</v>
      </c>
      <c r="P177" s="5" t="s">
        <v>396</v>
      </c>
      <c r="Q177" s="4" t="s">
        <v>294</v>
      </c>
      <c r="R177" s="11">
        <v>209</v>
      </c>
      <c r="S177" s="11">
        <f t="shared" si="18"/>
        <v>209</v>
      </c>
      <c r="T177" s="11">
        <v>31.241700000000005</v>
      </c>
      <c r="U177" s="11">
        <f t="shared" si="19"/>
        <v>31.241700000000005</v>
      </c>
      <c r="V177" s="13">
        <f t="shared" si="17"/>
        <v>27.647522123893811</v>
      </c>
      <c r="W177" s="13">
        <f t="shared" si="20"/>
        <v>27.647522123893811</v>
      </c>
    </row>
    <row r="178" spans="1:23" ht="100.05" customHeight="1" x14ac:dyDescent="0.45">
      <c r="A178" s="4"/>
      <c r="B178" s="4" t="s">
        <v>416</v>
      </c>
      <c r="C178" s="4" t="s">
        <v>397</v>
      </c>
      <c r="D178" s="4" t="s">
        <v>421</v>
      </c>
      <c r="E178" s="4" t="s">
        <v>355</v>
      </c>
      <c r="F178" s="4" t="s">
        <v>45</v>
      </c>
      <c r="G178" s="4" t="s">
        <v>6</v>
      </c>
      <c r="H178" s="4" t="s">
        <v>289</v>
      </c>
      <c r="I178" s="4" t="s">
        <v>353</v>
      </c>
      <c r="J178" s="4" t="s">
        <v>354</v>
      </c>
      <c r="K178" s="4" t="s">
        <v>356</v>
      </c>
      <c r="L178" s="4">
        <v>58</v>
      </c>
      <c r="M178" s="3">
        <v>1</v>
      </c>
      <c r="N178" s="4">
        <v>1</v>
      </c>
      <c r="O178" s="5">
        <v>8100002459102</v>
      </c>
      <c r="P178" s="5" t="s">
        <v>396</v>
      </c>
      <c r="Q178" s="4" t="s">
        <v>294</v>
      </c>
      <c r="R178" s="11">
        <v>127</v>
      </c>
      <c r="S178" s="11">
        <f t="shared" si="18"/>
        <v>127</v>
      </c>
      <c r="T178" s="11">
        <v>19.032300000000003</v>
      </c>
      <c r="U178" s="11">
        <f t="shared" si="19"/>
        <v>19.032300000000003</v>
      </c>
      <c r="V178" s="13">
        <f t="shared" si="17"/>
        <v>16.842743362831861</v>
      </c>
      <c r="W178" s="13">
        <f t="shared" si="20"/>
        <v>16.842743362831861</v>
      </c>
    </row>
    <row r="179" spans="1:23" ht="100.05" customHeight="1" x14ac:dyDescent="0.45">
      <c r="A179" s="4"/>
      <c r="B179" s="4" t="s">
        <v>416</v>
      </c>
      <c r="C179" s="4" t="s">
        <v>397</v>
      </c>
      <c r="D179" s="4" t="s">
        <v>421</v>
      </c>
      <c r="E179" s="4" t="s">
        <v>359</v>
      </c>
      <c r="F179" s="4" t="s">
        <v>45</v>
      </c>
      <c r="G179" s="4" t="s">
        <v>6</v>
      </c>
      <c r="H179" s="4" t="s">
        <v>289</v>
      </c>
      <c r="I179" s="4" t="s">
        <v>357</v>
      </c>
      <c r="J179" s="4" t="s">
        <v>358</v>
      </c>
      <c r="K179" s="4" t="s">
        <v>360</v>
      </c>
      <c r="L179" s="4">
        <v>46</v>
      </c>
      <c r="M179" s="3">
        <v>1</v>
      </c>
      <c r="N179" s="4">
        <v>1</v>
      </c>
      <c r="O179" s="5">
        <v>8100002461747</v>
      </c>
      <c r="P179" s="5" t="s">
        <v>396</v>
      </c>
      <c r="Q179" s="4" t="s">
        <v>294</v>
      </c>
      <c r="R179" s="11">
        <v>206</v>
      </c>
      <c r="S179" s="11">
        <f t="shared" si="18"/>
        <v>206</v>
      </c>
      <c r="T179" s="11">
        <v>30.8826</v>
      </c>
      <c r="U179" s="11">
        <f t="shared" si="19"/>
        <v>30.8826</v>
      </c>
      <c r="V179" s="13">
        <f t="shared" si="17"/>
        <v>27.329734513274339</v>
      </c>
      <c r="W179" s="13">
        <f t="shared" si="20"/>
        <v>27.329734513274339</v>
      </c>
    </row>
    <row r="180" spans="1:23" ht="100.05" customHeight="1" x14ac:dyDescent="0.45">
      <c r="A180" s="4"/>
      <c r="B180" s="4" t="s">
        <v>416</v>
      </c>
      <c r="C180" s="4" t="s">
        <v>397</v>
      </c>
      <c r="D180" s="4" t="s">
        <v>421</v>
      </c>
      <c r="E180" s="4" t="s">
        <v>363</v>
      </c>
      <c r="F180" s="4" t="s">
        <v>364</v>
      </c>
      <c r="G180" s="4" t="s">
        <v>6</v>
      </c>
      <c r="H180" s="4" t="s">
        <v>289</v>
      </c>
      <c r="I180" s="4" t="s">
        <v>361</v>
      </c>
      <c r="J180" s="4" t="s">
        <v>362</v>
      </c>
      <c r="K180" s="4" t="s">
        <v>365</v>
      </c>
      <c r="L180" s="4">
        <v>48</v>
      </c>
      <c r="M180" s="3">
        <v>1</v>
      </c>
      <c r="N180" s="4">
        <v>1</v>
      </c>
      <c r="O180" s="5">
        <v>8100001215457</v>
      </c>
      <c r="P180" s="5" t="s">
        <v>396</v>
      </c>
      <c r="Q180" s="4" t="s">
        <v>294</v>
      </c>
      <c r="R180" s="11">
        <v>197</v>
      </c>
      <c r="S180" s="11">
        <f t="shared" si="18"/>
        <v>197</v>
      </c>
      <c r="T180" s="11">
        <v>29.446200000000001</v>
      </c>
      <c r="U180" s="11">
        <f t="shared" si="19"/>
        <v>29.446200000000001</v>
      </c>
      <c r="V180" s="13">
        <f t="shared" si="17"/>
        <v>26.058584070796464</v>
      </c>
      <c r="W180" s="13">
        <f t="shared" si="20"/>
        <v>26.058584070796464</v>
      </c>
    </row>
    <row r="181" spans="1:23" ht="100.05" customHeight="1" x14ac:dyDescent="0.45">
      <c r="A181" s="4"/>
      <c r="B181" s="4" t="s">
        <v>416</v>
      </c>
      <c r="C181" s="4" t="s">
        <v>397</v>
      </c>
      <c r="D181" s="4" t="s">
        <v>421</v>
      </c>
      <c r="E181" s="4" t="s">
        <v>363</v>
      </c>
      <c r="F181" s="4" t="s">
        <v>364</v>
      </c>
      <c r="G181" s="4" t="s">
        <v>6</v>
      </c>
      <c r="H181" s="4" t="s">
        <v>289</v>
      </c>
      <c r="I181" s="4" t="s">
        <v>361</v>
      </c>
      <c r="J181" s="4" t="s">
        <v>362</v>
      </c>
      <c r="K181" s="4" t="s">
        <v>366</v>
      </c>
      <c r="L181" s="4">
        <v>46</v>
      </c>
      <c r="M181" s="3">
        <v>1</v>
      </c>
      <c r="N181" s="4">
        <v>1</v>
      </c>
      <c r="O181" s="5">
        <v>8100001215754</v>
      </c>
      <c r="P181" s="5" t="s">
        <v>396</v>
      </c>
      <c r="Q181" s="4" t="s">
        <v>294</v>
      </c>
      <c r="R181" s="11">
        <v>197</v>
      </c>
      <c r="S181" s="11">
        <f t="shared" si="18"/>
        <v>197</v>
      </c>
      <c r="T181" s="11">
        <v>29.446200000000001</v>
      </c>
      <c r="U181" s="11">
        <f t="shared" si="19"/>
        <v>29.446200000000001</v>
      </c>
      <c r="V181" s="13">
        <f t="shared" si="17"/>
        <v>26.058584070796464</v>
      </c>
      <c r="W181" s="13">
        <f t="shared" si="20"/>
        <v>26.058584070796464</v>
      </c>
    </row>
    <row r="182" spans="1:23" ht="100.05" customHeight="1" x14ac:dyDescent="0.45">
      <c r="A182" s="4"/>
      <c r="B182" s="4" t="s">
        <v>416</v>
      </c>
      <c r="C182" s="4" t="s">
        <v>397</v>
      </c>
      <c r="D182" s="4" t="s">
        <v>421</v>
      </c>
      <c r="E182" s="4" t="s">
        <v>355</v>
      </c>
      <c r="F182" s="4" t="s">
        <v>273</v>
      </c>
      <c r="G182" s="4" t="s">
        <v>369</v>
      </c>
      <c r="H182" s="4" t="s">
        <v>289</v>
      </c>
      <c r="I182" s="4" t="s">
        <v>367</v>
      </c>
      <c r="J182" s="4" t="s">
        <v>368</v>
      </c>
      <c r="K182" s="4" t="s">
        <v>329</v>
      </c>
      <c r="L182" s="4">
        <v>48</v>
      </c>
      <c r="M182" s="3">
        <v>1</v>
      </c>
      <c r="N182" s="4">
        <v>1</v>
      </c>
      <c r="O182" s="5">
        <v>8100001122281</v>
      </c>
      <c r="P182" s="5" t="s">
        <v>396</v>
      </c>
      <c r="Q182" s="4" t="s">
        <v>294</v>
      </c>
      <c r="R182" s="11">
        <v>101</v>
      </c>
      <c r="S182" s="11">
        <f t="shared" si="18"/>
        <v>101</v>
      </c>
      <c r="T182" s="11">
        <v>15.0822</v>
      </c>
      <c r="U182" s="11">
        <f t="shared" si="19"/>
        <v>15.0822</v>
      </c>
      <c r="V182" s="13">
        <f t="shared" si="17"/>
        <v>13.347079646017701</v>
      </c>
      <c r="W182" s="13">
        <f t="shared" si="20"/>
        <v>13.347079646017701</v>
      </c>
    </row>
    <row r="183" spans="1:23" ht="100.05" customHeight="1" x14ac:dyDescent="0.45">
      <c r="A183" s="4"/>
      <c r="B183" s="4" t="s">
        <v>416</v>
      </c>
      <c r="C183" s="4" t="s">
        <v>397</v>
      </c>
      <c r="D183" s="4" t="s">
        <v>420</v>
      </c>
      <c r="E183" s="4" t="s">
        <v>373</v>
      </c>
      <c r="F183" s="4" t="s">
        <v>105</v>
      </c>
      <c r="G183" s="4" t="s">
        <v>6</v>
      </c>
      <c r="H183" s="4" t="s">
        <v>370</v>
      </c>
      <c r="I183" s="4" t="s">
        <v>371</v>
      </c>
      <c r="J183" s="4" t="s">
        <v>372</v>
      </c>
      <c r="K183" s="4" t="s">
        <v>374</v>
      </c>
      <c r="L183" s="4">
        <v>46</v>
      </c>
      <c r="M183" s="3">
        <v>1</v>
      </c>
      <c r="N183" s="4">
        <v>1</v>
      </c>
      <c r="O183" s="5">
        <v>8100001230115</v>
      </c>
      <c r="P183" s="5" t="s">
        <v>396</v>
      </c>
      <c r="Q183" s="4" t="s">
        <v>188</v>
      </c>
      <c r="R183" s="11">
        <v>158</v>
      </c>
      <c r="S183" s="11">
        <f t="shared" si="18"/>
        <v>158</v>
      </c>
      <c r="T183" s="11">
        <v>23.700600000000001</v>
      </c>
      <c r="U183" s="11">
        <f t="shared" si="19"/>
        <v>23.700600000000001</v>
      </c>
      <c r="V183" s="13">
        <f t="shared" si="17"/>
        <v>20.973982300884959</v>
      </c>
      <c r="W183" s="13">
        <f t="shared" si="20"/>
        <v>20.973982300884959</v>
      </c>
    </row>
    <row r="184" spans="1:23" ht="100.05" customHeight="1" x14ac:dyDescent="0.45">
      <c r="A184" s="4"/>
      <c r="B184" s="4" t="s">
        <v>416</v>
      </c>
      <c r="C184" s="4" t="s">
        <v>397</v>
      </c>
      <c r="D184" s="4" t="s">
        <v>419</v>
      </c>
      <c r="E184" s="4" t="s">
        <v>378</v>
      </c>
      <c r="F184" s="4" t="s">
        <v>45</v>
      </c>
      <c r="G184" s="4" t="s">
        <v>6</v>
      </c>
      <c r="H184" s="4" t="s">
        <v>375</v>
      </c>
      <c r="I184" s="4" t="s">
        <v>376</v>
      </c>
      <c r="J184" s="4" t="s">
        <v>377</v>
      </c>
      <c r="K184" s="4" t="s">
        <v>379</v>
      </c>
      <c r="L184" s="4">
        <v>46</v>
      </c>
      <c r="M184" s="3">
        <v>1</v>
      </c>
      <c r="N184" s="4">
        <v>1</v>
      </c>
      <c r="O184" s="5">
        <v>8100001138732</v>
      </c>
      <c r="P184" s="5" t="s">
        <v>396</v>
      </c>
      <c r="Q184" s="4" t="s">
        <v>294</v>
      </c>
      <c r="R184" s="11">
        <v>158</v>
      </c>
      <c r="S184" s="11">
        <f t="shared" si="18"/>
        <v>158</v>
      </c>
      <c r="T184" s="11">
        <v>23.700600000000001</v>
      </c>
      <c r="U184" s="11">
        <f t="shared" si="19"/>
        <v>23.700600000000001</v>
      </c>
      <c r="V184" s="13">
        <f t="shared" si="17"/>
        <v>20.973982300884959</v>
      </c>
      <c r="W184" s="13">
        <f t="shared" si="20"/>
        <v>20.973982300884959</v>
      </c>
    </row>
    <row r="185" spans="1:23" ht="100.05" customHeight="1" x14ac:dyDescent="0.45">
      <c r="A185" s="4"/>
      <c r="B185" s="4" t="s">
        <v>416</v>
      </c>
      <c r="C185" s="4" t="s">
        <v>397</v>
      </c>
      <c r="D185" s="4" t="s">
        <v>419</v>
      </c>
      <c r="E185" s="4" t="s">
        <v>378</v>
      </c>
      <c r="F185" s="4" t="s">
        <v>45</v>
      </c>
      <c r="G185" s="4" t="s">
        <v>6</v>
      </c>
      <c r="H185" s="4" t="s">
        <v>375</v>
      </c>
      <c r="I185" s="4" t="s">
        <v>376</v>
      </c>
      <c r="J185" s="4" t="s">
        <v>377</v>
      </c>
      <c r="K185" s="4" t="s">
        <v>380</v>
      </c>
      <c r="L185" s="4">
        <v>48</v>
      </c>
      <c r="M185" s="3">
        <v>1</v>
      </c>
      <c r="N185" s="4">
        <v>1</v>
      </c>
      <c r="O185" s="5">
        <v>8100001138022</v>
      </c>
      <c r="P185" s="5" t="s">
        <v>396</v>
      </c>
      <c r="Q185" s="4" t="s">
        <v>294</v>
      </c>
      <c r="R185" s="11">
        <v>158</v>
      </c>
      <c r="S185" s="11">
        <f t="shared" si="18"/>
        <v>158</v>
      </c>
      <c r="T185" s="11">
        <v>23.700600000000001</v>
      </c>
      <c r="U185" s="11">
        <f t="shared" si="19"/>
        <v>23.700600000000001</v>
      </c>
      <c r="V185" s="13">
        <f t="shared" si="17"/>
        <v>20.973982300884959</v>
      </c>
      <c r="W185" s="13">
        <f t="shared" si="20"/>
        <v>20.973982300884959</v>
      </c>
    </row>
    <row r="186" spans="1:23" ht="100.05" customHeight="1" x14ac:dyDescent="0.45">
      <c r="A186" s="4"/>
      <c r="B186" s="4" t="s">
        <v>416</v>
      </c>
      <c r="C186" s="4" t="s">
        <v>397</v>
      </c>
      <c r="D186" s="4" t="s">
        <v>419</v>
      </c>
      <c r="E186" s="4" t="s">
        <v>378</v>
      </c>
      <c r="F186" s="4" t="s">
        <v>45</v>
      </c>
      <c r="G186" s="4" t="s">
        <v>6</v>
      </c>
      <c r="H186" s="4" t="s">
        <v>375</v>
      </c>
      <c r="I186" s="4" t="s">
        <v>376</v>
      </c>
      <c r="J186" s="4" t="s">
        <v>377</v>
      </c>
      <c r="K186" s="4" t="s">
        <v>381</v>
      </c>
      <c r="L186" s="4">
        <v>48</v>
      </c>
      <c r="M186" s="3">
        <v>1</v>
      </c>
      <c r="N186" s="4">
        <v>1</v>
      </c>
      <c r="O186" s="5">
        <v>8100001138107</v>
      </c>
      <c r="P186" s="5" t="s">
        <v>396</v>
      </c>
      <c r="Q186" s="4" t="s">
        <v>294</v>
      </c>
      <c r="R186" s="11">
        <v>158</v>
      </c>
      <c r="S186" s="11">
        <f t="shared" si="18"/>
        <v>158</v>
      </c>
      <c r="T186" s="11">
        <v>23.700600000000001</v>
      </c>
      <c r="U186" s="11">
        <f t="shared" si="19"/>
        <v>23.700600000000001</v>
      </c>
      <c r="V186" s="13">
        <f t="shared" si="17"/>
        <v>20.973982300884959</v>
      </c>
      <c r="W186" s="13">
        <f t="shared" si="20"/>
        <v>20.973982300884959</v>
      </c>
    </row>
    <row r="187" spans="1:23" ht="100.05" customHeight="1" x14ac:dyDescent="0.45">
      <c r="A187" s="4"/>
      <c r="B187" s="4" t="s">
        <v>416</v>
      </c>
      <c r="C187" s="4" t="s">
        <v>397</v>
      </c>
      <c r="D187" s="4" t="s">
        <v>419</v>
      </c>
      <c r="E187" s="4" t="s">
        <v>384</v>
      </c>
      <c r="F187" s="4" t="s">
        <v>385</v>
      </c>
      <c r="G187" s="4" t="s">
        <v>6</v>
      </c>
      <c r="H187" s="4" t="s">
        <v>375</v>
      </c>
      <c r="I187" s="4" t="s">
        <v>382</v>
      </c>
      <c r="J187" s="4" t="s">
        <v>383</v>
      </c>
      <c r="K187" s="4" t="s">
        <v>386</v>
      </c>
      <c r="L187" s="4">
        <v>46</v>
      </c>
      <c r="M187" s="3">
        <v>9</v>
      </c>
      <c r="N187" s="4">
        <v>32</v>
      </c>
      <c r="O187" s="5">
        <v>8100002475645</v>
      </c>
      <c r="P187" s="5" t="s">
        <v>396</v>
      </c>
      <c r="Q187" s="4" t="s">
        <v>294</v>
      </c>
      <c r="R187" s="11">
        <v>113</v>
      </c>
      <c r="S187" s="11">
        <f t="shared" si="18"/>
        <v>1017</v>
      </c>
      <c r="T187" s="11">
        <v>16.877699999999997</v>
      </c>
      <c r="U187" s="11">
        <f t="shared" si="19"/>
        <v>151.89929999999998</v>
      </c>
      <c r="V187" s="13">
        <f t="shared" si="17"/>
        <v>14.936017699115043</v>
      </c>
      <c r="W187" s="13">
        <f t="shared" si="20"/>
        <v>134.4241592920354</v>
      </c>
    </row>
    <row r="188" spans="1:23" ht="63" x14ac:dyDescent="0.45">
      <c r="A188" s="4"/>
      <c r="B188" s="4" t="s">
        <v>416</v>
      </c>
      <c r="C188" s="4" t="s">
        <v>397</v>
      </c>
      <c r="D188" s="4" t="s">
        <v>419</v>
      </c>
      <c r="E188" s="4" t="s">
        <v>384</v>
      </c>
      <c r="F188" s="4" t="s">
        <v>385</v>
      </c>
      <c r="G188" s="4" t="s">
        <v>6</v>
      </c>
      <c r="H188" s="4" t="s">
        <v>375</v>
      </c>
      <c r="I188" s="4" t="s">
        <v>382</v>
      </c>
      <c r="J188" s="4" t="s">
        <v>383</v>
      </c>
      <c r="K188" s="4" t="s">
        <v>386</v>
      </c>
      <c r="L188" s="4">
        <v>48</v>
      </c>
      <c r="M188" s="3">
        <v>6</v>
      </c>
      <c r="N188" s="4" t="s">
        <v>414</v>
      </c>
      <c r="O188" s="5">
        <v>8100002690048</v>
      </c>
      <c r="P188" s="5" t="s">
        <v>396</v>
      </c>
      <c r="Q188" s="4" t="s">
        <v>294</v>
      </c>
      <c r="R188" s="11">
        <v>113</v>
      </c>
      <c r="S188" s="11">
        <f t="shared" si="18"/>
        <v>678</v>
      </c>
      <c r="T188" s="11">
        <v>16.877699999999997</v>
      </c>
      <c r="U188" s="11">
        <f t="shared" si="19"/>
        <v>101.26619999999998</v>
      </c>
      <c r="V188" s="13">
        <f t="shared" si="17"/>
        <v>14.936017699115043</v>
      </c>
      <c r="W188" s="13">
        <f t="shared" si="20"/>
        <v>89.616106194690261</v>
      </c>
    </row>
    <row r="189" spans="1:23" ht="63" x14ac:dyDescent="0.45">
      <c r="A189" s="4"/>
      <c r="B189" s="4" t="s">
        <v>416</v>
      </c>
      <c r="C189" s="4" t="s">
        <v>397</v>
      </c>
      <c r="D189" s="4" t="s">
        <v>419</v>
      </c>
      <c r="E189" s="4" t="s">
        <v>384</v>
      </c>
      <c r="F189" s="4" t="s">
        <v>385</v>
      </c>
      <c r="G189" s="4" t="s">
        <v>6</v>
      </c>
      <c r="H189" s="4" t="s">
        <v>375</v>
      </c>
      <c r="I189" s="4" t="s">
        <v>382</v>
      </c>
      <c r="J189" s="4" t="s">
        <v>383</v>
      </c>
      <c r="K189" s="4" t="s">
        <v>386</v>
      </c>
      <c r="L189" s="4">
        <v>50</v>
      </c>
      <c r="M189" s="3">
        <v>8</v>
      </c>
      <c r="N189" s="4" t="s">
        <v>414</v>
      </c>
      <c r="O189" s="5">
        <v>8100002690055</v>
      </c>
      <c r="P189" s="5" t="s">
        <v>396</v>
      </c>
      <c r="Q189" s="4" t="s">
        <v>294</v>
      </c>
      <c r="R189" s="11">
        <v>113</v>
      </c>
      <c r="S189" s="11">
        <f t="shared" si="18"/>
        <v>904</v>
      </c>
      <c r="T189" s="11">
        <v>16.877699999999997</v>
      </c>
      <c r="U189" s="11">
        <f t="shared" si="19"/>
        <v>135.02159999999998</v>
      </c>
      <c r="V189" s="13">
        <f t="shared" si="17"/>
        <v>14.936017699115043</v>
      </c>
      <c r="W189" s="13">
        <f t="shared" si="20"/>
        <v>119.48814159292034</v>
      </c>
    </row>
    <row r="190" spans="1:23" ht="63" x14ac:dyDescent="0.45">
      <c r="A190" s="4"/>
      <c r="B190" s="4" t="s">
        <v>416</v>
      </c>
      <c r="C190" s="4" t="s">
        <v>397</v>
      </c>
      <c r="D190" s="4" t="s">
        <v>419</v>
      </c>
      <c r="E190" s="4" t="s">
        <v>384</v>
      </c>
      <c r="F190" s="4" t="s">
        <v>385</v>
      </c>
      <c r="G190" s="4" t="s">
        <v>6</v>
      </c>
      <c r="H190" s="4" t="s">
        <v>375</v>
      </c>
      <c r="I190" s="4" t="s">
        <v>382</v>
      </c>
      <c r="J190" s="4" t="s">
        <v>383</v>
      </c>
      <c r="K190" s="4" t="s">
        <v>386</v>
      </c>
      <c r="L190" s="4">
        <v>52</v>
      </c>
      <c r="M190" s="3">
        <v>9</v>
      </c>
      <c r="N190" s="4" t="s">
        <v>414</v>
      </c>
      <c r="O190" s="5">
        <v>8100002690062</v>
      </c>
      <c r="P190" s="5" t="s">
        <v>396</v>
      </c>
      <c r="Q190" s="4" t="s">
        <v>294</v>
      </c>
      <c r="R190" s="11">
        <v>113</v>
      </c>
      <c r="S190" s="11">
        <f t="shared" si="18"/>
        <v>1017</v>
      </c>
      <c r="T190" s="11">
        <v>16.877699999999997</v>
      </c>
      <c r="U190" s="11">
        <f t="shared" si="19"/>
        <v>151.89929999999998</v>
      </c>
      <c r="V190" s="13">
        <f t="shared" si="17"/>
        <v>14.936017699115043</v>
      </c>
      <c r="W190" s="13">
        <f t="shared" si="20"/>
        <v>134.4241592920354</v>
      </c>
    </row>
    <row r="191" spans="1:23" ht="100.05" customHeight="1" x14ac:dyDescent="0.45">
      <c r="A191" s="4"/>
      <c r="B191" s="4" t="s">
        <v>416</v>
      </c>
      <c r="C191" s="4" t="s">
        <v>397</v>
      </c>
      <c r="D191" s="4" t="s">
        <v>419</v>
      </c>
      <c r="E191" s="4" t="s">
        <v>384</v>
      </c>
      <c r="F191" s="4" t="s">
        <v>385</v>
      </c>
      <c r="G191" s="4" t="s">
        <v>6</v>
      </c>
      <c r="H191" s="4" t="s">
        <v>375</v>
      </c>
      <c r="I191" s="4" t="s">
        <v>382</v>
      </c>
      <c r="J191" s="4" t="s">
        <v>383</v>
      </c>
      <c r="K191" s="4" t="s">
        <v>387</v>
      </c>
      <c r="L191" s="4">
        <v>46</v>
      </c>
      <c r="M191" s="3">
        <v>9</v>
      </c>
      <c r="N191" s="4">
        <v>26</v>
      </c>
      <c r="O191" s="5">
        <v>8100002689998</v>
      </c>
      <c r="P191" s="5" t="s">
        <v>396</v>
      </c>
      <c r="Q191" s="4" t="s">
        <v>294</v>
      </c>
      <c r="R191" s="11">
        <v>113</v>
      </c>
      <c r="S191" s="11">
        <f t="shared" si="18"/>
        <v>1017</v>
      </c>
      <c r="T191" s="11">
        <v>16.877699999999997</v>
      </c>
      <c r="U191" s="11">
        <f t="shared" si="19"/>
        <v>151.89929999999998</v>
      </c>
      <c r="V191" s="13">
        <f t="shared" si="17"/>
        <v>14.936017699115043</v>
      </c>
      <c r="W191" s="13">
        <f t="shared" si="20"/>
        <v>134.4241592920354</v>
      </c>
    </row>
    <row r="192" spans="1:23" ht="63" x14ac:dyDescent="0.45">
      <c r="A192" s="4"/>
      <c r="B192" s="4" t="s">
        <v>416</v>
      </c>
      <c r="C192" s="4" t="s">
        <v>397</v>
      </c>
      <c r="D192" s="4" t="s">
        <v>419</v>
      </c>
      <c r="E192" s="4" t="s">
        <v>384</v>
      </c>
      <c r="F192" s="4" t="s">
        <v>385</v>
      </c>
      <c r="G192" s="4" t="s">
        <v>6</v>
      </c>
      <c r="H192" s="4" t="s">
        <v>375</v>
      </c>
      <c r="I192" s="4" t="s">
        <v>382</v>
      </c>
      <c r="J192" s="4" t="s">
        <v>383</v>
      </c>
      <c r="K192" s="4" t="s">
        <v>387</v>
      </c>
      <c r="L192" s="4">
        <v>48</v>
      </c>
      <c r="M192" s="3">
        <v>8</v>
      </c>
      <c r="N192" s="4" t="s">
        <v>414</v>
      </c>
      <c r="O192" s="5">
        <v>8100002475577</v>
      </c>
      <c r="P192" s="5" t="s">
        <v>396</v>
      </c>
      <c r="Q192" s="4" t="s">
        <v>294</v>
      </c>
      <c r="R192" s="11">
        <v>113</v>
      </c>
      <c r="S192" s="11">
        <f t="shared" si="18"/>
        <v>904</v>
      </c>
      <c r="T192" s="11">
        <v>16.877699999999997</v>
      </c>
      <c r="U192" s="11">
        <f t="shared" si="19"/>
        <v>135.02159999999998</v>
      </c>
      <c r="V192" s="13">
        <f t="shared" si="17"/>
        <v>14.936017699115043</v>
      </c>
      <c r="W192" s="13">
        <f t="shared" si="20"/>
        <v>119.48814159292034</v>
      </c>
    </row>
    <row r="193" spans="1:23" ht="63" x14ac:dyDescent="0.45">
      <c r="A193" s="4"/>
      <c r="B193" s="4" t="s">
        <v>416</v>
      </c>
      <c r="C193" s="4" t="s">
        <v>397</v>
      </c>
      <c r="D193" s="4" t="s">
        <v>419</v>
      </c>
      <c r="E193" s="4" t="s">
        <v>384</v>
      </c>
      <c r="F193" s="4" t="s">
        <v>385</v>
      </c>
      <c r="G193" s="4" t="s">
        <v>6</v>
      </c>
      <c r="H193" s="4" t="s">
        <v>375</v>
      </c>
      <c r="I193" s="4" t="s">
        <v>382</v>
      </c>
      <c r="J193" s="4" t="s">
        <v>383</v>
      </c>
      <c r="K193" s="4" t="s">
        <v>387</v>
      </c>
      <c r="L193" s="4">
        <v>50</v>
      </c>
      <c r="M193" s="3">
        <v>4</v>
      </c>
      <c r="N193" s="4" t="s">
        <v>414</v>
      </c>
      <c r="O193" s="5">
        <v>8100002475584</v>
      </c>
      <c r="P193" s="5" t="s">
        <v>396</v>
      </c>
      <c r="Q193" s="4" t="s">
        <v>294</v>
      </c>
      <c r="R193" s="11">
        <v>113</v>
      </c>
      <c r="S193" s="11">
        <f t="shared" si="18"/>
        <v>452</v>
      </c>
      <c r="T193" s="11">
        <v>16.877699999999997</v>
      </c>
      <c r="U193" s="11">
        <f t="shared" si="19"/>
        <v>67.510799999999989</v>
      </c>
      <c r="V193" s="13">
        <f t="shared" si="17"/>
        <v>14.936017699115043</v>
      </c>
      <c r="W193" s="13">
        <f t="shared" si="20"/>
        <v>59.744070796460171</v>
      </c>
    </row>
    <row r="194" spans="1:23" ht="63" x14ac:dyDescent="0.45">
      <c r="A194" s="4"/>
      <c r="B194" s="4" t="s">
        <v>416</v>
      </c>
      <c r="C194" s="4" t="s">
        <v>397</v>
      </c>
      <c r="D194" s="4" t="s">
        <v>419</v>
      </c>
      <c r="E194" s="4" t="s">
        <v>384</v>
      </c>
      <c r="F194" s="4" t="s">
        <v>385</v>
      </c>
      <c r="G194" s="4" t="s">
        <v>6</v>
      </c>
      <c r="H194" s="4" t="s">
        <v>375</v>
      </c>
      <c r="I194" s="4" t="s">
        <v>382</v>
      </c>
      <c r="J194" s="4" t="s">
        <v>383</v>
      </c>
      <c r="K194" s="4" t="s">
        <v>387</v>
      </c>
      <c r="L194" s="4">
        <v>52</v>
      </c>
      <c r="M194" s="3">
        <v>5</v>
      </c>
      <c r="N194" s="4" t="s">
        <v>414</v>
      </c>
      <c r="O194" s="5">
        <v>8100002475591</v>
      </c>
      <c r="P194" s="5" t="s">
        <v>396</v>
      </c>
      <c r="Q194" s="4" t="s">
        <v>294</v>
      </c>
      <c r="R194" s="11">
        <v>113</v>
      </c>
      <c r="S194" s="11">
        <f t="shared" si="18"/>
        <v>565</v>
      </c>
      <c r="T194" s="11">
        <v>16.877699999999997</v>
      </c>
      <c r="U194" s="11">
        <f t="shared" si="19"/>
        <v>84.388499999999993</v>
      </c>
      <c r="V194" s="13">
        <f t="shared" si="17"/>
        <v>14.936017699115043</v>
      </c>
      <c r="W194" s="13">
        <f t="shared" si="20"/>
        <v>74.68008849557522</v>
      </c>
    </row>
    <row r="195" spans="1:23" ht="100.05" customHeight="1" x14ac:dyDescent="0.45">
      <c r="A195" s="4"/>
      <c r="B195" s="4" t="s">
        <v>416</v>
      </c>
      <c r="C195" s="4" t="s">
        <v>397</v>
      </c>
      <c r="D195" s="4" t="s">
        <v>419</v>
      </c>
      <c r="E195" s="4" t="s">
        <v>384</v>
      </c>
      <c r="F195" s="4" t="s">
        <v>385</v>
      </c>
      <c r="G195" s="4" t="s">
        <v>6</v>
      </c>
      <c r="H195" s="4" t="s">
        <v>375</v>
      </c>
      <c r="I195" s="4" t="s">
        <v>382</v>
      </c>
      <c r="J195" s="4" t="s">
        <v>383</v>
      </c>
      <c r="K195" s="4" t="s">
        <v>388</v>
      </c>
      <c r="L195" s="4">
        <v>46</v>
      </c>
      <c r="M195" s="3">
        <v>5</v>
      </c>
      <c r="N195" s="4">
        <v>22</v>
      </c>
      <c r="O195" s="5">
        <v>8100002690130</v>
      </c>
      <c r="P195" s="5" t="s">
        <v>396</v>
      </c>
      <c r="Q195" s="4" t="s">
        <v>294</v>
      </c>
      <c r="R195" s="11">
        <v>113</v>
      </c>
      <c r="S195" s="11">
        <f t="shared" si="18"/>
        <v>565</v>
      </c>
      <c r="T195" s="11">
        <v>16.877699999999997</v>
      </c>
      <c r="U195" s="11">
        <f t="shared" si="19"/>
        <v>84.388499999999993</v>
      </c>
      <c r="V195" s="13">
        <f t="shared" si="17"/>
        <v>14.936017699115043</v>
      </c>
      <c r="W195" s="13">
        <f t="shared" si="20"/>
        <v>74.68008849557522</v>
      </c>
    </row>
    <row r="196" spans="1:23" ht="63" x14ac:dyDescent="0.45">
      <c r="A196" s="4"/>
      <c r="B196" s="4" t="s">
        <v>416</v>
      </c>
      <c r="C196" s="4" t="s">
        <v>397</v>
      </c>
      <c r="D196" s="4" t="s">
        <v>419</v>
      </c>
      <c r="E196" s="4" t="s">
        <v>384</v>
      </c>
      <c r="F196" s="4" t="s">
        <v>385</v>
      </c>
      <c r="G196" s="4" t="s">
        <v>6</v>
      </c>
      <c r="H196" s="4" t="s">
        <v>375</v>
      </c>
      <c r="I196" s="4" t="s">
        <v>382</v>
      </c>
      <c r="J196" s="4" t="s">
        <v>383</v>
      </c>
      <c r="K196" s="4" t="s">
        <v>388</v>
      </c>
      <c r="L196" s="4">
        <v>48</v>
      </c>
      <c r="M196" s="3">
        <v>6</v>
      </c>
      <c r="N196" s="4" t="s">
        <v>414</v>
      </c>
      <c r="O196" s="5">
        <v>8100002690147</v>
      </c>
      <c r="P196" s="5" t="s">
        <v>396</v>
      </c>
      <c r="Q196" s="4" t="s">
        <v>294</v>
      </c>
      <c r="R196" s="11">
        <v>113</v>
      </c>
      <c r="S196" s="11">
        <f t="shared" si="18"/>
        <v>678</v>
      </c>
      <c r="T196" s="11">
        <v>16.877699999999997</v>
      </c>
      <c r="U196" s="11">
        <f t="shared" si="19"/>
        <v>101.26619999999998</v>
      </c>
      <c r="V196" s="13">
        <f t="shared" si="17"/>
        <v>14.936017699115043</v>
      </c>
      <c r="W196" s="13">
        <f t="shared" si="20"/>
        <v>89.616106194690261</v>
      </c>
    </row>
    <row r="197" spans="1:23" ht="63" x14ac:dyDescent="0.45">
      <c r="A197" s="4"/>
      <c r="B197" s="4" t="s">
        <v>416</v>
      </c>
      <c r="C197" s="4" t="s">
        <v>397</v>
      </c>
      <c r="D197" s="4" t="s">
        <v>419</v>
      </c>
      <c r="E197" s="4" t="s">
        <v>384</v>
      </c>
      <c r="F197" s="4" t="s">
        <v>385</v>
      </c>
      <c r="G197" s="4" t="s">
        <v>6</v>
      </c>
      <c r="H197" s="4" t="s">
        <v>375</v>
      </c>
      <c r="I197" s="4" t="s">
        <v>382</v>
      </c>
      <c r="J197" s="4" t="s">
        <v>383</v>
      </c>
      <c r="K197" s="4" t="s">
        <v>388</v>
      </c>
      <c r="L197" s="4">
        <v>50</v>
      </c>
      <c r="M197" s="3">
        <v>6</v>
      </c>
      <c r="N197" s="4" t="s">
        <v>414</v>
      </c>
      <c r="O197" s="5">
        <v>8100002690154</v>
      </c>
      <c r="P197" s="5" t="s">
        <v>396</v>
      </c>
      <c r="Q197" s="4" t="s">
        <v>294</v>
      </c>
      <c r="R197" s="11">
        <v>113</v>
      </c>
      <c r="S197" s="11">
        <f t="shared" si="18"/>
        <v>678</v>
      </c>
      <c r="T197" s="11">
        <v>16.877699999999997</v>
      </c>
      <c r="U197" s="11">
        <f t="shared" si="19"/>
        <v>101.26619999999998</v>
      </c>
      <c r="V197" s="13">
        <f t="shared" si="17"/>
        <v>14.936017699115043</v>
      </c>
      <c r="W197" s="13">
        <f t="shared" si="20"/>
        <v>89.616106194690261</v>
      </c>
    </row>
    <row r="198" spans="1:23" ht="63" x14ac:dyDescent="0.45">
      <c r="A198" s="4"/>
      <c r="B198" s="4" t="s">
        <v>416</v>
      </c>
      <c r="C198" s="4" t="s">
        <v>397</v>
      </c>
      <c r="D198" s="4" t="s">
        <v>419</v>
      </c>
      <c r="E198" s="4" t="s">
        <v>384</v>
      </c>
      <c r="F198" s="4" t="s">
        <v>385</v>
      </c>
      <c r="G198" s="4" t="s">
        <v>6</v>
      </c>
      <c r="H198" s="4" t="s">
        <v>375</v>
      </c>
      <c r="I198" s="4" t="s">
        <v>382</v>
      </c>
      <c r="J198" s="4" t="s">
        <v>383</v>
      </c>
      <c r="K198" s="4" t="s">
        <v>388</v>
      </c>
      <c r="L198" s="4">
        <v>52</v>
      </c>
      <c r="M198" s="3">
        <v>5</v>
      </c>
      <c r="N198" s="4" t="s">
        <v>414</v>
      </c>
      <c r="O198" s="5">
        <v>8100002690161</v>
      </c>
      <c r="P198" s="5" t="s">
        <v>396</v>
      </c>
      <c r="Q198" s="4" t="s">
        <v>294</v>
      </c>
      <c r="R198" s="11">
        <v>113</v>
      </c>
      <c r="S198" s="11">
        <f t="shared" si="18"/>
        <v>565</v>
      </c>
      <c r="T198" s="11">
        <v>16.877699999999997</v>
      </c>
      <c r="U198" s="11">
        <f t="shared" si="19"/>
        <v>84.388499999999993</v>
      </c>
      <c r="V198" s="13">
        <f t="shared" si="17"/>
        <v>14.936017699115043</v>
      </c>
      <c r="W198" s="13">
        <f t="shared" si="20"/>
        <v>74.68008849557522</v>
      </c>
    </row>
    <row r="199" spans="1:23" ht="100.05" customHeight="1" x14ac:dyDescent="0.45">
      <c r="A199" s="4"/>
      <c r="B199" s="4" t="s">
        <v>416</v>
      </c>
      <c r="C199" s="4" t="s">
        <v>397</v>
      </c>
      <c r="D199" s="4" t="s">
        <v>419</v>
      </c>
      <c r="E199" s="4" t="s">
        <v>384</v>
      </c>
      <c r="F199" s="4" t="s">
        <v>385</v>
      </c>
      <c r="G199" s="4" t="s">
        <v>6</v>
      </c>
      <c r="H199" s="4" t="s">
        <v>375</v>
      </c>
      <c r="I199" s="4" t="s">
        <v>382</v>
      </c>
      <c r="J199" s="4" t="s">
        <v>383</v>
      </c>
      <c r="K199" s="4" t="s">
        <v>389</v>
      </c>
      <c r="L199" s="4">
        <v>46</v>
      </c>
      <c r="M199" s="3">
        <v>7</v>
      </c>
      <c r="N199" s="4">
        <v>19</v>
      </c>
      <c r="O199" s="5">
        <v>8100002690024</v>
      </c>
      <c r="P199" s="5" t="s">
        <v>396</v>
      </c>
      <c r="Q199" s="4" t="s">
        <v>294</v>
      </c>
      <c r="R199" s="11">
        <v>113</v>
      </c>
      <c r="S199" s="11">
        <f t="shared" si="18"/>
        <v>791</v>
      </c>
      <c r="T199" s="11">
        <v>16.877699999999997</v>
      </c>
      <c r="U199" s="11">
        <f t="shared" si="19"/>
        <v>118.14389999999997</v>
      </c>
      <c r="V199" s="13">
        <f t="shared" si="17"/>
        <v>14.936017699115043</v>
      </c>
      <c r="W199" s="13">
        <f t="shared" si="20"/>
        <v>104.5521238938053</v>
      </c>
    </row>
    <row r="200" spans="1:23" ht="63" x14ac:dyDescent="0.45">
      <c r="A200" s="4"/>
      <c r="B200" s="4" t="s">
        <v>416</v>
      </c>
      <c r="C200" s="4" t="s">
        <v>397</v>
      </c>
      <c r="D200" s="4" t="s">
        <v>419</v>
      </c>
      <c r="E200" s="4" t="s">
        <v>384</v>
      </c>
      <c r="F200" s="4" t="s">
        <v>385</v>
      </c>
      <c r="G200" s="4" t="s">
        <v>6</v>
      </c>
      <c r="H200" s="4" t="s">
        <v>375</v>
      </c>
      <c r="I200" s="4" t="s">
        <v>382</v>
      </c>
      <c r="J200" s="4" t="s">
        <v>383</v>
      </c>
      <c r="K200" s="4" t="s">
        <v>389</v>
      </c>
      <c r="L200" s="4">
        <v>48</v>
      </c>
      <c r="M200" s="3">
        <v>6</v>
      </c>
      <c r="N200" s="4" t="s">
        <v>414</v>
      </c>
      <c r="O200" s="5">
        <v>8100002475669</v>
      </c>
      <c r="P200" s="5" t="s">
        <v>396</v>
      </c>
      <c r="Q200" s="4" t="s">
        <v>294</v>
      </c>
      <c r="R200" s="11">
        <v>113</v>
      </c>
      <c r="S200" s="11">
        <f t="shared" si="18"/>
        <v>678</v>
      </c>
      <c r="T200" s="11">
        <v>16.877699999999997</v>
      </c>
      <c r="U200" s="11">
        <f t="shared" si="19"/>
        <v>101.26619999999998</v>
      </c>
      <c r="V200" s="13">
        <f t="shared" si="17"/>
        <v>14.936017699115043</v>
      </c>
      <c r="W200" s="13">
        <f t="shared" si="20"/>
        <v>89.616106194690261</v>
      </c>
    </row>
    <row r="201" spans="1:23" ht="63" x14ac:dyDescent="0.45">
      <c r="A201" s="4"/>
      <c r="B201" s="4" t="s">
        <v>416</v>
      </c>
      <c r="C201" s="4" t="s">
        <v>397</v>
      </c>
      <c r="D201" s="4" t="s">
        <v>419</v>
      </c>
      <c r="E201" s="4" t="s">
        <v>384</v>
      </c>
      <c r="F201" s="4" t="s">
        <v>385</v>
      </c>
      <c r="G201" s="4" t="s">
        <v>6</v>
      </c>
      <c r="H201" s="4" t="s">
        <v>375</v>
      </c>
      <c r="I201" s="4" t="s">
        <v>382</v>
      </c>
      <c r="J201" s="4" t="s">
        <v>383</v>
      </c>
      <c r="K201" s="4" t="s">
        <v>389</v>
      </c>
      <c r="L201" s="4">
        <v>50</v>
      </c>
      <c r="M201" s="3">
        <v>6</v>
      </c>
      <c r="N201" s="4" t="s">
        <v>414</v>
      </c>
      <c r="O201" s="5">
        <v>8100002475676</v>
      </c>
      <c r="P201" s="5" t="s">
        <v>396</v>
      </c>
      <c r="Q201" s="4" t="s">
        <v>294</v>
      </c>
      <c r="R201" s="11">
        <v>113</v>
      </c>
      <c r="S201" s="11">
        <f t="shared" si="18"/>
        <v>678</v>
      </c>
      <c r="T201" s="11">
        <v>16.877699999999997</v>
      </c>
      <c r="U201" s="11">
        <f t="shared" si="19"/>
        <v>101.26619999999998</v>
      </c>
      <c r="V201" s="13">
        <f t="shared" si="17"/>
        <v>14.936017699115043</v>
      </c>
      <c r="W201" s="13">
        <f t="shared" si="20"/>
        <v>89.616106194690261</v>
      </c>
    </row>
    <row r="202" spans="1:23" ht="100.05" customHeight="1" x14ac:dyDescent="0.45">
      <c r="A202" s="4"/>
      <c r="B202" s="4" t="s">
        <v>416</v>
      </c>
      <c r="C202" s="4" t="s">
        <v>397</v>
      </c>
      <c r="D202" s="4" t="s">
        <v>419</v>
      </c>
      <c r="E202" s="4" t="s">
        <v>384</v>
      </c>
      <c r="F202" s="4" t="s">
        <v>385</v>
      </c>
      <c r="G202" s="4" t="s">
        <v>6</v>
      </c>
      <c r="H202" s="4" t="s">
        <v>375</v>
      </c>
      <c r="I202" s="4" t="s">
        <v>382</v>
      </c>
      <c r="J202" s="4" t="s">
        <v>383</v>
      </c>
      <c r="K202" s="4" t="s">
        <v>390</v>
      </c>
      <c r="L202" s="4">
        <v>46</v>
      </c>
      <c r="M202" s="3">
        <v>3</v>
      </c>
      <c r="N202" s="4">
        <v>3</v>
      </c>
      <c r="O202" s="5">
        <v>8100002475652</v>
      </c>
      <c r="P202" s="5" t="s">
        <v>396</v>
      </c>
      <c r="Q202" s="4" t="s">
        <v>294</v>
      </c>
      <c r="R202" s="11">
        <v>113</v>
      </c>
      <c r="S202" s="11">
        <f t="shared" si="18"/>
        <v>339</v>
      </c>
      <c r="T202" s="11">
        <v>16.877699999999997</v>
      </c>
      <c r="U202" s="11">
        <f t="shared" si="19"/>
        <v>50.633099999999992</v>
      </c>
      <c r="V202" s="13">
        <f t="shared" si="17"/>
        <v>14.936017699115043</v>
      </c>
      <c r="W202" s="13">
        <f t="shared" si="20"/>
        <v>44.80805309734513</v>
      </c>
    </row>
    <row r="203" spans="1:23" ht="100.05" customHeight="1" x14ac:dyDescent="0.45">
      <c r="A203" s="4"/>
      <c r="B203" s="4" t="s">
        <v>416</v>
      </c>
      <c r="C203" s="4" t="s">
        <v>397</v>
      </c>
      <c r="D203" s="4" t="s">
        <v>418</v>
      </c>
      <c r="E203" s="4" t="s">
        <v>394</v>
      </c>
      <c r="F203" s="4" t="s">
        <v>273</v>
      </c>
      <c r="G203" s="4" t="s">
        <v>6</v>
      </c>
      <c r="H203" s="4" t="s">
        <v>391</v>
      </c>
      <c r="I203" s="4" t="s">
        <v>392</v>
      </c>
      <c r="J203" s="4" t="s">
        <v>393</v>
      </c>
      <c r="K203" s="4" t="s">
        <v>283</v>
      </c>
      <c r="L203" s="4">
        <v>50</v>
      </c>
      <c r="M203" s="3">
        <v>1</v>
      </c>
      <c r="N203" s="4">
        <v>1</v>
      </c>
      <c r="O203" s="5">
        <v>8100001001692</v>
      </c>
      <c r="P203" s="5" t="s">
        <v>396</v>
      </c>
      <c r="Q203" s="4" t="s">
        <v>395</v>
      </c>
      <c r="R203" s="11">
        <v>190</v>
      </c>
      <c r="S203" s="11">
        <f t="shared" si="18"/>
        <v>190</v>
      </c>
      <c r="T203" s="11">
        <v>28.3689</v>
      </c>
      <c r="U203" s="11">
        <f t="shared" si="19"/>
        <v>28.3689</v>
      </c>
      <c r="V203" s="13">
        <f t="shared" si="17"/>
        <v>25.105221238938057</v>
      </c>
      <c r="W203" s="13">
        <f t="shared" si="20"/>
        <v>25.105221238938057</v>
      </c>
    </row>
    <row r="204" spans="1:23" s="2" customFormat="1" ht="30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>
        <f>SUM(M15:M203)</f>
        <v>765</v>
      </c>
      <c r="N204" s="6"/>
      <c r="O204" s="6"/>
      <c r="P204" s="6"/>
      <c r="Q204" s="6"/>
      <c r="R204" s="9"/>
      <c r="S204" s="9">
        <f t="shared" ref="S204:W204" si="21">SUM(S15:S203)</f>
        <v>138934</v>
      </c>
      <c r="T204" s="9"/>
      <c r="U204" s="9">
        <f t="shared" si="21"/>
        <v>20778.9624</v>
      </c>
      <c r="V204" s="14"/>
      <c r="W204" s="14">
        <f t="shared" si="21"/>
        <v>18388.462300884974</v>
      </c>
    </row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DEEDBC22-A1C4-4701-993E-E3390F3090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003E1-2259-4EA8-BDA2-072395FC7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852CD7-FB80-4A9C-B7A4-E4FD0E039CAA}">
  <ds:schemaRefs>
    <ds:schemaRef ds:uri="http://schemas.microsoft.com/office/2006/metadata/properties"/>
    <ds:schemaRef ds:uri="3287f65e-bd81-4ef8-9d4a-f770dbe35018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534545f7-dfad-40dc-8880-0a5cc848d94b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2026-01-29T16:26:16Z</dcterms:created>
  <dcterms:modified xsi:type="dcterms:W3CDTF">2026-02-03T13:59:55Z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