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bmp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Watches\"/>
    </mc:Choice>
  </mc:AlternateContent>
  <xr:revisionPtr revIDLastSave="0" documentId="13_ncr:1_{21171BC8-A0C9-4507-8E67-4766CF79A1FD}" xr6:coauthVersionLast="47" xr6:coauthVersionMax="47" xr10:uidLastSave="{00000000-0000-0000-0000-000000000000}"/>
  <bookViews>
    <workbookView xWindow="-98" yWindow="-98" windowWidth="21795" windowHeight="13695" xr2:uid="{37DB8482-205F-4E31-BD20-FE009726AACA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30" i="1"/>
  <c r="J40" i="1"/>
  <c r="J50" i="1"/>
  <c r="J60" i="1"/>
  <c r="J70" i="1"/>
  <c r="J80" i="1"/>
  <c r="J90" i="1"/>
  <c r="J100" i="1"/>
  <c r="I19" i="1"/>
  <c r="J19" i="1" s="1"/>
  <c r="I20" i="1"/>
  <c r="I29" i="1"/>
  <c r="J29" i="1" s="1"/>
  <c r="I30" i="1"/>
  <c r="I39" i="1"/>
  <c r="J39" i="1" s="1"/>
  <c r="I40" i="1"/>
  <c r="I49" i="1"/>
  <c r="J49" i="1" s="1"/>
  <c r="I50" i="1"/>
  <c r="I59" i="1"/>
  <c r="J59" i="1" s="1"/>
  <c r="I60" i="1"/>
  <c r="I69" i="1"/>
  <c r="J69" i="1" s="1"/>
  <c r="I70" i="1"/>
  <c r="I79" i="1"/>
  <c r="J79" i="1" s="1"/>
  <c r="I80" i="1"/>
  <c r="I89" i="1"/>
  <c r="J89" i="1" s="1"/>
  <c r="I90" i="1"/>
  <c r="I99" i="1"/>
  <c r="J99" i="1" s="1"/>
  <c r="I100" i="1"/>
  <c r="I15" i="1"/>
  <c r="J15" i="1" s="1"/>
  <c r="H20" i="1"/>
  <c r="H21" i="1"/>
  <c r="H22" i="1"/>
  <c r="H23" i="1"/>
  <c r="H24" i="1"/>
  <c r="H25" i="1"/>
  <c r="H30" i="1"/>
  <c r="H31" i="1"/>
  <c r="H32" i="1"/>
  <c r="H33" i="1"/>
  <c r="H34" i="1"/>
  <c r="H35" i="1"/>
  <c r="H40" i="1"/>
  <c r="H41" i="1"/>
  <c r="H42" i="1"/>
  <c r="H43" i="1"/>
  <c r="H44" i="1"/>
  <c r="H45" i="1"/>
  <c r="H50" i="1"/>
  <c r="H51" i="1"/>
  <c r="H52" i="1"/>
  <c r="H53" i="1"/>
  <c r="H54" i="1"/>
  <c r="H55" i="1"/>
  <c r="H60" i="1"/>
  <c r="H61" i="1"/>
  <c r="H62" i="1"/>
  <c r="H63" i="1"/>
  <c r="H64" i="1"/>
  <c r="H65" i="1"/>
  <c r="H70" i="1"/>
  <c r="H71" i="1"/>
  <c r="H72" i="1"/>
  <c r="H73" i="1"/>
  <c r="H74" i="1"/>
  <c r="H75" i="1"/>
  <c r="H80" i="1"/>
  <c r="H81" i="1"/>
  <c r="H82" i="1"/>
  <c r="H83" i="1"/>
  <c r="H84" i="1"/>
  <c r="H85" i="1"/>
  <c r="H90" i="1"/>
  <c r="H91" i="1"/>
  <c r="H92" i="1"/>
  <c r="H93" i="1"/>
  <c r="H94" i="1"/>
  <c r="H95" i="1"/>
  <c r="H100" i="1"/>
  <c r="H101" i="1"/>
  <c r="H102" i="1"/>
  <c r="H103" i="1"/>
  <c r="H104" i="1"/>
  <c r="H105" i="1"/>
  <c r="D109" i="1"/>
  <c r="G16" i="1"/>
  <c r="I16" i="1" s="1"/>
  <c r="J16" i="1" s="1"/>
  <c r="G17" i="1"/>
  <c r="H17" i="1" s="1"/>
  <c r="G18" i="1"/>
  <c r="H18" i="1" s="1"/>
  <c r="G19" i="1"/>
  <c r="H19" i="1" s="1"/>
  <c r="G20" i="1"/>
  <c r="G21" i="1"/>
  <c r="I21" i="1" s="1"/>
  <c r="J21" i="1" s="1"/>
  <c r="G22" i="1"/>
  <c r="I22" i="1" s="1"/>
  <c r="J22" i="1" s="1"/>
  <c r="G23" i="1"/>
  <c r="I23" i="1" s="1"/>
  <c r="J23" i="1" s="1"/>
  <c r="G24" i="1"/>
  <c r="I24" i="1" s="1"/>
  <c r="J24" i="1" s="1"/>
  <c r="G25" i="1"/>
  <c r="I25" i="1" s="1"/>
  <c r="J25" i="1" s="1"/>
  <c r="G26" i="1"/>
  <c r="I26" i="1" s="1"/>
  <c r="J26" i="1" s="1"/>
  <c r="G27" i="1"/>
  <c r="H27" i="1" s="1"/>
  <c r="G28" i="1"/>
  <c r="H28" i="1" s="1"/>
  <c r="G29" i="1"/>
  <c r="H29" i="1" s="1"/>
  <c r="G30" i="1"/>
  <c r="G31" i="1"/>
  <c r="I31" i="1" s="1"/>
  <c r="J31" i="1" s="1"/>
  <c r="G32" i="1"/>
  <c r="I32" i="1" s="1"/>
  <c r="J32" i="1" s="1"/>
  <c r="G33" i="1"/>
  <c r="I33" i="1" s="1"/>
  <c r="J33" i="1" s="1"/>
  <c r="G34" i="1"/>
  <c r="I34" i="1" s="1"/>
  <c r="J34" i="1" s="1"/>
  <c r="G35" i="1"/>
  <c r="I35" i="1" s="1"/>
  <c r="J35" i="1" s="1"/>
  <c r="G36" i="1"/>
  <c r="H36" i="1" s="1"/>
  <c r="G37" i="1"/>
  <c r="H37" i="1" s="1"/>
  <c r="G38" i="1"/>
  <c r="H38" i="1" s="1"/>
  <c r="G39" i="1"/>
  <c r="H39" i="1" s="1"/>
  <c r="G40" i="1"/>
  <c r="G41" i="1"/>
  <c r="I41" i="1" s="1"/>
  <c r="J41" i="1" s="1"/>
  <c r="G42" i="1"/>
  <c r="I42" i="1" s="1"/>
  <c r="J42" i="1" s="1"/>
  <c r="G43" i="1"/>
  <c r="I43" i="1" s="1"/>
  <c r="J43" i="1" s="1"/>
  <c r="G44" i="1"/>
  <c r="I44" i="1" s="1"/>
  <c r="J44" i="1" s="1"/>
  <c r="G45" i="1"/>
  <c r="I45" i="1" s="1"/>
  <c r="J45" i="1" s="1"/>
  <c r="G46" i="1"/>
  <c r="I46" i="1" s="1"/>
  <c r="J46" i="1" s="1"/>
  <c r="G47" i="1"/>
  <c r="H47" i="1" s="1"/>
  <c r="G48" i="1"/>
  <c r="I48" i="1" s="1"/>
  <c r="J48" i="1" s="1"/>
  <c r="G49" i="1"/>
  <c r="H49" i="1" s="1"/>
  <c r="G50" i="1"/>
  <c r="G51" i="1"/>
  <c r="I51" i="1" s="1"/>
  <c r="J51" i="1" s="1"/>
  <c r="G52" i="1"/>
  <c r="I52" i="1" s="1"/>
  <c r="J52" i="1" s="1"/>
  <c r="G53" i="1"/>
  <c r="I53" i="1" s="1"/>
  <c r="J53" i="1" s="1"/>
  <c r="G54" i="1"/>
  <c r="I54" i="1" s="1"/>
  <c r="J54" i="1" s="1"/>
  <c r="G55" i="1"/>
  <c r="I55" i="1" s="1"/>
  <c r="J55" i="1" s="1"/>
  <c r="G56" i="1"/>
  <c r="I56" i="1" s="1"/>
  <c r="J56" i="1" s="1"/>
  <c r="G57" i="1"/>
  <c r="H57" i="1" s="1"/>
  <c r="G58" i="1"/>
  <c r="H58" i="1" s="1"/>
  <c r="G59" i="1"/>
  <c r="H59" i="1" s="1"/>
  <c r="G60" i="1"/>
  <c r="G61" i="1"/>
  <c r="I61" i="1" s="1"/>
  <c r="J61" i="1" s="1"/>
  <c r="G62" i="1"/>
  <c r="I62" i="1" s="1"/>
  <c r="J62" i="1" s="1"/>
  <c r="G63" i="1"/>
  <c r="I63" i="1" s="1"/>
  <c r="J63" i="1" s="1"/>
  <c r="G64" i="1"/>
  <c r="I64" i="1" s="1"/>
  <c r="J64" i="1" s="1"/>
  <c r="G65" i="1"/>
  <c r="I65" i="1" s="1"/>
  <c r="J65" i="1" s="1"/>
  <c r="G66" i="1"/>
  <c r="I66" i="1" s="1"/>
  <c r="J66" i="1" s="1"/>
  <c r="G67" i="1"/>
  <c r="H67" i="1" s="1"/>
  <c r="G68" i="1"/>
  <c r="H68" i="1" s="1"/>
  <c r="G69" i="1"/>
  <c r="H69" i="1" s="1"/>
  <c r="G70" i="1"/>
  <c r="G71" i="1"/>
  <c r="I71" i="1" s="1"/>
  <c r="J71" i="1" s="1"/>
  <c r="G72" i="1"/>
  <c r="I72" i="1" s="1"/>
  <c r="J72" i="1" s="1"/>
  <c r="G73" i="1"/>
  <c r="I73" i="1" s="1"/>
  <c r="J73" i="1" s="1"/>
  <c r="G74" i="1"/>
  <c r="I74" i="1" s="1"/>
  <c r="J74" i="1" s="1"/>
  <c r="G75" i="1"/>
  <c r="I75" i="1" s="1"/>
  <c r="J75" i="1" s="1"/>
  <c r="G76" i="1"/>
  <c r="I76" i="1" s="1"/>
  <c r="J76" i="1" s="1"/>
  <c r="G77" i="1"/>
  <c r="H77" i="1" s="1"/>
  <c r="G78" i="1"/>
  <c r="H78" i="1" s="1"/>
  <c r="G79" i="1"/>
  <c r="H79" i="1" s="1"/>
  <c r="G80" i="1"/>
  <c r="G81" i="1"/>
  <c r="I81" i="1" s="1"/>
  <c r="J81" i="1" s="1"/>
  <c r="G82" i="1"/>
  <c r="I82" i="1" s="1"/>
  <c r="J82" i="1" s="1"/>
  <c r="G83" i="1"/>
  <c r="I83" i="1" s="1"/>
  <c r="J83" i="1" s="1"/>
  <c r="G84" i="1"/>
  <c r="I84" i="1" s="1"/>
  <c r="J84" i="1" s="1"/>
  <c r="G85" i="1"/>
  <c r="I85" i="1" s="1"/>
  <c r="J85" i="1" s="1"/>
  <c r="G86" i="1"/>
  <c r="I86" i="1" s="1"/>
  <c r="J86" i="1" s="1"/>
  <c r="G87" i="1"/>
  <c r="H87" i="1" s="1"/>
  <c r="G88" i="1"/>
  <c r="I88" i="1" s="1"/>
  <c r="J88" i="1" s="1"/>
  <c r="G89" i="1"/>
  <c r="H89" i="1" s="1"/>
  <c r="G90" i="1"/>
  <c r="G91" i="1"/>
  <c r="I91" i="1" s="1"/>
  <c r="J91" i="1" s="1"/>
  <c r="G92" i="1"/>
  <c r="I92" i="1" s="1"/>
  <c r="J92" i="1" s="1"/>
  <c r="G93" i="1"/>
  <c r="I93" i="1" s="1"/>
  <c r="J93" i="1" s="1"/>
  <c r="G94" i="1"/>
  <c r="I94" i="1" s="1"/>
  <c r="J94" i="1" s="1"/>
  <c r="G95" i="1"/>
  <c r="I95" i="1" s="1"/>
  <c r="J95" i="1" s="1"/>
  <c r="G96" i="1"/>
  <c r="H96" i="1" s="1"/>
  <c r="G97" i="1"/>
  <c r="H97" i="1" s="1"/>
  <c r="G98" i="1"/>
  <c r="H98" i="1" s="1"/>
  <c r="G99" i="1"/>
  <c r="H99" i="1" s="1"/>
  <c r="G100" i="1"/>
  <c r="G101" i="1"/>
  <c r="I101" i="1" s="1"/>
  <c r="J101" i="1" s="1"/>
  <c r="G102" i="1"/>
  <c r="I102" i="1" s="1"/>
  <c r="J102" i="1" s="1"/>
  <c r="G103" i="1"/>
  <c r="I103" i="1" s="1"/>
  <c r="J103" i="1" s="1"/>
  <c r="G104" i="1"/>
  <c r="I104" i="1" s="1"/>
  <c r="J104" i="1" s="1"/>
  <c r="G105" i="1"/>
  <c r="I105" i="1" s="1"/>
  <c r="J105" i="1" s="1"/>
  <c r="G106" i="1"/>
  <c r="I106" i="1" s="1"/>
  <c r="J106" i="1" s="1"/>
  <c r="G107" i="1"/>
  <c r="H107" i="1" s="1"/>
  <c r="G108" i="1"/>
  <c r="H108" i="1" s="1"/>
  <c r="G15" i="1"/>
  <c r="F16" i="1"/>
  <c r="F17" i="1"/>
  <c r="F18" i="1"/>
  <c r="F19" i="1"/>
  <c r="F20" i="1"/>
  <c r="F109" i="1" s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5" i="1"/>
  <c r="I68" i="1" l="1"/>
  <c r="J68" i="1" s="1"/>
  <c r="I28" i="1"/>
  <c r="J28" i="1" s="1"/>
  <c r="I77" i="1"/>
  <c r="J77" i="1" s="1"/>
  <c r="I96" i="1"/>
  <c r="J96" i="1" s="1"/>
  <c r="I36" i="1"/>
  <c r="J36" i="1" s="1"/>
  <c r="H106" i="1"/>
  <c r="H86" i="1"/>
  <c r="H76" i="1"/>
  <c r="H66" i="1"/>
  <c r="H56" i="1"/>
  <c r="H46" i="1"/>
  <c r="H26" i="1"/>
  <c r="H16" i="1"/>
  <c r="I108" i="1"/>
  <c r="J108" i="1" s="1"/>
  <c r="I78" i="1"/>
  <c r="J78" i="1" s="1"/>
  <c r="I58" i="1"/>
  <c r="J58" i="1" s="1"/>
  <c r="I38" i="1"/>
  <c r="J38" i="1" s="1"/>
  <c r="I87" i="1"/>
  <c r="J87" i="1" s="1"/>
  <c r="I47" i="1"/>
  <c r="J47" i="1" s="1"/>
  <c r="I27" i="1"/>
  <c r="J27" i="1" s="1"/>
  <c r="H15" i="1"/>
  <c r="H109" i="1" s="1"/>
  <c r="I98" i="1"/>
  <c r="J98" i="1" s="1"/>
  <c r="I18" i="1"/>
  <c r="J18" i="1" s="1"/>
  <c r="I97" i="1"/>
  <c r="J97" i="1" s="1"/>
  <c r="I57" i="1"/>
  <c r="J57" i="1" s="1"/>
  <c r="I17" i="1"/>
  <c r="J17" i="1" s="1"/>
  <c r="J109" i="1" s="1"/>
  <c r="H88" i="1"/>
  <c r="H48" i="1"/>
  <c r="I107" i="1"/>
  <c r="J107" i="1" s="1"/>
  <c r="I67" i="1"/>
  <c r="J67" i="1" s="1"/>
  <c r="I37" i="1"/>
  <c r="J37" i="1" s="1"/>
</calcChain>
</file>

<file path=xl/sharedStrings.xml><?xml version="1.0" encoding="utf-8"?>
<sst xmlns="http://schemas.openxmlformats.org/spreadsheetml/2006/main" count="210" uniqueCount="113">
  <si>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</si>
  <si>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</si>
  <si>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</si>
  <si>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</si>
  <si>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</si>
  <si>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</si>
  <si>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</si>
  <si>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</si>
  <si>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</si>
  <si>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</si>
  <si>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</si>
  <si>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</si>
  <si>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REFERENCE</t>
  </si>
  <si>
    <t>PHOTO</t>
  </si>
  <si>
    <t>QTY</t>
  </si>
  <si>
    <t>RRP €</t>
  </si>
  <si>
    <t>RRP TOT €</t>
  </si>
  <si>
    <t>COST €</t>
  </si>
  <si>
    <t>COST TOT €</t>
  </si>
  <si>
    <t>COST £</t>
  </si>
  <si>
    <t>COST TOT £</t>
  </si>
  <si>
    <t>ARMANI</t>
  </si>
  <si>
    <t>AR11033</t>
  </si>
  <si>
    <t>AR11044</t>
  </si>
  <si>
    <t>AR11132</t>
  </si>
  <si>
    <t>AR11154</t>
  </si>
  <si>
    <t>AR11159</t>
  </si>
  <si>
    <t>AR11164</t>
  </si>
  <si>
    <t>AR11165</t>
  </si>
  <si>
    <t>AR11169</t>
  </si>
  <si>
    <t>AR11203</t>
  </si>
  <si>
    <t>AR11209</t>
  </si>
  <si>
    <t>AR11265</t>
  </si>
  <si>
    <t>AR11300</t>
  </si>
  <si>
    <t>AR11351</t>
  </si>
  <si>
    <t>AR11454</t>
  </si>
  <si>
    <t>AR11594</t>
  </si>
  <si>
    <t>AR60030</t>
  </si>
  <si>
    <t>AR60050</t>
  </si>
  <si>
    <t>AR80050</t>
  </si>
  <si>
    <t>AR9101L</t>
  </si>
  <si>
    <t>AR11059</t>
  </si>
  <si>
    <t>AR11060</t>
  </si>
  <si>
    <t>AR11077</t>
  </si>
  <si>
    <t>AR11091</t>
  </si>
  <si>
    <t>AR11092</t>
  </si>
  <si>
    <t>AR11104</t>
  </si>
  <si>
    <t>AR11107</t>
  </si>
  <si>
    <t>AR11110</t>
  </si>
  <si>
    <t>AR11145</t>
  </si>
  <si>
    <t>AR11179</t>
  </si>
  <si>
    <t>AR11182</t>
  </si>
  <si>
    <t>AR11244</t>
  </si>
  <si>
    <t>AR11267</t>
  </si>
  <si>
    <t>AR11319</t>
  </si>
  <si>
    <t>AR11320</t>
  </si>
  <si>
    <t>AR11321</t>
  </si>
  <si>
    <t>AR11339</t>
  </si>
  <si>
    <t>AR11340</t>
  </si>
  <si>
    <t>AR11341</t>
  </si>
  <si>
    <t>AR11352</t>
  </si>
  <si>
    <t>AR11360</t>
  </si>
  <si>
    <t>AR11361</t>
  </si>
  <si>
    <t>AR11362</t>
  </si>
  <si>
    <t>AR11385</t>
  </si>
  <si>
    <t>AR11387</t>
  </si>
  <si>
    <t>AR11401</t>
  </si>
  <si>
    <t>AR11402</t>
  </si>
  <si>
    <t>AR11423</t>
  </si>
  <si>
    <t>AR11445</t>
  </si>
  <si>
    <t>AR11446</t>
  </si>
  <si>
    <t>AR11481</t>
  </si>
  <si>
    <t>AR11500</t>
  </si>
  <si>
    <t>AR11507</t>
  </si>
  <si>
    <t>AR11537</t>
  </si>
  <si>
    <t>AR11569</t>
  </si>
  <si>
    <t>AR11575</t>
  </si>
  <si>
    <t>AR11579</t>
  </si>
  <si>
    <t>AR11582</t>
  </si>
  <si>
    <t>AR11583</t>
  </si>
  <si>
    <t>AR11585</t>
  </si>
  <si>
    <t>AR11590</t>
  </si>
  <si>
    <t>AR11597</t>
  </si>
  <si>
    <t>AR11620</t>
  </si>
  <si>
    <t>AR11627</t>
  </si>
  <si>
    <t>AR11634</t>
  </si>
  <si>
    <t>AR11635</t>
  </si>
  <si>
    <t>AR11636</t>
  </si>
  <si>
    <t>AR11637</t>
  </si>
  <si>
    <t>AR11640</t>
  </si>
  <si>
    <t>AR11644</t>
  </si>
  <si>
    <t>AR1682</t>
  </si>
  <si>
    <t>AR1683</t>
  </si>
  <si>
    <t>AR1744</t>
  </si>
  <si>
    <t>AR1745</t>
  </si>
  <si>
    <t>AR1768</t>
  </si>
  <si>
    <t>AR1779</t>
  </si>
  <si>
    <t>AR1808</t>
  </si>
  <si>
    <t>AR1811</t>
  </si>
  <si>
    <t>AR1840</t>
  </si>
  <si>
    <t>AR1908</t>
  </si>
  <si>
    <t>AR1909</t>
  </si>
  <si>
    <t>AR1925</t>
  </si>
  <si>
    <t>AR1956</t>
  </si>
  <si>
    <t>AR1957</t>
  </si>
  <si>
    <t>AR1958</t>
  </si>
  <si>
    <t>AR2432</t>
  </si>
  <si>
    <t>AR2434</t>
  </si>
  <si>
    <t>AR2447</t>
  </si>
  <si>
    <t>AR2448</t>
  </si>
  <si>
    <t>AR2472</t>
  </si>
  <si>
    <t>AR2477</t>
  </si>
  <si>
    <t>AR2514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</si>
</sst>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 (Body)"/>
    </font>
    <font>
      <sz val="12"/>
      <color theme="1"/>
      <name val="Calibri (Body)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bmp"/><Relationship Id="rId21" Type="http://schemas.openxmlformats.org/officeDocument/2006/relationships/image" Target="../media/image21.bmp"/><Relationship Id="rId42" Type="http://schemas.openxmlformats.org/officeDocument/2006/relationships/image" Target="../media/image42.bmp"/><Relationship Id="rId47" Type="http://schemas.openxmlformats.org/officeDocument/2006/relationships/image" Target="../media/image47.bmp"/><Relationship Id="rId63" Type="http://schemas.openxmlformats.org/officeDocument/2006/relationships/image" Target="../media/image63.bmp"/><Relationship Id="rId68" Type="http://schemas.openxmlformats.org/officeDocument/2006/relationships/image" Target="../media/image68.bmp"/><Relationship Id="rId84" Type="http://schemas.openxmlformats.org/officeDocument/2006/relationships/image" Target="../media/image84.bmp"/><Relationship Id="rId89" Type="http://schemas.openxmlformats.org/officeDocument/2006/relationships/image" Target="../media/image89.bmp"/><Relationship Id="rId16" Type="http://schemas.openxmlformats.org/officeDocument/2006/relationships/image" Target="../media/image16.bmp"/><Relationship Id="rId11" Type="http://schemas.openxmlformats.org/officeDocument/2006/relationships/image" Target="../media/image11.bmp"/><Relationship Id="rId32" Type="http://schemas.openxmlformats.org/officeDocument/2006/relationships/image" Target="../media/image32.bmp"/><Relationship Id="rId37" Type="http://schemas.openxmlformats.org/officeDocument/2006/relationships/image" Target="../media/image37.bmp"/><Relationship Id="rId53" Type="http://schemas.openxmlformats.org/officeDocument/2006/relationships/image" Target="../media/image53.bmp"/><Relationship Id="rId58" Type="http://schemas.openxmlformats.org/officeDocument/2006/relationships/image" Target="../media/image58.bmp"/><Relationship Id="rId74" Type="http://schemas.openxmlformats.org/officeDocument/2006/relationships/image" Target="../media/image74.bmp"/><Relationship Id="rId79" Type="http://schemas.openxmlformats.org/officeDocument/2006/relationships/image" Target="../media/image79.bmp"/><Relationship Id="rId5" Type="http://schemas.openxmlformats.org/officeDocument/2006/relationships/image" Target="../media/image5.bmp"/><Relationship Id="rId90" Type="http://schemas.openxmlformats.org/officeDocument/2006/relationships/image" Target="../media/image90.bmp"/><Relationship Id="rId22" Type="http://schemas.openxmlformats.org/officeDocument/2006/relationships/image" Target="../media/image22.bmp"/><Relationship Id="rId27" Type="http://schemas.openxmlformats.org/officeDocument/2006/relationships/image" Target="../media/image27.bmp"/><Relationship Id="rId43" Type="http://schemas.openxmlformats.org/officeDocument/2006/relationships/image" Target="../media/image43.bmp"/><Relationship Id="rId48" Type="http://schemas.openxmlformats.org/officeDocument/2006/relationships/image" Target="../media/image48.bmp"/><Relationship Id="rId64" Type="http://schemas.openxmlformats.org/officeDocument/2006/relationships/image" Target="../media/image64.bmp"/><Relationship Id="rId69" Type="http://schemas.openxmlformats.org/officeDocument/2006/relationships/image" Target="../media/image69.bmp"/><Relationship Id="rId8" Type="http://schemas.openxmlformats.org/officeDocument/2006/relationships/image" Target="../media/image8.bmp"/><Relationship Id="rId51" Type="http://schemas.openxmlformats.org/officeDocument/2006/relationships/image" Target="../media/image51.bmp"/><Relationship Id="rId72" Type="http://schemas.openxmlformats.org/officeDocument/2006/relationships/image" Target="../media/image72.bmp"/><Relationship Id="rId80" Type="http://schemas.openxmlformats.org/officeDocument/2006/relationships/image" Target="../media/image80.bmp"/><Relationship Id="rId85" Type="http://schemas.openxmlformats.org/officeDocument/2006/relationships/image" Target="../media/image85.bmp"/><Relationship Id="rId93" Type="http://schemas.openxmlformats.org/officeDocument/2006/relationships/image" Target="../media/image93.bmp"/><Relationship Id="rId3" Type="http://schemas.openxmlformats.org/officeDocument/2006/relationships/image" Target="../media/image3.bmp"/><Relationship Id="rId12" Type="http://schemas.openxmlformats.org/officeDocument/2006/relationships/image" Target="../media/image12.bmp"/><Relationship Id="rId17" Type="http://schemas.openxmlformats.org/officeDocument/2006/relationships/image" Target="../media/image17.bmp"/><Relationship Id="rId25" Type="http://schemas.openxmlformats.org/officeDocument/2006/relationships/image" Target="../media/image25.bmp"/><Relationship Id="rId33" Type="http://schemas.openxmlformats.org/officeDocument/2006/relationships/image" Target="../media/image33.bmp"/><Relationship Id="rId38" Type="http://schemas.openxmlformats.org/officeDocument/2006/relationships/image" Target="../media/image38.bmp"/><Relationship Id="rId46" Type="http://schemas.openxmlformats.org/officeDocument/2006/relationships/image" Target="../media/image46.bmp"/><Relationship Id="rId59" Type="http://schemas.openxmlformats.org/officeDocument/2006/relationships/image" Target="../media/image59.bmp"/><Relationship Id="rId67" Type="http://schemas.openxmlformats.org/officeDocument/2006/relationships/image" Target="../media/image67.bmp"/><Relationship Id="rId20" Type="http://schemas.openxmlformats.org/officeDocument/2006/relationships/image" Target="../media/image20.bmp"/><Relationship Id="rId41" Type="http://schemas.openxmlformats.org/officeDocument/2006/relationships/image" Target="../media/image41.bmp"/><Relationship Id="rId54" Type="http://schemas.openxmlformats.org/officeDocument/2006/relationships/image" Target="../media/image54.bmp"/><Relationship Id="rId62" Type="http://schemas.openxmlformats.org/officeDocument/2006/relationships/image" Target="../media/image62.bmp"/><Relationship Id="rId70" Type="http://schemas.openxmlformats.org/officeDocument/2006/relationships/image" Target="../media/image70.bmp"/><Relationship Id="rId75" Type="http://schemas.openxmlformats.org/officeDocument/2006/relationships/image" Target="../media/image75.bmp"/><Relationship Id="rId83" Type="http://schemas.openxmlformats.org/officeDocument/2006/relationships/image" Target="../media/image83.bmp"/><Relationship Id="rId88" Type="http://schemas.openxmlformats.org/officeDocument/2006/relationships/image" Target="../media/image88.bmp"/><Relationship Id="rId91" Type="http://schemas.openxmlformats.org/officeDocument/2006/relationships/image" Target="../media/image91.bmp"/><Relationship Id="rId1" Type="http://schemas.openxmlformats.org/officeDocument/2006/relationships/image" Target="../media/image1.bmp"/><Relationship Id="rId6" Type="http://schemas.openxmlformats.org/officeDocument/2006/relationships/image" Target="../media/image6.bmp"/><Relationship Id="rId15" Type="http://schemas.openxmlformats.org/officeDocument/2006/relationships/image" Target="../media/image15.bmp"/><Relationship Id="rId23" Type="http://schemas.openxmlformats.org/officeDocument/2006/relationships/image" Target="../media/image23.bmp"/><Relationship Id="rId28" Type="http://schemas.openxmlformats.org/officeDocument/2006/relationships/image" Target="../media/image28.bmp"/><Relationship Id="rId36" Type="http://schemas.openxmlformats.org/officeDocument/2006/relationships/image" Target="../media/image36.bmp"/><Relationship Id="rId49" Type="http://schemas.openxmlformats.org/officeDocument/2006/relationships/image" Target="../media/image49.bmp"/><Relationship Id="rId57" Type="http://schemas.openxmlformats.org/officeDocument/2006/relationships/image" Target="../media/image57.bmp"/><Relationship Id="rId10" Type="http://schemas.openxmlformats.org/officeDocument/2006/relationships/image" Target="../media/image10.bmp"/><Relationship Id="rId31" Type="http://schemas.openxmlformats.org/officeDocument/2006/relationships/image" Target="../media/image31.bmp"/><Relationship Id="rId44" Type="http://schemas.openxmlformats.org/officeDocument/2006/relationships/image" Target="../media/image44.bmp"/><Relationship Id="rId52" Type="http://schemas.openxmlformats.org/officeDocument/2006/relationships/image" Target="../media/image52.bmp"/><Relationship Id="rId60" Type="http://schemas.openxmlformats.org/officeDocument/2006/relationships/image" Target="../media/image60.bmp"/><Relationship Id="rId65" Type="http://schemas.openxmlformats.org/officeDocument/2006/relationships/image" Target="../media/image65.bmp"/><Relationship Id="rId73" Type="http://schemas.openxmlformats.org/officeDocument/2006/relationships/image" Target="../media/image73.bmp"/><Relationship Id="rId78" Type="http://schemas.openxmlformats.org/officeDocument/2006/relationships/image" Target="../media/image78.bmp"/><Relationship Id="rId81" Type="http://schemas.openxmlformats.org/officeDocument/2006/relationships/image" Target="../media/image81.bmp"/><Relationship Id="rId86" Type="http://schemas.openxmlformats.org/officeDocument/2006/relationships/image" Target="../media/image86.bmp"/><Relationship Id="rId94" Type="http://schemas.openxmlformats.org/officeDocument/2006/relationships/image" Target="../media/image94.bmp"/><Relationship Id="rId4" Type="http://schemas.openxmlformats.org/officeDocument/2006/relationships/image" Target="../media/image4.bmp"/><Relationship Id="rId9" Type="http://schemas.openxmlformats.org/officeDocument/2006/relationships/image" Target="../media/image9.bmp"/><Relationship Id="rId13" Type="http://schemas.openxmlformats.org/officeDocument/2006/relationships/image" Target="../media/image13.bmp"/><Relationship Id="rId18" Type="http://schemas.openxmlformats.org/officeDocument/2006/relationships/image" Target="../media/image18.bmp"/><Relationship Id="rId39" Type="http://schemas.openxmlformats.org/officeDocument/2006/relationships/image" Target="../media/image39.bmp"/><Relationship Id="rId34" Type="http://schemas.openxmlformats.org/officeDocument/2006/relationships/image" Target="../media/image34.bmp"/><Relationship Id="rId50" Type="http://schemas.openxmlformats.org/officeDocument/2006/relationships/image" Target="../media/image50.bmp"/><Relationship Id="rId55" Type="http://schemas.openxmlformats.org/officeDocument/2006/relationships/image" Target="../media/image55.bmp"/><Relationship Id="rId76" Type="http://schemas.openxmlformats.org/officeDocument/2006/relationships/image" Target="../media/image76.bmp"/><Relationship Id="rId7" Type="http://schemas.openxmlformats.org/officeDocument/2006/relationships/image" Target="../media/image7.bmp"/><Relationship Id="rId71" Type="http://schemas.openxmlformats.org/officeDocument/2006/relationships/image" Target="../media/image71.bmp"/><Relationship Id="rId92" Type="http://schemas.openxmlformats.org/officeDocument/2006/relationships/image" Target="../media/image92.bmp"/><Relationship Id="rId2" Type="http://schemas.openxmlformats.org/officeDocument/2006/relationships/image" Target="../media/image2.bmp"/><Relationship Id="rId29" Type="http://schemas.openxmlformats.org/officeDocument/2006/relationships/image" Target="../media/image29.bmp"/><Relationship Id="rId24" Type="http://schemas.openxmlformats.org/officeDocument/2006/relationships/image" Target="../media/image24.bmp"/><Relationship Id="rId40" Type="http://schemas.openxmlformats.org/officeDocument/2006/relationships/image" Target="../media/image40.bmp"/><Relationship Id="rId45" Type="http://schemas.openxmlformats.org/officeDocument/2006/relationships/image" Target="../media/image45.bmp"/><Relationship Id="rId66" Type="http://schemas.openxmlformats.org/officeDocument/2006/relationships/image" Target="../media/image66.bmp"/><Relationship Id="rId87" Type="http://schemas.openxmlformats.org/officeDocument/2006/relationships/image" Target="../media/image87.bmp"/><Relationship Id="rId61" Type="http://schemas.openxmlformats.org/officeDocument/2006/relationships/image" Target="../media/image61.bmp"/><Relationship Id="rId82" Type="http://schemas.openxmlformats.org/officeDocument/2006/relationships/image" Target="../media/image82.bmp"/><Relationship Id="rId19" Type="http://schemas.openxmlformats.org/officeDocument/2006/relationships/image" Target="../media/image19.bmp"/><Relationship Id="rId14" Type="http://schemas.openxmlformats.org/officeDocument/2006/relationships/image" Target="../media/image14.bmp"/><Relationship Id="rId30" Type="http://schemas.openxmlformats.org/officeDocument/2006/relationships/image" Target="../media/image30.bmp"/><Relationship Id="rId35" Type="http://schemas.openxmlformats.org/officeDocument/2006/relationships/image" Target="../media/image35.bmp"/><Relationship Id="rId56" Type="http://schemas.openxmlformats.org/officeDocument/2006/relationships/image" Target="../media/image56.bmp"/><Relationship Id="rId77" Type="http://schemas.openxmlformats.org/officeDocument/2006/relationships/image" Target="../media/image77.b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142875</xdr:colOff>
      <xdr:row>14</xdr:row>
      <xdr:rowOff>142875</xdr:rowOff>
    </xdr:from>
    <xdr:ext cx="762000" cy="762000"/>
    <xdr:pic>
      <xdr:nvPicPr>
        <xdr:cNvPr id="2" name="AR11033" descr="AR11033">
          <a:extLst>
            <a:ext uri="{FF2B5EF4-FFF2-40B4-BE49-F238E27FC236}">
              <a16:creationId xmlns:a16="http://schemas.microsoft.com/office/drawing/2014/main" id="{D961459E-A4AB-4B07-ADAE-C5F1A0270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5" y="3257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15</xdr:row>
      <xdr:rowOff>142875</xdr:rowOff>
    </xdr:from>
    <xdr:ext cx="762000" cy="762000"/>
    <xdr:pic>
      <xdr:nvPicPr>
        <xdr:cNvPr id="3" name="AR11044" descr="AR11044">
          <a:extLst>
            <a:ext uri="{FF2B5EF4-FFF2-40B4-BE49-F238E27FC236}">
              <a16:creationId xmlns:a16="http://schemas.microsoft.com/office/drawing/2014/main" id="{632B64DD-8702-47C6-80D2-6DB76E61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" y="13392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16</xdr:row>
      <xdr:rowOff>142875</xdr:rowOff>
    </xdr:from>
    <xdr:ext cx="762000" cy="762000"/>
    <xdr:pic>
      <xdr:nvPicPr>
        <xdr:cNvPr id="4" name="AR11132" descr="AR11132">
          <a:extLst>
            <a:ext uri="{FF2B5EF4-FFF2-40B4-BE49-F238E27FC236}">
              <a16:creationId xmlns:a16="http://schemas.microsoft.com/office/drawing/2014/main" id="{9D741469-67A9-4AA5-9CC0-3A0B7F177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3455" y="2352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17</xdr:row>
      <xdr:rowOff>142875</xdr:rowOff>
    </xdr:from>
    <xdr:ext cx="762000" cy="762000"/>
    <xdr:pic>
      <xdr:nvPicPr>
        <xdr:cNvPr id="5" name="AR11154" descr="AR11154">
          <a:extLst>
            <a:ext uri="{FF2B5EF4-FFF2-40B4-BE49-F238E27FC236}">
              <a16:creationId xmlns:a16="http://schemas.microsoft.com/office/drawing/2014/main" id="{582620CC-5EBC-4382-A55B-1CCAACC5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3455" y="33661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18</xdr:row>
      <xdr:rowOff>142875</xdr:rowOff>
    </xdr:from>
    <xdr:ext cx="762000" cy="762000"/>
    <xdr:pic>
      <xdr:nvPicPr>
        <xdr:cNvPr id="6" name="AR11159" descr="AR11159">
          <a:extLst>
            <a:ext uri="{FF2B5EF4-FFF2-40B4-BE49-F238E27FC236}">
              <a16:creationId xmlns:a16="http://schemas.microsoft.com/office/drawing/2014/main" id="{9684D9DB-FC42-46CA-9B33-523D6145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3455" y="43795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21</xdr:row>
      <xdr:rowOff>142875</xdr:rowOff>
    </xdr:from>
    <xdr:ext cx="762000" cy="762000"/>
    <xdr:pic>
      <xdr:nvPicPr>
        <xdr:cNvPr id="7" name="AR11169" descr="AR11169">
          <a:extLst>
            <a:ext uri="{FF2B5EF4-FFF2-40B4-BE49-F238E27FC236}">
              <a16:creationId xmlns:a16="http://schemas.microsoft.com/office/drawing/2014/main" id="{41DC1668-781A-48A3-807D-8FCB7110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3455" y="74199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22</xdr:row>
      <xdr:rowOff>142875</xdr:rowOff>
    </xdr:from>
    <xdr:ext cx="762000" cy="762000"/>
    <xdr:pic>
      <xdr:nvPicPr>
        <xdr:cNvPr id="8" name="AR11203" descr="AR11203">
          <a:extLst>
            <a:ext uri="{FF2B5EF4-FFF2-40B4-BE49-F238E27FC236}">
              <a16:creationId xmlns:a16="http://schemas.microsoft.com/office/drawing/2014/main" id="{B2790120-9EA2-40D7-9146-32B217DBC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3455" y="84334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24</xdr:row>
      <xdr:rowOff>142875</xdr:rowOff>
    </xdr:from>
    <xdr:ext cx="762000" cy="762000"/>
    <xdr:pic>
      <xdr:nvPicPr>
        <xdr:cNvPr id="9" name="AR11265" descr="AR11265">
          <a:extLst>
            <a:ext uri="{FF2B5EF4-FFF2-40B4-BE49-F238E27FC236}">
              <a16:creationId xmlns:a16="http://schemas.microsoft.com/office/drawing/2014/main" id="{572943CB-20D6-4CA0-9751-86F7503AD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3455" y="104603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25</xdr:row>
      <xdr:rowOff>142875</xdr:rowOff>
    </xdr:from>
    <xdr:ext cx="762000" cy="762000"/>
    <xdr:pic>
      <xdr:nvPicPr>
        <xdr:cNvPr id="10" name="AR11300" descr="AR11300">
          <a:extLst>
            <a:ext uri="{FF2B5EF4-FFF2-40B4-BE49-F238E27FC236}">
              <a16:creationId xmlns:a16="http://schemas.microsoft.com/office/drawing/2014/main" id="{6FCD32FC-2C49-4E37-B55C-78571B82E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73455" y="114738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26</xdr:row>
      <xdr:rowOff>142875</xdr:rowOff>
    </xdr:from>
    <xdr:ext cx="762000" cy="762000"/>
    <xdr:pic>
      <xdr:nvPicPr>
        <xdr:cNvPr id="11" name="AR11351" descr="AR11351">
          <a:extLst>
            <a:ext uri="{FF2B5EF4-FFF2-40B4-BE49-F238E27FC236}">
              <a16:creationId xmlns:a16="http://schemas.microsoft.com/office/drawing/2014/main" id="{A29A4308-1CDD-45CE-845F-E1CFA1FAB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73455" y="124872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29</xdr:row>
      <xdr:rowOff>142875</xdr:rowOff>
    </xdr:from>
    <xdr:ext cx="762000" cy="762000"/>
    <xdr:pic>
      <xdr:nvPicPr>
        <xdr:cNvPr id="12" name="AR60030" descr="AR60030">
          <a:extLst>
            <a:ext uri="{FF2B5EF4-FFF2-40B4-BE49-F238E27FC236}">
              <a16:creationId xmlns:a16="http://schemas.microsoft.com/office/drawing/2014/main" id="{5A7AD157-52EC-4CE2-964C-E5D5E0037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3455" y="155276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30</xdr:row>
      <xdr:rowOff>142875</xdr:rowOff>
    </xdr:from>
    <xdr:ext cx="762000" cy="762000"/>
    <xdr:pic>
      <xdr:nvPicPr>
        <xdr:cNvPr id="13" name="AR60050" descr="AR60050">
          <a:extLst>
            <a:ext uri="{FF2B5EF4-FFF2-40B4-BE49-F238E27FC236}">
              <a16:creationId xmlns:a16="http://schemas.microsoft.com/office/drawing/2014/main" id="{308937E6-B885-489E-96E4-2F4AF8C6F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73455" y="165411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31</xdr:row>
      <xdr:rowOff>142875</xdr:rowOff>
    </xdr:from>
    <xdr:ext cx="762000" cy="762000"/>
    <xdr:pic>
      <xdr:nvPicPr>
        <xdr:cNvPr id="14" name="AR80050" descr="AR80050">
          <a:extLst>
            <a:ext uri="{FF2B5EF4-FFF2-40B4-BE49-F238E27FC236}">
              <a16:creationId xmlns:a16="http://schemas.microsoft.com/office/drawing/2014/main" id="{87B7051A-A254-4C21-8769-E00619FA1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73455" y="175545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32</xdr:row>
      <xdr:rowOff>142875</xdr:rowOff>
    </xdr:from>
    <xdr:ext cx="762000" cy="762000"/>
    <xdr:pic>
      <xdr:nvPicPr>
        <xdr:cNvPr id="15" name="AR9101L" descr="AR9101L">
          <a:extLst>
            <a:ext uri="{FF2B5EF4-FFF2-40B4-BE49-F238E27FC236}">
              <a16:creationId xmlns:a16="http://schemas.microsoft.com/office/drawing/2014/main" id="{01FE5C1B-7C18-4957-935E-2ABC9D0B9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3455" y="185680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28</xdr:row>
      <xdr:rowOff>152400</xdr:rowOff>
    </xdr:from>
    <xdr:ext cx="647700" cy="647700"/>
    <xdr:pic>
      <xdr:nvPicPr>
        <xdr:cNvPr id="16" name="AR11594" descr="AR11594">
          <a:extLst>
            <a:ext uri="{FF2B5EF4-FFF2-40B4-BE49-F238E27FC236}">
              <a16:creationId xmlns:a16="http://schemas.microsoft.com/office/drawing/2014/main" id="{80602278-0EFE-45B8-8F83-5F6D2EEFC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1080" y="14523720"/>
          <a:ext cx="647700" cy="6477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23</xdr:row>
      <xdr:rowOff>142875</xdr:rowOff>
    </xdr:from>
    <xdr:ext cx="762000" cy="762000"/>
    <xdr:pic>
      <xdr:nvPicPr>
        <xdr:cNvPr id="17" name="AR11209" descr="AR11209">
          <a:extLst>
            <a:ext uri="{FF2B5EF4-FFF2-40B4-BE49-F238E27FC236}">
              <a16:creationId xmlns:a16="http://schemas.microsoft.com/office/drawing/2014/main" id="{A15AF7CC-9D7F-4487-ADF9-6F98BD435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73455" y="944689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20</xdr:row>
      <xdr:rowOff>142875</xdr:rowOff>
    </xdr:from>
    <xdr:ext cx="762000" cy="762000"/>
    <xdr:pic>
      <xdr:nvPicPr>
        <xdr:cNvPr id="18" name="AR11165" descr="AR11165">
          <a:extLst>
            <a:ext uri="{FF2B5EF4-FFF2-40B4-BE49-F238E27FC236}">
              <a16:creationId xmlns:a16="http://schemas.microsoft.com/office/drawing/2014/main" id="{9A678DF3-D38B-49A8-B6BD-961B422C8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73455" y="640651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19</xdr:row>
      <xdr:rowOff>142875</xdr:rowOff>
    </xdr:from>
    <xdr:ext cx="762000" cy="762000"/>
    <xdr:pic>
      <xdr:nvPicPr>
        <xdr:cNvPr id="19" name="AR11164" descr="AR11164">
          <a:extLst>
            <a:ext uri="{FF2B5EF4-FFF2-40B4-BE49-F238E27FC236}">
              <a16:creationId xmlns:a16="http://schemas.microsoft.com/office/drawing/2014/main" id="{360F3311-0919-4554-9279-6B4C4F77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73455" y="539305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27</xdr:row>
      <xdr:rowOff>142875</xdr:rowOff>
    </xdr:from>
    <xdr:ext cx="762000" cy="762000"/>
    <xdr:pic>
      <xdr:nvPicPr>
        <xdr:cNvPr id="20" name="AR11454" descr="AR11454">
          <a:extLst>
            <a:ext uri="{FF2B5EF4-FFF2-40B4-BE49-F238E27FC236}">
              <a16:creationId xmlns:a16="http://schemas.microsoft.com/office/drawing/2014/main" id="{8D7C7E9A-C8CD-49EF-9162-4CD207A7E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73455" y="1350073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33</xdr:row>
      <xdr:rowOff>142875</xdr:rowOff>
    </xdr:from>
    <xdr:ext cx="762000" cy="762000"/>
    <xdr:pic>
      <xdr:nvPicPr>
        <xdr:cNvPr id="96" name="AR11059" descr="AR11059">
          <a:extLst>
            <a:ext uri="{FF2B5EF4-FFF2-40B4-BE49-F238E27FC236}">
              <a16:creationId xmlns:a16="http://schemas.microsoft.com/office/drawing/2014/main" id="{0AA3D19E-1A04-DB48-9D76-699C807E7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62075" y="51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34</xdr:row>
      <xdr:rowOff>142875</xdr:rowOff>
    </xdr:from>
    <xdr:ext cx="762000" cy="762000"/>
    <xdr:pic>
      <xdr:nvPicPr>
        <xdr:cNvPr id="97" name="AR11060" descr="AR11060">
          <a:extLst>
            <a:ext uri="{FF2B5EF4-FFF2-40B4-BE49-F238E27FC236}">
              <a16:creationId xmlns:a16="http://schemas.microsoft.com/office/drawing/2014/main" id="{27CB74B0-93E1-3141-995A-ECBFF384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62075" y="146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35</xdr:row>
      <xdr:rowOff>142875</xdr:rowOff>
    </xdr:from>
    <xdr:ext cx="762000" cy="762000"/>
    <xdr:pic>
      <xdr:nvPicPr>
        <xdr:cNvPr id="98" name="AR11077" descr="AR11077">
          <a:extLst>
            <a:ext uri="{FF2B5EF4-FFF2-40B4-BE49-F238E27FC236}">
              <a16:creationId xmlns:a16="http://schemas.microsoft.com/office/drawing/2014/main" id="{5261CFB6-F491-BB43-9BD0-A798BB8D3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62075" y="241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36</xdr:row>
      <xdr:rowOff>142875</xdr:rowOff>
    </xdr:from>
    <xdr:ext cx="762000" cy="762000"/>
    <xdr:pic>
      <xdr:nvPicPr>
        <xdr:cNvPr id="99" name="AR11091" descr="AR11091">
          <a:extLst>
            <a:ext uri="{FF2B5EF4-FFF2-40B4-BE49-F238E27FC236}">
              <a16:creationId xmlns:a16="http://schemas.microsoft.com/office/drawing/2014/main" id="{9EC84B5D-5413-064D-B890-F8D3C2DD5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62075" y="336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37</xdr:row>
      <xdr:rowOff>142875</xdr:rowOff>
    </xdr:from>
    <xdr:ext cx="762000" cy="762000"/>
    <xdr:pic>
      <xdr:nvPicPr>
        <xdr:cNvPr id="100" name="AR11092" descr="AR11092">
          <a:extLst>
            <a:ext uri="{FF2B5EF4-FFF2-40B4-BE49-F238E27FC236}">
              <a16:creationId xmlns:a16="http://schemas.microsoft.com/office/drawing/2014/main" id="{84AFEC38-F535-9243-97DD-D1B6DD7A7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62075" y="432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38</xdr:row>
      <xdr:rowOff>142875</xdr:rowOff>
    </xdr:from>
    <xdr:ext cx="762000" cy="762000"/>
    <xdr:pic>
      <xdr:nvPicPr>
        <xdr:cNvPr id="101" name="AR11104" descr="AR11104">
          <a:extLst>
            <a:ext uri="{FF2B5EF4-FFF2-40B4-BE49-F238E27FC236}">
              <a16:creationId xmlns:a16="http://schemas.microsoft.com/office/drawing/2014/main" id="{396A5FF3-E2FA-B94B-998F-3E781D9AB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62075" y="527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39</xdr:row>
      <xdr:rowOff>142875</xdr:rowOff>
    </xdr:from>
    <xdr:ext cx="762000" cy="762000"/>
    <xdr:pic>
      <xdr:nvPicPr>
        <xdr:cNvPr id="102" name="AR11107" descr="AR11107">
          <a:extLst>
            <a:ext uri="{FF2B5EF4-FFF2-40B4-BE49-F238E27FC236}">
              <a16:creationId xmlns:a16="http://schemas.microsoft.com/office/drawing/2014/main" id="{6B305536-715B-BC49-B962-D57D4DAF3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62075" y="622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40</xdr:row>
      <xdr:rowOff>142875</xdr:rowOff>
    </xdr:from>
    <xdr:ext cx="762000" cy="762000"/>
    <xdr:pic>
      <xdr:nvPicPr>
        <xdr:cNvPr id="103" name="AR11110" descr="AR11110">
          <a:extLst>
            <a:ext uri="{FF2B5EF4-FFF2-40B4-BE49-F238E27FC236}">
              <a16:creationId xmlns:a16="http://schemas.microsoft.com/office/drawing/2014/main" id="{4B165C8B-152A-1C4E-BBCB-91CBEE744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62075" y="717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41</xdr:row>
      <xdr:rowOff>142875</xdr:rowOff>
    </xdr:from>
    <xdr:ext cx="762000" cy="762000"/>
    <xdr:pic>
      <xdr:nvPicPr>
        <xdr:cNvPr id="104" name="AR11145" descr="AR11145">
          <a:extLst>
            <a:ext uri="{FF2B5EF4-FFF2-40B4-BE49-F238E27FC236}">
              <a16:creationId xmlns:a16="http://schemas.microsoft.com/office/drawing/2014/main" id="{EF977478-5A23-C24A-900B-E03192C2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62075" y="813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42</xdr:row>
      <xdr:rowOff>142875</xdr:rowOff>
    </xdr:from>
    <xdr:ext cx="762000" cy="762000"/>
    <xdr:pic>
      <xdr:nvPicPr>
        <xdr:cNvPr id="105" name="AR11165" descr="AR11165">
          <a:extLst>
            <a:ext uri="{FF2B5EF4-FFF2-40B4-BE49-F238E27FC236}">
              <a16:creationId xmlns:a16="http://schemas.microsoft.com/office/drawing/2014/main" id="{8F1B4F06-0279-8041-B577-ABF03A691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62075" y="908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43</xdr:row>
      <xdr:rowOff>142875</xdr:rowOff>
    </xdr:from>
    <xdr:ext cx="762000" cy="762000"/>
    <xdr:pic>
      <xdr:nvPicPr>
        <xdr:cNvPr id="106" name="AR11179" descr="AR11179">
          <a:extLst>
            <a:ext uri="{FF2B5EF4-FFF2-40B4-BE49-F238E27FC236}">
              <a16:creationId xmlns:a16="http://schemas.microsoft.com/office/drawing/2014/main" id="{82CED814-2B1B-0343-ADC4-560009EC7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362075" y="1003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44</xdr:row>
      <xdr:rowOff>142875</xdr:rowOff>
    </xdr:from>
    <xdr:ext cx="762000" cy="762000"/>
    <xdr:pic>
      <xdr:nvPicPr>
        <xdr:cNvPr id="107" name="AR11182" descr="AR11182">
          <a:extLst>
            <a:ext uri="{FF2B5EF4-FFF2-40B4-BE49-F238E27FC236}">
              <a16:creationId xmlns:a16="http://schemas.microsoft.com/office/drawing/2014/main" id="{36291AF4-B1E5-2A4F-9A70-C3DF4972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362075" y="1098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45</xdr:row>
      <xdr:rowOff>142875</xdr:rowOff>
    </xdr:from>
    <xdr:ext cx="762000" cy="762000"/>
    <xdr:pic>
      <xdr:nvPicPr>
        <xdr:cNvPr id="108" name="AR11209" descr="AR11209">
          <a:extLst>
            <a:ext uri="{FF2B5EF4-FFF2-40B4-BE49-F238E27FC236}">
              <a16:creationId xmlns:a16="http://schemas.microsoft.com/office/drawing/2014/main" id="{7B2484A0-EACB-9048-B2DA-AB63BD1DC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62075" y="1194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46</xdr:row>
      <xdr:rowOff>142875</xdr:rowOff>
    </xdr:from>
    <xdr:ext cx="762000" cy="762000"/>
    <xdr:pic>
      <xdr:nvPicPr>
        <xdr:cNvPr id="109" name="AR11244" descr="AR11244">
          <a:extLst>
            <a:ext uri="{FF2B5EF4-FFF2-40B4-BE49-F238E27FC236}">
              <a16:creationId xmlns:a16="http://schemas.microsoft.com/office/drawing/2014/main" id="{E525C036-B05B-EB46-8B01-466B5CC5B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62075" y="1289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47</xdr:row>
      <xdr:rowOff>142875</xdr:rowOff>
    </xdr:from>
    <xdr:ext cx="762000" cy="762000"/>
    <xdr:pic>
      <xdr:nvPicPr>
        <xdr:cNvPr id="110" name="AR11267" descr="AR11267">
          <a:extLst>
            <a:ext uri="{FF2B5EF4-FFF2-40B4-BE49-F238E27FC236}">
              <a16:creationId xmlns:a16="http://schemas.microsoft.com/office/drawing/2014/main" id="{38D7305F-432F-C64F-9238-2DB23C648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362075" y="1384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48</xdr:row>
      <xdr:rowOff>142875</xdr:rowOff>
    </xdr:from>
    <xdr:ext cx="762000" cy="762000"/>
    <xdr:pic>
      <xdr:nvPicPr>
        <xdr:cNvPr id="111" name="AR11319" descr="AR11319">
          <a:extLst>
            <a:ext uri="{FF2B5EF4-FFF2-40B4-BE49-F238E27FC236}">
              <a16:creationId xmlns:a16="http://schemas.microsoft.com/office/drawing/2014/main" id="{759ACFEF-EECA-1749-BCAE-2806B758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62075" y="1479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49</xdr:row>
      <xdr:rowOff>142875</xdr:rowOff>
    </xdr:from>
    <xdr:ext cx="762000" cy="762000"/>
    <xdr:pic>
      <xdr:nvPicPr>
        <xdr:cNvPr id="112" name="AR11320" descr="AR11320">
          <a:extLst>
            <a:ext uri="{FF2B5EF4-FFF2-40B4-BE49-F238E27FC236}">
              <a16:creationId xmlns:a16="http://schemas.microsoft.com/office/drawing/2014/main" id="{E684EDB1-DCF3-0A41-9972-53A8C7CF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62075" y="1575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50</xdr:row>
      <xdr:rowOff>142875</xdr:rowOff>
    </xdr:from>
    <xdr:ext cx="762000" cy="762000"/>
    <xdr:pic>
      <xdr:nvPicPr>
        <xdr:cNvPr id="113" name="AR11321" descr="AR11321">
          <a:extLst>
            <a:ext uri="{FF2B5EF4-FFF2-40B4-BE49-F238E27FC236}">
              <a16:creationId xmlns:a16="http://schemas.microsoft.com/office/drawing/2014/main" id="{92978851-41C5-6A4E-8590-E8FB715AA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62075" y="1670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51</xdr:row>
      <xdr:rowOff>142875</xdr:rowOff>
    </xdr:from>
    <xdr:ext cx="762000" cy="762000"/>
    <xdr:pic>
      <xdr:nvPicPr>
        <xdr:cNvPr id="114" name="AR11339" descr="AR11339">
          <a:extLst>
            <a:ext uri="{FF2B5EF4-FFF2-40B4-BE49-F238E27FC236}">
              <a16:creationId xmlns:a16="http://schemas.microsoft.com/office/drawing/2014/main" id="{71053B01-F4C8-B541-BEDD-00C3F25C4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62075" y="1765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52</xdr:row>
      <xdr:rowOff>142875</xdr:rowOff>
    </xdr:from>
    <xdr:ext cx="762000" cy="762000"/>
    <xdr:pic>
      <xdr:nvPicPr>
        <xdr:cNvPr id="115" name="AR11340" descr="AR11340">
          <a:extLst>
            <a:ext uri="{FF2B5EF4-FFF2-40B4-BE49-F238E27FC236}">
              <a16:creationId xmlns:a16="http://schemas.microsoft.com/office/drawing/2014/main" id="{5DC7DBC4-8E61-DA45-B88E-68E0FFF8D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62075" y="1860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53</xdr:row>
      <xdr:rowOff>142875</xdr:rowOff>
    </xdr:from>
    <xdr:ext cx="762000" cy="762000"/>
    <xdr:pic>
      <xdr:nvPicPr>
        <xdr:cNvPr id="116" name="AR11341" descr="AR11341">
          <a:extLst>
            <a:ext uri="{FF2B5EF4-FFF2-40B4-BE49-F238E27FC236}">
              <a16:creationId xmlns:a16="http://schemas.microsoft.com/office/drawing/2014/main" id="{4758ADB9-0CDF-1E4F-A0D0-DEBBB23A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62075" y="1956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54</xdr:row>
      <xdr:rowOff>142875</xdr:rowOff>
    </xdr:from>
    <xdr:ext cx="762000" cy="762000"/>
    <xdr:pic>
      <xdr:nvPicPr>
        <xdr:cNvPr id="117" name="AR11352" descr="AR11352">
          <a:extLst>
            <a:ext uri="{FF2B5EF4-FFF2-40B4-BE49-F238E27FC236}">
              <a16:creationId xmlns:a16="http://schemas.microsoft.com/office/drawing/2014/main" id="{C446B4D0-C0AF-704D-823F-1A350161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62075" y="2051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55</xdr:row>
      <xdr:rowOff>142875</xdr:rowOff>
    </xdr:from>
    <xdr:ext cx="762000" cy="762000"/>
    <xdr:pic>
      <xdr:nvPicPr>
        <xdr:cNvPr id="118" name="AR11360" descr="AR11360">
          <a:extLst>
            <a:ext uri="{FF2B5EF4-FFF2-40B4-BE49-F238E27FC236}">
              <a16:creationId xmlns:a16="http://schemas.microsoft.com/office/drawing/2014/main" id="{F1417DF8-842A-F342-BD83-B26AC313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362075" y="2146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56</xdr:row>
      <xdr:rowOff>142875</xdr:rowOff>
    </xdr:from>
    <xdr:ext cx="762000" cy="762000"/>
    <xdr:pic>
      <xdr:nvPicPr>
        <xdr:cNvPr id="119" name="AR11361" descr="AR11361">
          <a:extLst>
            <a:ext uri="{FF2B5EF4-FFF2-40B4-BE49-F238E27FC236}">
              <a16:creationId xmlns:a16="http://schemas.microsoft.com/office/drawing/2014/main" id="{1C5903EC-3A5D-784C-822E-4F8A394D5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62075" y="2241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57</xdr:row>
      <xdr:rowOff>142875</xdr:rowOff>
    </xdr:from>
    <xdr:ext cx="762000" cy="762000"/>
    <xdr:pic>
      <xdr:nvPicPr>
        <xdr:cNvPr id="120" name="AR11362" descr="AR11362">
          <a:extLst>
            <a:ext uri="{FF2B5EF4-FFF2-40B4-BE49-F238E27FC236}">
              <a16:creationId xmlns:a16="http://schemas.microsoft.com/office/drawing/2014/main" id="{FB44D37C-FA1D-BF49-92B2-AEA8D73B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362075" y="2337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58</xdr:row>
      <xdr:rowOff>142875</xdr:rowOff>
    </xdr:from>
    <xdr:ext cx="762000" cy="762000"/>
    <xdr:pic>
      <xdr:nvPicPr>
        <xdr:cNvPr id="121" name="AR11385" descr="AR11385">
          <a:extLst>
            <a:ext uri="{FF2B5EF4-FFF2-40B4-BE49-F238E27FC236}">
              <a16:creationId xmlns:a16="http://schemas.microsoft.com/office/drawing/2014/main" id="{B0593D4E-CB1C-924B-9EF5-465706B39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362075" y="2432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59</xdr:row>
      <xdr:rowOff>142875</xdr:rowOff>
    </xdr:from>
    <xdr:ext cx="762000" cy="762000"/>
    <xdr:pic>
      <xdr:nvPicPr>
        <xdr:cNvPr id="122" name="AR11387" descr="AR11387">
          <a:extLst>
            <a:ext uri="{FF2B5EF4-FFF2-40B4-BE49-F238E27FC236}">
              <a16:creationId xmlns:a16="http://schemas.microsoft.com/office/drawing/2014/main" id="{EAB05D71-FE17-B04C-AD07-83CEC4B04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62075" y="2527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60</xdr:row>
      <xdr:rowOff>142875</xdr:rowOff>
    </xdr:from>
    <xdr:ext cx="762000" cy="762000"/>
    <xdr:pic>
      <xdr:nvPicPr>
        <xdr:cNvPr id="123" name="AR11401" descr="AR11401">
          <a:extLst>
            <a:ext uri="{FF2B5EF4-FFF2-40B4-BE49-F238E27FC236}">
              <a16:creationId xmlns:a16="http://schemas.microsoft.com/office/drawing/2014/main" id="{A1D36926-1E32-CC42-82FA-BD63080E1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362075" y="2622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61</xdr:row>
      <xdr:rowOff>142875</xdr:rowOff>
    </xdr:from>
    <xdr:ext cx="762000" cy="762000"/>
    <xdr:pic>
      <xdr:nvPicPr>
        <xdr:cNvPr id="124" name="AR11402" descr="AR11402">
          <a:extLst>
            <a:ext uri="{FF2B5EF4-FFF2-40B4-BE49-F238E27FC236}">
              <a16:creationId xmlns:a16="http://schemas.microsoft.com/office/drawing/2014/main" id="{7CADD4E5-727E-2F45-B7C5-F076E8D7B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362075" y="2718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62</xdr:row>
      <xdr:rowOff>142875</xdr:rowOff>
    </xdr:from>
    <xdr:ext cx="762000" cy="762000"/>
    <xdr:pic>
      <xdr:nvPicPr>
        <xdr:cNvPr id="125" name="AR11423" descr="AR11423">
          <a:extLst>
            <a:ext uri="{FF2B5EF4-FFF2-40B4-BE49-F238E27FC236}">
              <a16:creationId xmlns:a16="http://schemas.microsoft.com/office/drawing/2014/main" id="{8DD6607C-EBB0-C449-B877-BDCFD2724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362075" y="2813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63</xdr:row>
      <xdr:rowOff>142875</xdr:rowOff>
    </xdr:from>
    <xdr:ext cx="762000" cy="762000"/>
    <xdr:pic>
      <xdr:nvPicPr>
        <xdr:cNvPr id="126" name="AR11445" descr="AR11445">
          <a:extLst>
            <a:ext uri="{FF2B5EF4-FFF2-40B4-BE49-F238E27FC236}">
              <a16:creationId xmlns:a16="http://schemas.microsoft.com/office/drawing/2014/main" id="{157E2DB6-2F28-A34E-9EC6-C3ED3C88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62075" y="2908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64</xdr:row>
      <xdr:rowOff>142875</xdr:rowOff>
    </xdr:from>
    <xdr:ext cx="762000" cy="762000"/>
    <xdr:pic>
      <xdr:nvPicPr>
        <xdr:cNvPr id="127" name="AR11446" descr="AR11446">
          <a:extLst>
            <a:ext uri="{FF2B5EF4-FFF2-40B4-BE49-F238E27FC236}">
              <a16:creationId xmlns:a16="http://schemas.microsoft.com/office/drawing/2014/main" id="{F8562354-59FF-E447-8322-17BF9155E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362075" y="3003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65</xdr:row>
      <xdr:rowOff>142875</xdr:rowOff>
    </xdr:from>
    <xdr:ext cx="762000" cy="762000"/>
    <xdr:pic>
      <xdr:nvPicPr>
        <xdr:cNvPr id="128" name="AR11481" descr="AR11481">
          <a:extLst>
            <a:ext uri="{FF2B5EF4-FFF2-40B4-BE49-F238E27FC236}">
              <a16:creationId xmlns:a16="http://schemas.microsoft.com/office/drawing/2014/main" id="{2667723C-BE56-394B-B21C-F2AB6416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362075" y="3099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66</xdr:row>
      <xdr:rowOff>142875</xdr:rowOff>
    </xdr:from>
    <xdr:ext cx="762000" cy="762000"/>
    <xdr:pic>
      <xdr:nvPicPr>
        <xdr:cNvPr id="129" name="AR11500" descr="AR11500">
          <a:extLst>
            <a:ext uri="{FF2B5EF4-FFF2-40B4-BE49-F238E27FC236}">
              <a16:creationId xmlns:a16="http://schemas.microsoft.com/office/drawing/2014/main" id="{8039C17F-7F56-FE4D-92DE-1E6877671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62075" y="3194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67</xdr:row>
      <xdr:rowOff>142875</xdr:rowOff>
    </xdr:from>
    <xdr:ext cx="762000" cy="762000"/>
    <xdr:pic>
      <xdr:nvPicPr>
        <xdr:cNvPr id="130" name="AR11507" descr="AR11507">
          <a:extLst>
            <a:ext uri="{FF2B5EF4-FFF2-40B4-BE49-F238E27FC236}">
              <a16:creationId xmlns:a16="http://schemas.microsoft.com/office/drawing/2014/main" id="{9F80B5A5-BE07-1C44-9B1F-B571FE93F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362075" y="3289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68</xdr:row>
      <xdr:rowOff>142875</xdr:rowOff>
    </xdr:from>
    <xdr:ext cx="762000" cy="762000"/>
    <xdr:pic>
      <xdr:nvPicPr>
        <xdr:cNvPr id="131" name="AR11537" descr="AR11537">
          <a:extLst>
            <a:ext uri="{FF2B5EF4-FFF2-40B4-BE49-F238E27FC236}">
              <a16:creationId xmlns:a16="http://schemas.microsoft.com/office/drawing/2014/main" id="{5F6A0208-1C1C-3643-9EF3-6B10293F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362075" y="3384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69</xdr:row>
      <xdr:rowOff>142875</xdr:rowOff>
    </xdr:from>
    <xdr:ext cx="762000" cy="762000"/>
    <xdr:pic>
      <xdr:nvPicPr>
        <xdr:cNvPr id="132" name="AR11569" descr="AR11569">
          <a:extLst>
            <a:ext uri="{FF2B5EF4-FFF2-40B4-BE49-F238E27FC236}">
              <a16:creationId xmlns:a16="http://schemas.microsoft.com/office/drawing/2014/main" id="{6E02733E-046F-1249-A77B-78411DC0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362075" y="3480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70</xdr:row>
      <xdr:rowOff>142875</xdr:rowOff>
    </xdr:from>
    <xdr:ext cx="762000" cy="762000"/>
    <xdr:pic>
      <xdr:nvPicPr>
        <xdr:cNvPr id="133" name="AR11575" descr="AR11575">
          <a:extLst>
            <a:ext uri="{FF2B5EF4-FFF2-40B4-BE49-F238E27FC236}">
              <a16:creationId xmlns:a16="http://schemas.microsoft.com/office/drawing/2014/main" id="{97D0EAD9-E131-F24F-91D2-06514494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362075" y="3575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71</xdr:row>
      <xdr:rowOff>142875</xdr:rowOff>
    </xdr:from>
    <xdr:ext cx="762000" cy="762000"/>
    <xdr:pic>
      <xdr:nvPicPr>
        <xdr:cNvPr id="134" name="AR11579" descr="AR11579">
          <a:extLst>
            <a:ext uri="{FF2B5EF4-FFF2-40B4-BE49-F238E27FC236}">
              <a16:creationId xmlns:a16="http://schemas.microsoft.com/office/drawing/2014/main" id="{FC3296EC-943F-C543-89D1-AF61C974C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362075" y="3670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72</xdr:row>
      <xdr:rowOff>142875</xdr:rowOff>
    </xdr:from>
    <xdr:ext cx="762000" cy="762000"/>
    <xdr:pic>
      <xdr:nvPicPr>
        <xdr:cNvPr id="135" name="AR11582" descr="AR11582">
          <a:extLst>
            <a:ext uri="{FF2B5EF4-FFF2-40B4-BE49-F238E27FC236}">
              <a16:creationId xmlns:a16="http://schemas.microsoft.com/office/drawing/2014/main" id="{66BDFA28-FE5B-CE42-8427-7929E8F80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62075" y="3765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73</xdr:row>
      <xdr:rowOff>142875</xdr:rowOff>
    </xdr:from>
    <xdr:ext cx="762000" cy="762000"/>
    <xdr:pic>
      <xdr:nvPicPr>
        <xdr:cNvPr id="136" name="AR11583" descr="AR11583">
          <a:extLst>
            <a:ext uri="{FF2B5EF4-FFF2-40B4-BE49-F238E27FC236}">
              <a16:creationId xmlns:a16="http://schemas.microsoft.com/office/drawing/2014/main" id="{C8C106A6-53D0-4746-AD8B-EF3976E6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362075" y="3861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74</xdr:row>
      <xdr:rowOff>142875</xdr:rowOff>
    </xdr:from>
    <xdr:ext cx="762000" cy="762000"/>
    <xdr:pic>
      <xdr:nvPicPr>
        <xdr:cNvPr id="137" name="AR11585" descr="AR11585">
          <a:extLst>
            <a:ext uri="{FF2B5EF4-FFF2-40B4-BE49-F238E27FC236}">
              <a16:creationId xmlns:a16="http://schemas.microsoft.com/office/drawing/2014/main" id="{51FDA849-9AD0-6A4F-B7AF-C93E53908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362075" y="3956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75</xdr:row>
      <xdr:rowOff>142875</xdr:rowOff>
    </xdr:from>
    <xdr:ext cx="762000" cy="762000"/>
    <xdr:pic>
      <xdr:nvPicPr>
        <xdr:cNvPr id="138" name="AR11590" descr="AR11590">
          <a:extLst>
            <a:ext uri="{FF2B5EF4-FFF2-40B4-BE49-F238E27FC236}">
              <a16:creationId xmlns:a16="http://schemas.microsoft.com/office/drawing/2014/main" id="{0F48A462-D367-C24C-B6B7-5C88F8C67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362075" y="4051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76</xdr:row>
      <xdr:rowOff>142875</xdr:rowOff>
    </xdr:from>
    <xdr:ext cx="762000" cy="762000"/>
    <xdr:pic>
      <xdr:nvPicPr>
        <xdr:cNvPr id="139" name="AR11594" descr="AR11594">
          <a:extLst>
            <a:ext uri="{FF2B5EF4-FFF2-40B4-BE49-F238E27FC236}">
              <a16:creationId xmlns:a16="http://schemas.microsoft.com/office/drawing/2014/main" id="{4A4748D3-4371-344C-AC34-6E8FC8756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362075" y="4146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77</xdr:row>
      <xdr:rowOff>142875</xdr:rowOff>
    </xdr:from>
    <xdr:ext cx="762000" cy="762000"/>
    <xdr:pic>
      <xdr:nvPicPr>
        <xdr:cNvPr id="140" name="AR11597" descr="AR11597">
          <a:extLst>
            <a:ext uri="{FF2B5EF4-FFF2-40B4-BE49-F238E27FC236}">
              <a16:creationId xmlns:a16="http://schemas.microsoft.com/office/drawing/2014/main" id="{8ED2B681-0EF1-2646-828A-0EE6ACC2B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362075" y="4242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78</xdr:row>
      <xdr:rowOff>142875</xdr:rowOff>
    </xdr:from>
    <xdr:ext cx="762000" cy="762000"/>
    <xdr:pic>
      <xdr:nvPicPr>
        <xdr:cNvPr id="141" name="AR11620" descr="AR11620">
          <a:extLst>
            <a:ext uri="{FF2B5EF4-FFF2-40B4-BE49-F238E27FC236}">
              <a16:creationId xmlns:a16="http://schemas.microsoft.com/office/drawing/2014/main" id="{3B296086-394C-4747-95B4-B4BDFBBF8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362075" y="4337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79</xdr:row>
      <xdr:rowOff>142875</xdr:rowOff>
    </xdr:from>
    <xdr:ext cx="762000" cy="762000"/>
    <xdr:pic>
      <xdr:nvPicPr>
        <xdr:cNvPr id="142" name="AR11627" descr="AR11627">
          <a:extLst>
            <a:ext uri="{FF2B5EF4-FFF2-40B4-BE49-F238E27FC236}">
              <a16:creationId xmlns:a16="http://schemas.microsoft.com/office/drawing/2014/main" id="{CE2389AA-B64F-1143-A468-B2116796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362075" y="4432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80</xdr:row>
      <xdr:rowOff>142875</xdr:rowOff>
    </xdr:from>
    <xdr:ext cx="762000" cy="762000"/>
    <xdr:pic>
      <xdr:nvPicPr>
        <xdr:cNvPr id="143" name="AR11634" descr="AR11634">
          <a:extLst>
            <a:ext uri="{FF2B5EF4-FFF2-40B4-BE49-F238E27FC236}">
              <a16:creationId xmlns:a16="http://schemas.microsoft.com/office/drawing/2014/main" id="{FA5577A2-8EBA-214D-A099-63A811A8E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362075" y="4527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81</xdr:row>
      <xdr:rowOff>142875</xdr:rowOff>
    </xdr:from>
    <xdr:ext cx="762000" cy="762000"/>
    <xdr:pic>
      <xdr:nvPicPr>
        <xdr:cNvPr id="144" name="AR11635" descr="AR11635">
          <a:extLst>
            <a:ext uri="{FF2B5EF4-FFF2-40B4-BE49-F238E27FC236}">
              <a16:creationId xmlns:a16="http://schemas.microsoft.com/office/drawing/2014/main" id="{D6B83169-9D4C-344F-B4BC-F0532BA5D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62075" y="4623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82</xdr:row>
      <xdr:rowOff>142875</xdr:rowOff>
    </xdr:from>
    <xdr:ext cx="762000" cy="762000"/>
    <xdr:pic>
      <xdr:nvPicPr>
        <xdr:cNvPr id="145" name="AR11636" descr="AR11636">
          <a:extLst>
            <a:ext uri="{FF2B5EF4-FFF2-40B4-BE49-F238E27FC236}">
              <a16:creationId xmlns:a16="http://schemas.microsoft.com/office/drawing/2014/main" id="{C1E8330B-5DBF-6747-84AB-7F86CB114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362075" y="4718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83</xdr:row>
      <xdr:rowOff>142875</xdr:rowOff>
    </xdr:from>
    <xdr:ext cx="762000" cy="762000"/>
    <xdr:pic>
      <xdr:nvPicPr>
        <xdr:cNvPr id="146" name="AR11637" descr="AR11637">
          <a:extLst>
            <a:ext uri="{FF2B5EF4-FFF2-40B4-BE49-F238E27FC236}">
              <a16:creationId xmlns:a16="http://schemas.microsoft.com/office/drawing/2014/main" id="{7DAFA083-9945-D441-B043-43A48FB3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362075" y="4813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84</xdr:row>
      <xdr:rowOff>142875</xdr:rowOff>
    </xdr:from>
    <xdr:ext cx="762000" cy="762000"/>
    <xdr:pic>
      <xdr:nvPicPr>
        <xdr:cNvPr id="147" name="AR11640" descr="AR11640">
          <a:extLst>
            <a:ext uri="{FF2B5EF4-FFF2-40B4-BE49-F238E27FC236}">
              <a16:creationId xmlns:a16="http://schemas.microsoft.com/office/drawing/2014/main" id="{1043FD17-5E51-4243-ACBF-FD104650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362075" y="4908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85</xdr:row>
      <xdr:rowOff>142875</xdr:rowOff>
    </xdr:from>
    <xdr:ext cx="762000" cy="762000"/>
    <xdr:pic>
      <xdr:nvPicPr>
        <xdr:cNvPr id="148" name="AR11644" descr="AR11644">
          <a:extLst>
            <a:ext uri="{FF2B5EF4-FFF2-40B4-BE49-F238E27FC236}">
              <a16:creationId xmlns:a16="http://schemas.microsoft.com/office/drawing/2014/main" id="{AB2A28B4-7AD8-F74E-B20A-7466EC15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362075" y="5004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86</xdr:row>
      <xdr:rowOff>142875</xdr:rowOff>
    </xdr:from>
    <xdr:ext cx="762000" cy="762000"/>
    <xdr:pic>
      <xdr:nvPicPr>
        <xdr:cNvPr id="149" name="AR1682" descr="AR1682">
          <a:extLst>
            <a:ext uri="{FF2B5EF4-FFF2-40B4-BE49-F238E27FC236}">
              <a16:creationId xmlns:a16="http://schemas.microsoft.com/office/drawing/2014/main" id="{FC4FDF45-A469-1844-8B9B-D8354415B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362075" y="5099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87</xdr:row>
      <xdr:rowOff>142875</xdr:rowOff>
    </xdr:from>
    <xdr:ext cx="762000" cy="762000"/>
    <xdr:pic>
      <xdr:nvPicPr>
        <xdr:cNvPr id="150" name="AR1683" descr="AR1683">
          <a:extLst>
            <a:ext uri="{FF2B5EF4-FFF2-40B4-BE49-F238E27FC236}">
              <a16:creationId xmlns:a16="http://schemas.microsoft.com/office/drawing/2014/main" id="{2DDDCB22-4EB0-6A43-B352-99608AA66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362075" y="5194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88</xdr:row>
      <xdr:rowOff>142875</xdr:rowOff>
    </xdr:from>
    <xdr:ext cx="762000" cy="762000"/>
    <xdr:pic>
      <xdr:nvPicPr>
        <xdr:cNvPr id="151" name="AR1744" descr="AR1744">
          <a:extLst>
            <a:ext uri="{FF2B5EF4-FFF2-40B4-BE49-F238E27FC236}">
              <a16:creationId xmlns:a16="http://schemas.microsoft.com/office/drawing/2014/main" id="{C5C64CF7-833B-1A48-95BE-3004179E8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362075" y="5289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89</xdr:row>
      <xdr:rowOff>142875</xdr:rowOff>
    </xdr:from>
    <xdr:ext cx="762000" cy="762000"/>
    <xdr:pic>
      <xdr:nvPicPr>
        <xdr:cNvPr id="152" name="AR1745" descr="AR1745">
          <a:extLst>
            <a:ext uri="{FF2B5EF4-FFF2-40B4-BE49-F238E27FC236}">
              <a16:creationId xmlns:a16="http://schemas.microsoft.com/office/drawing/2014/main" id="{FF259F94-9852-C547-9CFA-47BDA028F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362075" y="5385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90</xdr:row>
      <xdr:rowOff>142875</xdr:rowOff>
    </xdr:from>
    <xdr:ext cx="762000" cy="762000"/>
    <xdr:pic>
      <xdr:nvPicPr>
        <xdr:cNvPr id="153" name="AR1768" descr="AR1768">
          <a:extLst>
            <a:ext uri="{FF2B5EF4-FFF2-40B4-BE49-F238E27FC236}">
              <a16:creationId xmlns:a16="http://schemas.microsoft.com/office/drawing/2014/main" id="{9977907E-D8CC-F34D-B025-4C7B264FC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362075" y="5480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91</xdr:row>
      <xdr:rowOff>142875</xdr:rowOff>
    </xdr:from>
    <xdr:ext cx="762000" cy="762000"/>
    <xdr:pic>
      <xdr:nvPicPr>
        <xdr:cNvPr id="154" name="AR1779" descr="AR1779">
          <a:extLst>
            <a:ext uri="{FF2B5EF4-FFF2-40B4-BE49-F238E27FC236}">
              <a16:creationId xmlns:a16="http://schemas.microsoft.com/office/drawing/2014/main" id="{51915768-B5D3-7242-AB50-69272D63C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62075" y="5575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92</xdr:row>
      <xdr:rowOff>142875</xdr:rowOff>
    </xdr:from>
    <xdr:ext cx="762000" cy="762000"/>
    <xdr:pic>
      <xdr:nvPicPr>
        <xdr:cNvPr id="155" name="AR1808" descr="AR1808">
          <a:extLst>
            <a:ext uri="{FF2B5EF4-FFF2-40B4-BE49-F238E27FC236}">
              <a16:creationId xmlns:a16="http://schemas.microsoft.com/office/drawing/2014/main" id="{7B35CACA-2645-CC45-BD83-87035C7D5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362075" y="5670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93</xdr:row>
      <xdr:rowOff>142875</xdr:rowOff>
    </xdr:from>
    <xdr:ext cx="762000" cy="762000"/>
    <xdr:pic>
      <xdr:nvPicPr>
        <xdr:cNvPr id="156" name="AR1811" descr="AR1811">
          <a:extLst>
            <a:ext uri="{FF2B5EF4-FFF2-40B4-BE49-F238E27FC236}">
              <a16:creationId xmlns:a16="http://schemas.microsoft.com/office/drawing/2014/main" id="{5437F8E0-C846-2548-9ADE-217DC38D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362075" y="5766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94</xdr:row>
      <xdr:rowOff>142875</xdr:rowOff>
    </xdr:from>
    <xdr:ext cx="762000" cy="762000"/>
    <xdr:pic>
      <xdr:nvPicPr>
        <xdr:cNvPr id="157" name="AR1840" descr="AR1840">
          <a:extLst>
            <a:ext uri="{FF2B5EF4-FFF2-40B4-BE49-F238E27FC236}">
              <a16:creationId xmlns:a16="http://schemas.microsoft.com/office/drawing/2014/main" id="{CDDE2EB1-D7DD-F84B-8A78-56D293AF1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362075" y="5861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95</xdr:row>
      <xdr:rowOff>142875</xdr:rowOff>
    </xdr:from>
    <xdr:ext cx="762000" cy="762000"/>
    <xdr:pic>
      <xdr:nvPicPr>
        <xdr:cNvPr id="158" name="AR1908" descr="AR1908">
          <a:extLst>
            <a:ext uri="{FF2B5EF4-FFF2-40B4-BE49-F238E27FC236}">
              <a16:creationId xmlns:a16="http://schemas.microsoft.com/office/drawing/2014/main" id="{8E3F575E-35CB-2042-94DD-2AE5A8E9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362075" y="5956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96</xdr:row>
      <xdr:rowOff>142875</xdr:rowOff>
    </xdr:from>
    <xdr:ext cx="762000" cy="762000"/>
    <xdr:pic>
      <xdr:nvPicPr>
        <xdr:cNvPr id="159" name="AR1909" descr="AR1909">
          <a:extLst>
            <a:ext uri="{FF2B5EF4-FFF2-40B4-BE49-F238E27FC236}">
              <a16:creationId xmlns:a16="http://schemas.microsoft.com/office/drawing/2014/main" id="{3B8962B9-3055-664C-AEF9-4A8868736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62075" y="6051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97</xdr:row>
      <xdr:rowOff>142875</xdr:rowOff>
    </xdr:from>
    <xdr:ext cx="762000" cy="762000"/>
    <xdr:pic>
      <xdr:nvPicPr>
        <xdr:cNvPr id="160" name="AR1925" descr="AR1925">
          <a:extLst>
            <a:ext uri="{FF2B5EF4-FFF2-40B4-BE49-F238E27FC236}">
              <a16:creationId xmlns:a16="http://schemas.microsoft.com/office/drawing/2014/main" id="{F7236814-4504-9F4E-A8FD-81577E0D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362075" y="6147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98</xdr:row>
      <xdr:rowOff>142875</xdr:rowOff>
    </xdr:from>
    <xdr:ext cx="762000" cy="762000"/>
    <xdr:pic>
      <xdr:nvPicPr>
        <xdr:cNvPr id="161" name="AR1956" descr="AR1956">
          <a:extLst>
            <a:ext uri="{FF2B5EF4-FFF2-40B4-BE49-F238E27FC236}">
              <a16:creationId xmlns:a16="http://schemas.microsoft.com/office/drawing/2014/main" id="{E5651E6B-756E-3641-83AF-CEDC127D3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362075" y="6242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99</xdr:row>
      <xdr:rowOff>142875</xdr:rowOff>
    </xdr:from>
    <xdr:ext cx="762000" cy="762000"/>
    <xdr:pic>
      <xdr:nvPicPr>
        <xdr:cNvPr id="162" name="AR1957" descr="AR1957">
          <a:extLst>
            <a:ext uri="{FF2B5EF4-FFF2-40B4-BE49-F238E27FC236}">
              <a16:creationId xmlns:a16="http://schemas.microsoft.com/office/drawing/2014/main" id="{44ED9B90-8EFB-2340-979F-8A51F5381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362075" y="6337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100</xdr:row>
      <xdr:rowOff>142875</xdr:rowOff>
    </xdr:from>
    <xdr:ext cx="762000" cy="762000"/>
    <xdr:pic>
      <xdr:nvPicPr>
        <xdr:cNvPr id="163" name="AR1958" descr="AR1958">
          <a:extLst>
            <a:ext uri="{FF2B5EF4-FFF2-40B4-BE49-F238E27FC236}">
              <a16:creationId xmlns:a16="http://schemas.microsoft.com/office/drawing/2014/main" id="{1402B7E6-6334-8043-8240-BE35DC625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362075" y="6432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101</xdr:row>
      <xdr:rowOff>142875</xdr:rowOff>
    </xdr:from>
    <xdr:ext cx="762000" cy="762000"/>
    <xdr:pic>
      <xdr:nvPicPr>
        <xdr:cNvPr id="164" name="AR2432" descr="AR2432">
          <a:extLst>
            <a:ext uri="{FF2B5EF4-FFF2-40B4-BE49-F238E27FC236}">
              <a16:creationId xmlns:a16="http://schemas.microsoft.com/office/drawing/2014/main" id="{C77E44E7-3271-DB4C-8CD9-2FDF6B91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62075" y="6528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102</xdr:row>
      <xdr:rowOff>142875</xdr:rowOff>
    </xdr:from>
    <xdr:ext cx="762000" cy="762000"/>
    <xdr:pic>
      <xdr:nvPicPr>
        <xdr:cNvPr id="165" name="AR2434" descr="AR2434">
          <a:extLst>
            <a:ext uri="{FF2B5EF4-FFF2-40B4-BE49-F238E27FC236}">
              <a16:creationId xmlns:a16="http://schemas.microsoft.com/office/drawing/2014/main" id="{485DD876-1796-114A-A043-39D428D3A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62075" y="6623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103</xdr:row>
      <xdr:rowOff>142875</xdr:rowOff>
    </xdr:from>
    <xdr:ext cx="762000" cy="762000"/>
    <xdr:pic>
      <xdr:nvPicPr>
        <xdr:cNvPr id="166" name="AR2447" descr="AR2447">
          <a:extLst>
            <a:ext uri="{FF2B5EF4-FFF2-40B4-BE49-F238E27FC236}">
              <a16:creationId xmlns:a16="http://schemas.microsoft.com/office/drawing/2014/main" id="{EB1B9222-9968-5C48-85C0-A4937BE3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362075" y="67186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104</xdr:row>
      <xdr:rowOff>142875</xdr:rowOff>
    </xdr:from>
    <xdr:ext cx="762000" cy="762000"/>
    <xdr:pic>
      <xdr:nvPicPr>
        <xdr:cNvPr id="167" name="AR2448" descr="AR2448">
          <a:extLst>
            <a:ext uri="{FF2B5EF4-FFF2-40B4-BE49-F238E27FC236}">
              <a16:creationId xmlns:a16="http://schemas.microsoft.com/office/drawing/2014/main" id="{4D320CCF-4274-7141-A42A-E5C4AD3CA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362075" y="68138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105</xdr:row>
      <xdr:rowOff>142875</xdr:rowOff>
    </xdr:from>
    <xdr:ext cx="762000" cy="762000"/>
    <xdr:pic>
      <xdr:nvPicPr>
        <xdr:cNvPr id="168" name="AR2472" descr="AR2472">
          <a:extLst>
            <a:ext uri="{FF2B5EF4-FFF2-40B4-BE49-F238E27FC236}">
              <a16:creationId xmlns:a16="http://schemas.microsoft.com/office/drawing/2014/main" id="{8FF12FCB-4BB5-1647-955E-D9E983952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362075" y="690911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106</xdr:row>
      <xdr:rowOff>142875</xdr:rowOff>
    </xdr:from>
    <xdr:ext cx="762000" cy="762000"/>
    <xdr:pic>
      <xdr:nvPicPr>
        <xdr:cNvPr id="169" name="AR2477" descr="AR2477">
          <a:extLst>
            <a:ext uri="{FF2B5EF4-FFF2-40B4-BE49-F238E27FC236}">
              <a16:creationId xmlns:a16="http://schemas.microsoft.com/office/drawing/2014/main" id="{9745D37F-EE5F-8044-B546-DF0DB3EE7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362075" y="70043675"/>
          <a:ext cx="762000" cy="7620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107</xdr:row>
      <xdr:rowOff>142875</xdr:rowOff>
    </xdr:from>
    <xdr:ext cx="762000" cy="762000"/>
    <xdr:pic>
      <xdr:nvPicPr>
        <xdr:cNvPr id="170" name="AR2514" descr="AR2514">
          <a:extLst>
            <a:ext uri="{FF2B5EF4-FFF2-40B4-BE49-F238E27FC236}">
              <a16:creationId xmlns:a16="http://schemas.microsoft.com/office/drawing/2014/main" id="{C97FE3D2-BD31-A949-9CB0-A20E5EE7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362075" y="70996175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E25C-44D4-49A8-8979-858CC1A05AD5}">
  <sheetPr>
    <pageSetUpPr fitToPage="1"/>
  </sheetPr>
  <dimension ref="A1:J109"/>
  <sheetViews>
    <sheetView tabSelected="1" workbookViewId="0">
      <selection activeCell="G15" sqref="G15"/>
    </sheetView>
  </sheetViews>
  <sheetFormatPr defaultColWidth="8.86328125" defaultRowHeight="75" customHeight="1"/>
  <cols>
    <col min="1" max="2" width="16.1328125" style="3" customWidth="1"/>
    <col min="3" max="4" width="15.73046875" style="3" customWidth="1"/>
    <col min="5" max="8" width="15.73046875" style="7" customWidth="1"/>
    <col min="9" max="10" width="15.73046875" style="9" customWidth="1"/>
    <col min="11" max="16384" width="8.86328125" style="3"/>
  </cols>
  <sheetData>
    <row r="1" spans="1:10" ht="15.75">
      <c r="A1" s="15" t="s">
        <v>0</v>
      </c>
      <c r="B1" s="16"/>
      <c r="C1" s="17"/>
    </row>
    <row r="2" spans="1:10" ht="15.75">
      <c r="A2" s="18" t="s">
        <v>1</v>
      </c>
      <c r="B2" s="18"/>
      <c r="C2" s="18"/>
    </row>
    <row r="3" spans="1:10" ht="15.75">
      <c r="A3" s="18" t="s">
        <v>0</v>
      </c>
      <c r="B3" s="18"/>
      <c r="C3" s="18"/>
    </row>
    <row r="4" spans="1:10" ht="15.75">
      <c r="A4" s="18" t="s">
        <v>2</v>
      </c>
      <c r="B4" s="18"/>
      <c r="C4" s="18"/>
    </row>
    <row r="5" spans="1:10" ht="15.75">
      <c r="A5" s="18" t="s">
        <v>3</v>
      </c>
      <c r="B5" s="18"/>
      <c r="C5" s="18"/>
    </row>
    <row r="6" spans="1:10" ht="15.75">
      <c r="A6" s="18" t="s">
        <v>4</v>
      </c>
      <c r="B6" s="18"/>
      <c r="C6" s="18"/>
    </row>
    <row r="7" spans="1:10" ht="15.75">
      <c r="A7" s="18" t="s">
        <v>5</v>
      </c>
      <c r="B7" s="18"/>
      <c r="C7" s="18"/>
    </row>
    <row r="8" spans="1:10" ht="15.75">
      <c r="A8" s="18" t="s">
        <v>6</v>
      </c>
      <c r="B8" s="18"/>
      <c r="C8" s="18"/>
    </row>
    <row r="9" spans="1:10" ht="15.75">
      <c r="A9" s="18" t="s">
        <v>7</v>
      </c>
      <c r="B9" s="18"/>
      <c r="C9" s="18"/>
    </row>
    <row r="10" spans="1:10" ht="15.75">
      <c r="A10" s="12" t="s">
        <v>8</v>
      </c>
      <c r="B10" s="13"/>
      <c r="C10" s="14"/>
    </row>
    <row r="11" spans="1:10" ht="15.75">
      <c r="A11" s="12" t="s">
        <v>9</v>
      </c>
      <c r="B11" s="13"/>
      <c r="C11" s="14"/>
    </row>
    <row r="12" spans="1:10" ht="15.75">
      <c r="A12" s="12" t="s">
        <v>10</v>
      </c>
      <c r="B12" s="13"/>
      <c r="C12" s="14"/>
    </row>
    <row r="13" spans="1:10" ht="15"/>
    <row r="14" spans="1:10" ht="15.75">
      <c r="A14" s="2" t="s">
        <v>11</v>
      </c>
      <c r="B14" s="2" t="s">
        <v>12</v>
      </c>
      <c r="C14" s="2" t="s">
        <v>13</v>
      </c>
      <c r="D14" s="2" t="s">
        <v>14</v>
      </c>
      <c r="E14" s="6" t="s">
        <v>15</v>
      </c>
      <c r="F14" s="6" t="s">
        <v>16</v>
      </c>
      <c r="G14" s="6" t="s">
        <v>17</v>
      </c>
      <c r="H14" s="6" t="s">
        <v>18</v>
      </c>
      <c r="I14" s="11" t="s">
        <v>19</v>
      </c>
      <c r="J14" s="11" t="s">
        <v>20</v>
      </c>
    </row>
    <row r="15" spans="1:10" ht="75" customHeight="1">
      <c r="A15" s="4" t="s">
        <v>21</v>
      </c>
      <c r="B15" s="4" t="s">
        <v>22</v>
      </c>
      <c r="C15" s="5"/>
      <c r="D15" s="5">
        <v>127</v>
      </c>
      <c r="E15" s="8">
        <v>349</v>
      </c>
      <c r="F15" s="8">
        <f t="shared" ref="F15:F46" si="0">SUM(E15*D15)</f>
        <v>44323</v>
      </c>
      <c r="G15" s="8">
        <f t="shared" ref="G15:G46" si="1">SUM(E15*0.2659885)</f>
        <v>92.829986500000004</v>
      </c>
      <c r="H15" s="8">
        <f t="shared" ref="H15:H46" si="2">SUM(G15*D15)</f>
        <v>11789.4082855</v>
      </c>
      <c r="I15" s="10">
        <f>SUM(G15/1.13)</f>
        <v>82.150430530973466</v>
      </c>
      <c r="J15" s="10">
        <f t="shared" ref="J15:J46" si="3">SUM(I15*D15)</f>
        <v>10433.10467743363</v>
      </c>
    </row>
    <row r="16" spans="1:10" ht="75" customHeight="1">
      <c r="A16" s="4" t="s">
        <v>21</v>
      </c>
      <c r="B16" s="4" t="s">
        <v>23</v>
      </c>
      <c r="C16" s="5"/>
      <c r="D16" s="5">
        <v>7</v>
      </c>
      <c r="E16" s="8">
        <v>329</v>
      </c>
      <c r="F16" s="8">
        <f t="shared" si="0"/>
        <v>2303</v>
      </c>
      <c r="G16" s="8">
        <f t="shared" si="1"/>
        <v>87.510216499999999</v>
      </c>
      <c r="H16" s="8">
        <f t="shared" si="2"/>
        <v>612.57151550000003</v>
      </c>
      <c r="I16" s="10">
        <f t="shared" ref="I16:I79" si="4">SUM(G16/1.13)</f>
        <v>77.442669469026555</v>
      </c>
      <c r="J16" s="10">
        <f t="shared" si="3"/>
        <v>542.09868628318588</v>
      </c>
    </row>
    <row r="17" spans="1:10" ht="75" customHeight="1">
      <c r="A17" s="4" t="s">
        <v>21</v>
      </c>
      <c r="B17" s="4" t="s">
        <v>24</v>
      </c>
      <c r="C17" s="5"/>
      <c r="D17" s="5">
        <v>11</v>
      </c>
      <c r="E17" s="8">
        <v>329</v>
      </c>
      <c r="F17" s="8">
        <f t="shared" si="0"/>
        <v>3619</v>
      </c>
      <c r="G17" s="8">
        <f t="shared" si="1"/>
        <v>87.510216499999999</v>
      </c>
      <c r="H17" s="8">
        <f t="shared" si="2"/>
        <v>962.61238149999997</v>
      </c>
      <c r="I17" s="10">
        <f t="shared" si="4"/>
        <v>77.442669469026555</v>
      </c>
      <c r="J17" s="10">
        <f t="shared" si="3"/>
        <v>851.8693641592921</v>
      </c>
    </row>
    <row r="18" spans="1:10" ht="75" customHeight="1">
      <c r="A18" s="4" t="s">
        <v>21</v>
      </c>
      <c r="B18" s="4" t="s">
        <v>25</v>
      </c>
      <c r="C18" s="5"/>
      <c r="D18" s="5">
        <v>45</v>
      </c>
      <c r="E18" s="8">
        <v>299</v>
      </c>
      <c r="F18" s="8">
        <f t="shared" si="0"/>
        <v>13455</v>
      </c>
      <c r="G18" s="8">
        <f t="shared" si="1"/>
        <v>79.530561500000005</v>
      </c>
      <c r="H18" s="8">
        <f t="shared" si="2"/>
        <v>3578.8752675000001</v>
      </c>
      <c r="I18" s="10">
        <f t="shared" si="4"/>
        <v>70.381027876106202</v>
      </c>
      <c r="J18" s="10">
        <f t="shared" si="3"/>
        <v>3167.1462544247793</v>
      </c>
    </row>
    <row r="19" spans="1:10" ht="75" customHeight="1">
      <c r="A19" s="4" t="s">
        <v>21</v>
      </c>
      <c r="B19" s="4" t="s">
        <v>26</v>
      </c>
      <c r="C19" s="5"/>
      <c r="D19" s="5">
        <v>72</v>
      </c>
      <c r="E19" s="8">
        <v>219</v>
      </c>
      <c r="F19" s="8">
        <f t="shared" si="0"/>
        <v>15768</v>
      </c>
      <c r="G19" s="8">
        <f t="shared" si="1"/>
        <v>58.251481500000004</v>
      </c>
      <c r="H19" s="8">
        <f t="shared" si="2"/>
        <v>4194.1066680000004</v>
      </c>
      <c r="I19" s="10">
        <f t="shared" si="4"/>
        <v>51.549983628318593</v>
      </c>
      <c r="J19" s="10">
        <f t="shared" si="3"/>
        <v>3711.5988212389389</v>
      </c>
    </row>
    <row r="20" spans="1:10" ht="75" customHeight="1">
      <c r="A20" s="4" t="s">
        <v>21</v>
      </c>
      <c r="B20" s="5" t="s">
        <v>27</v>
      </c>
      <c r="C20" s="5"/>
      <c r="D20" s="5">
        <v>166</v>
      </c>
      <c r="E20" s="8">
        <v>349</v>
      </c>
      <c r="F20" s="8">
        <f t="shared" si="0"/>
        <v>57934</v>
      </c>
      <c r="G20" s="8">
        <f t="shared" si="1"/>
        <v>92.829986500000004</v>
      </c>
      <c r="H20" s="8">
        <f t="shared" si="2"/>
        <v>15409.777759000001</v>
      </c>
      <c r="I20" s="10">
        <f t="shared" si="4"/>
        <v>82.150430530973466</v>
      </c>
      <c r="J20" s="10">
        <f t="shared" si="3"/>
        <v>13636.971468141595</v>
      </c>
    </row>
    <row r="21" spans="1:10" ht="75" customHeight="1">
      <c r="A21" s="4" t="s">
        <v>21</v>
      </c>
      <c r="B21" s="5" t="s">
        <v>28</v>
      </c>
      <c r="C21" s="5"/>
      <c r="D21" s="5">
        <v>124</v>
      </c>
      <c r="E21" s="8">
        <v>409</v>
      </c>
      <c r="F21" s="8">
        <f t="shared" si="0"/>
        <v>50716</v>
      </c>
      <c r="G21" s="8">
        <f t="shared" si="1"/>
        <v>108.78929650000001</v>
      </c>
      <c r="H21" s="8">
        <f t="shared" si="2"/>
        <v>13489.872766</v>
      </c>
      <c r="I21" s="10">
        <f t="shared" si="4"/>
        <v>96.273713716814171</v>
      </c>
      <c r="J21" s="10">
        <f t="shared" si="3"/>
        <v>11937.940500884957</v>
      </c>
    </row>
    <row r="22" spans="1:10" ht="75" customHeight="1">
      <c r="A22" s="4" t="s">
        <v>21</v>
      </c>
      <c r="B22" s="4" t="s">
        <v>29</v>
      </c>
      <c r="C22" s="5"/>
      <c r="D22" s="5">
        <v>46</v>
      </c>
      <c r="E22" s="8">
        <v>409</v>
      </c>
      <c r="F22" s="8">
        <f t="shared" si="0"/>
        <v>18814</v>
      </c>
      <c r="G22" s="8">
        <f t="shared" si="1"/>
        <v>108.78929650000001</v>
      </c>
      <c r="H22" s="8">
        <f t="shared" si="2"/>
        <v>5004.3076390000006</v>
      </c>
      <c r="I22" s="10">
        <f t="shared" si="4"/>
        <v>96.273713716814171</v>
      </c>
      <c r="J22" s="10">
        <f t="shared" si="3"/>
        <v>4428.5908309734523</v>
      </c>
    </row>
    <row r="23" spans="1:10" ht="75" customHeight="1">
      <c r="A23" s="4" t="s">
        <v>21</v>
      </c>
      <c r="B23" s="4" t="s">
        <v>30</v>
      </c>
      <c r="C23" s="5"/>
      <c r="D23" s="5">
        <v>141</v>
      </c>
      <c r="E23" s="8">
        <v>369</v>
      </c>
      <c r="F23" s="8">
        <f t="shared" si="0"/>
        <v>52029</v>
      </c>
      <c r="G23" s="8">
        <f t="shared" si="1"/>
        <v>98.149756500000009</v>
      </c>
      <c r="H23" s="8">
        <f t="shared" si="2"/>
        <v>13839.115666500002</v>
      </c>
      <c r="I23" s="10">
        <f t="shared" si="4"/>
        <v>86.858191592920377</v>
      </c>
      <c r="J23" s="10">
        <f t="shared" si="3"/>
        <v>12247.005014601773</v>
      </c>
    </row>
    <row r="24" spans="1:10" ht="75" customHeight="1">
      <c r="A24" s="4" t="s">
        <v>21</v>
      </c>
      <c r="B24" s="5" t="s">
        <v>31</v>
      </c>
      <c r="C24" s="5"/>
      <c r="D24" s="5">
        <v>134</v>
      </c>
      <c r="E24" s="8">
        <v>409</v>
      </c>
      <c r="F24" s="8">
        <f t="shared" si="0"/>
        <v>54806</v>
      </c>
      <c r="G24" s="8">
        <f t="shared" si="1"/>
        <v>108.78929650000001</v>
      </c>
      <c r="H24" s="8">
        <f t="shared" si="2"/>
        <v>14577.765731000001</v>
      </c>
      <c r="I24" s="10">
        <f t="shared" si="4"/>
        <v>96.273713716814171</v>
      </c>
      <c r="J24" s="10">
        <f t="shared" si="3"/>
        <v>12900.677638053099</v>
      </c>
    </row>
    <row r="25" spans="1:10" ht="75" customHeight="1">
      <c r="A25" s="4" t="s">
        <v>21</v>
      </c>
      <c r="B25" s="4" t="s">
        <v>32</v>
      </c>
      <c r="C25" s="5"/>
      <c r="D25" s="5">
        <v>12</v>
      </c>
      <c r="E25" s="8">
        <v>329</v>
      </c>
      <c r="F25" s="8">
        <f t="shared" si="0"/>
        <v>3948</v>
      </c>
      <c r="G25" s="8">
        <f t="shared" si="1"/>
        <v>87.510216499999999</v>
      </c>
      <c r="H25" s="8">
        <f t="shared" si="2"/>
        <v>1050.1225979999999</v>
      </c>
      <c r="I25" s="10">
        <f t="shared" si="4"/>
        <v>77.442669469026555</v>
      </c>
      <c r="J25" s="10">
        <f t="shared" si="3"/>
        <v>929.31203362831866</v>
      </c>
    </row>
    <row r="26" spans="1:10" ht="75" customHeight="1">
      <c r="A26" s="4" t="s">
        <v>21</v>
      </c>
      <c r="B26" s="4" t="s">
        <v>33</v>
      </c>
      <c r="C26" s="5"/>
      <c r="D26" s="5">
        <v>39</v>
      </c>
      <c r="E26" s="8">
        <v>279</v>
      </c>
      <c r="F26" s="8">
        <f t="shared" si="0"/>
        <v>10881</v>
      </c>
      <c r="G26" s="8">
        <f t="shared" si="1"/>
        <v>74.210791499999999</v>
      </c>
      <c r="H26" s="8">
        <f t="shared" si="2"/>
        <v>2894.2208685000001</v>
      </c>
      <c r="I26" s="10">
        <f t="shared" si="4"/>
        <v>65.673266814159291</v>
      </c>
      <c r="J26" s="10">
        <f t="shared" si="3"/>
        <v>2561.2574057522124</v>
      </c>
    </row>
    <row r="27" spans="1:10" ht="75" customHeight="1">
      <c r="A27" s="4" t="s">
        <v>21</v>
      </c>
      <c r="B27" s="4" t="s">
        <v>34</v>
      </c>
      <c r="C27" s="5"/>
      <c r="D27" s="5">
        <v>8</v>
      </c>
      <c r="E27" s="8">
        <v>279</v>
      </c>
      <c r="F27" s="8">
        <f t="shared" si="0"/>
        <v>2232</v>
      </c>
      <c r="G27" s="8">
        <f t="shared" si="1"/>
        <v>74.210791499999999</v>
      </c>
      <c r="H27" s="8">
        <f t="shared" si="2"/>
        <v>593.68633199999999</v>
      </c>
      <c r="I27" s="10">
        <f t="shared" si="4"/>
        <v>65.673266814159291</v>
      </c>
      <c r="J27" s="10">
        <f t="shared" si="3"/>
        <v>525.38613451327433</v>
      </c>
    </row>
    <row r="28" spans="1:10" ht="75" customHeight="1">
      <c r="A28" s="4" t="s">
        <v>21</v>
      </c>
      <c r="B28" s="5" t="s">
        <v>35</v>
      </c>
      <c r="C28" s="5"/>
      <c r="D28" s="5">
        <v>131</v>
      </c>
      <c r="E28" s="8">
        <v>329</v>
      </c>
      <c r="F28" s="8">
        <f t="shared" si="0"/>
        <v>43099</v>
      </c>
      <c r="G28" s="8">
        <f t="shared" si="1"/>
        <v>87.510216499999999</v>
      </c>
      <c r="H28" s="8">
        <f t="shared" si="2"/>
        <v>11463.8383615</v>
      </c>
      <c r="I28" s="10">
        <f t="shared" si="4"/>
        <v>77.442669469026555</v>
      </c>
      <c r="J28" s="10">
        <f t="shared" si="3"/>
        <v>10144.989700442478</v>
      </c>
    </row>
    <row r="29" spans="1:10" ht="75" customHeight="1">
      <c r="A29" s="4" t="s">
        <v>21</v>
      </c>
      <c r="B29" s="4" t="s">
        <v>36</v>
      </c>
      <c r="C29" s="5"/>
      <c r="D29" s="1">
        <v>286</v>
      </c>
      <c r="E29" s="8">
        <v>389</v>
      </c>
      <c r="F29" s="8">
        <f t="shared" si="0"/>
        <v>111254</v>
      </c>
      <c r="G29" s="8">
        <f t="shared" si="1"/>
        <v>103.4695265</v>
      </c>
      <c r="H29" s="8">
        <f t="shared" si="2"/>
        <v>29592.284578999999</v>
      </c>
      <c r="I29" s="10">
        <f t="shared" si="4"/>
        <v>91.56595265486726</v>
      </c>
      <c r="J29" s="10">
        <f t="shared" si="3"/>
        <v>26187.862459292035</v>
      </c>
    </row>
    <row r="30" spans="1:10" ht="75" customHeight="1">
      <c r="A30" s="4" t="s">
        <v>21</v>
      </c>
      <c r="B30" s="4" t="s">
        <v>37</v>
      </c>
      <c r="C30" s="5"/>
      <c r="D30" s="5">
        <v>169</v>
      </c>
      <c r="E30" s="8">
        <v>459</v>
      </c>
      <c r="F30" s="8">
        <f t="shared" si="0"/>
        <v>77571</v>
      </c>
      <c r="G30" s="8">
        <f t="shared" si="1"/>
        <v>122.08872150000001</v>
      </c>
      <c r="H30" s="8">
        <f t="shared" si="2"/>
        <v>20632.993933500002</v>
      </c>
      <c r="I30" s="10">
        <f t="shared" si="4"/>
        <v>108.04311637168144</v>
      </c>
      <c r="J30" s="10">
        <f t="shared" si="3"/>
        <v>18259.286666814161</v>
      </c>
    </row>
    <row r="31" spans="1:10" ht="75" customHeight="1">
      <c r="A31" s="4" t="s">
        <v>21</v>
      </c>
      <c r="B31" s="4" t="s">
        <v>38</v>
      </c>
      <c r="C31" s="5"/>
      <c r="D31" s="5">
        <v>108</v>
      </c>
      <c r="E31" s="8">
        <v>479</v>
      </c>
      <c r="F31" s="8">
        <f t="shared" si="0"/>
        <v>51732</v>
      </c>
      <c r="G31" s="8">
        <f t="shared" si="1"/>
        <v>127.40849150000001</v>
      </c>
      <c r="H31" s="8">
        <f t="shared" si="2"/>
        <v>13760.117082000001</v>
      </c>
      <c r="I31" s="10">
        <f t="shared" si="4"/>
        <v>112.75087743362833</v>
      </c>
      <c r="J31" s="10">
        <f t="shared" si="3"/>
        <v>12177.094762831859</v>
      </c>
    </row>
    <row r="32" spans="1:10" ht="75" customHeight="1">
      <c r="A32" s="4" t="s">
        <v>21</v>
      </c>
      <c r="B32" s="4" t="s">
        <v>39</v>
      </c>
      <c r="C32" s="5"/>
      <c r="D32" s="5">
        <v>35</v>
      </c>
      <c r="E32" s="8">
        <v>459</v>
      </c>
      <c r="F32" s="8">
        <f t="shared" si="0"/>
        <v>16065</v>
      </c>
      <c r="G32" s="8">
        <f t="shared" si="1"/>
        <v>122.08872150000001</v>
      </c>
      <c r="H32" s="8">
        <f t="shared" si="2"/>
        <v>4273.1052525000005</v>
      </c>
      <c r="I32" s="10">
        <f t="shared" si="4"/>
        <v>108.04311637168144</v>
      </c>
      <c r="J32" s="10">
        <f t="shared" si="3"/>
        <v>3781.5090730088505</v>
      </c>
    </row>
    <row r="33" spans="1:10" ht="75" customHeight="1">
      <c r="A33" s="4" t="s">
        <v>21</v>
      </c>
      <c r="B33" s="4" t="s">
        <v>40</v>
      </c>
      <c r="C33" s="5"/>
      <c r="D33" s="5">
        <v>142</v>
      </c>
      <c r="E33" s="8">
        <v>299</v>
      </c>
      <c r="F33" s="8">
        <f t="shared" si="0"/>
        <v>42458</v>
      </c>
      <c r="G33" s="8">
        <f t="shared" si="1"/>
        <v>79.530561500000005</v>
      </c>
      <c r="H33" s="8">
        <f t="shared" si="2"/>
        <v>11293.339733000001</v>
      </c>
      <c r="I33" s="10">
        <f t="shared" si="4"/>
        <v>70.381027876106202</v>
      </c>
      <c r="J33" s="10">
        <f t="shared" si="3"/>
        <v>9994.1059584070808</v>
      </c>
    </row>
    <row r="34" spans="1:10" ht="75" customHeight="1">
      <c r="A34" s="4" t="s">
        <v>21</v>
      </c>
      <c r="B34" s="5" t="s">
        <v>41</v>
      </c>
      <c r="C34" s="5"/>
      <c r="D34" s="5">
        <v>31</v>
      </c>
      <c r="E34" s="8">
        <v>369</v>
      </c>
      <c r="F34" s="8">
        <f t="shared" si="0"/>
        <v>11439</v>
      </c>
      <c r="G34" s="8">
        <f t="shared" si="1"/>
        <v>98.149756500000009</v>
      </c>
      <c r="H34" s="8">
        <f t="shared" si="2"/>
        <v>3042.6424515000003</v>
      </c>
      <c r="I34" s="10">
        <f t="shared" si="4"/>
        <v>86.858191592920377</v>
      </c>
      <c r="J34" s="10">
        <f t="shared" si="3"/>
        <v>2692.6039393805318</v>
      </c>
    </row>
    <row r="35" spans="1:10" ht="75" customHeight="1">
      <c r="A35" s="4" t="s">
        <v>21</v>
      </c>
      <c r="B35" s="5" t="s">
        <v>42</v>
      </c>
      <c r="C35" s="5"/>
      <c r="D35" s="5">
        <v>49</v>
      </c>
      <c r="E35" s="8">
        <v>279</v>
      </c>
      <c r="F35" s="8">
        <f t="shared" si="0"/>
        <v>13671</v>
      </c>
      <c r="G35" s="8">
        <f t="shared" si="1"/>
        <v>74.210791499999999</v>
      </c>
      <c r="H35" s="8">
        <f t="shared" si="2"/>
        <v>3636.3287835000001</v>
      </c>
      <c r="I35" s="10">
        <f t="shared" si="4"/>
        <v>65.673266814159291</v>
      </c>
      <c r="J35" s="10">
        <f t="shared" si="3"/>
        <v>3217.9900738938054</v>
      </c>
    </row>
    <row r="36" spans="1:10" ht="75" customHeight="1">
      <c r="A36" s="4" t="s">
        <v>21</v>
      </c>
      <c r="B36" s="5" t="s">
        <v>43</v>
      </c>
      <c r="C36" s="5"/>
      <c r="D36" s="5">
        <v>5</v>
      </c>
      <c r="E36" s="8">
        <v>409</v>
      </c>
      <c r="F36" s="8">
        <f t="shared" si="0"/>
        <v>2045</v>
      </c>
      <c r="G36" s="8">
        <f t="shared" si="1"/>
        <v>108.78929650000001</v>
      </c>
      <c r="H36" s="8">
        <f t="shared" si="2"/>
        <v>543.9464825</v>
      </c>
      <c r="I36" s="10">
        <f t="shared" si="4"/>
        <v>96.273713716814171</v>
      </c>
      <c r="J36" s="10">
        <f t="shared" si="3"/>
        <v>481.36856858407089</v>
      </c>
    </row>
    <row r="37" spans="1:10" ht="75" customHeight="1">
      <c r="A37" s="4" t="s">
        <v>21</v>
      </c>
      <c r="B37" s="5" t="s">
        <v>44</v>
      </c>
      <c r="C37" s="5"/>
      <c r="D37" s="5">
        <v>49</v>
      </c>
      <c r="E37" s="8">
        <v>339</v>
      </c>
      <c r="F37" s="8">
        <f t="shared" si="0"/>
        <v>16611</v>
      </c>
      <c r="G37" s="8">
        <f t="shared" si="1"/>
        <v>90.170101500000001</v>
      </c>
      <c r="H37" s="8">
        <f t="shared" si="2"/>
        <v>4418.3349735000002</v>
      </c>
      <c r="I37" s="10">
        <f t="shared" si="4"/>
        <v>79.796550000000011</v>
      </c>
      <c r="J37" s="10">
        <f t="shared" si="3"/>
        <v>3910.0309500000003</v>
      </c>
    </row>
    <row r="38" spans="1:10" ht="75" customHeight="1">
      <c r="A38" s="4" t="s">
        <v>21</v>
      </c>
      <c r="B38" s="5" t="s">
        <v>45</v>
      </c>
      <c r="C38" s="5"/>
      <c r="D38" s="5">
        <v>49</v>
      </c>
      <c r="E38" s="8">
        <v>369</v>
      </c>
      <c r="F38" s="8">
        <f t="shared" si="0"/>
        <v>18081</v>
      </c>
      <c r="G38" s="8">
        <f t="shared" si="1"/>
        <v>98.149756500000009</v>
      </c>
      <c r="H38" s="8">
        <f t="shared" si="2"/>
        <v>4809.3380685000002</v>
      </c>
      <c r="I38" s="10">
        <f t="shared" si="4"/>
        <v>86.858191592920377</v>
      </c>
      <c r="J38" s="10">
        <f t="shared" si="3"/>
        <v>4256.0513880530989</v>
      </c>
    </row>
    <row r="39" spans="1:10" ht="75" customHeight="1">
      <c r="A39" s="4" t="s">
        <v>21</v>
      </c>
      <c r="B39" s="5" t="s">
        <v>46</v>
      </c>
      <c r="C39" s="5"/>
      <c r="D39" s="5">
        <v>48</v>
      </c>
      <c r="E39" s="8">
        <v>349</v>
      </c>
      <c r="F39" s="8">
        <f t="shared" si="0"/>
        <v>16752</v>
      </c>
      <c r="G39" s="8">
        <f t="shared" si="1"/>
        <v>92.829986500000004</v>
      </c>
      <c r="H39" s="8">
        <f t="shared" si="2"/>
        <v>4455.839352</v>
      </c>
      <c r="I39" s="10">
        <f t="shared" si="4"/>
        <v>82.150430530973466</v>
      </c>
      <c r="J39" s="10">
        <f t="shared" si="3"/>
        <v>3943.2206654867264</v>
      </c>
    </row>
    <row r="40" spans="1:10" ht="75" customHeight="1">
      <c r="A40" s="4" t="s">
        <v>21</v>
      </c>
      <c r="B40" s="5" t="s">
        <v>47</v>
      </c>
      <c r="C40" s="5"/>
      <c r="D40" s="5">
        <v>2</v>
      </c>
      <c r="E40" s="8">
        <v>329</v>
      </c>
      <c r="F40" s="8">
        <f t="shared" si="0"/>
        <v>658</v>
      </c>
      <c r="G40" s="8">
        <f t="shared" si="1"/>
        <v>87.510216499999999</v>
      </c>
      <c r="H40" s="8">
        <f t="shared" si="2"/>
        <v>175.020433</v>
      </c>
      <c r="I40" s="10">
        <f t="shared" si="4"/>
        <v>77.442669469026555</v>
      </c>
      <c r="J40" s="10">
        <f t="shared" si="3"/>
        <v>154.88533893805311</v>
      </c>
    </row>
    <row r="41" spans="1:10" ht="75" customHeight="1">
      <c r="A41" s="4" t="s">
        <v>21</v>
      </c>
      <c r="B41" s="5" t="s">
        <v>48</v>
      </c>
      <c r="C41" s="5"/>
      <c r="D41" s="5">
        <v>15</v>
      </c>
      <c r="E41" s="8">
        <v>369</v>
      </c>
      <c r="F41" s="8">
        <f t="shared" si="0"/>
        <v>5535</v>
      </c>
      <c r="G41" s="8">
        <f t="shared" si="1"/>
        <v>98.149756500000009</v>
      </c>
      <c r="H41" s="8">
        <f t="shared" si="2"/>
        <v>1472.2463475000002</v>
      </c>
      <c r="I41" s="10">
        <f t="shared" si="4"/>
        <v>86.858191592920377</v>
      </c>
      <c r="J41" s="10">
        <f t="shared" si="3"/>
        <v>1302.8728738938057</v>
      </c>
    </row>
    <row r="42" spans="1:10" ht="75" customHeight="1">
      <c r="A42" s="4" t="s">
        <v>21</v>
      </c>
      <c r="B42" s="5" t="s">
        <v>49</v>
      </c>
      <c r="C42" s="5"/>
      <c r="D42" s="5">
        <v>34</v>
      </c>
      <c r="E42" s="8">
        <v>369</v>
      </c>
      <c r="F42" s="8">
        <f t="shared" si="0"/>
        <v>12546</v>
      </c>
      <c r="G42" s="8">
        <f t="shared" si="1"/>
        <v>98.149756500000009</v>
      </c>
      <c r="H42" s="8">
        <f t="shared" si="2"/>
        <v>3337.0917210000002</v>
      </c>
      <c r="I42" s="10">
        <f t="shared" si="4"/>
        <v>86.858191592920377</v>
      </c>
      <c r="J42" s="10">
        <f t="shared" si="3"/>
        <v>2953.1785141592927</v>
      </c>
    </row>
    <row r="43" spans="1:10" ht="75" customHeight="1">
      <c r="A43" s="4" t="s">
        <v>21</v>
      </c>
      <c r="B43" s="5" t="s">
        <v>28</v>
      </c>
      <c r="C43" s="5"/>
      <c r="D43" s="5">
        <v>1</v>
      </c>
      <c r="E43" s="8">
        <v>409</v>
      </c>
      <c r="F43" s="8">
        <f t="shared" si="0"/>
        <v>409</v>
      </c>
      <c r="G43" s="8">
        <f t="shared" si="1"/>
        <v>108.78929650000001</v>
      </c>
      <c r="H43" s="8">
        <f t="shared" si="2"/>
        <v>108.78929650000001</v>
      </c>
      <c r="I43" s="10">
        <f t="shared" si="4"/>
        <v>96.273713716814171</v>
      </c>
      <c r="J43" s="10">
        <f t="shared" si="3"/>
        <v>96.273713716814171</v>
      </c>
    </row>
    <row r="44" spans="1:10" ht="75" customHeight="1">
      <c r="A44" s="4" t="s">
        <v>21</v>
      </c>
      <c r="B44" s="5" t="s">
        <v>50</v>
      </c>
      <c r="C44" s="5"/>
      <c r="D44" s="5">
        <v>4</v>
      </c>
      <c r="E44" s="8">
        <v>279</v>
      </c>
      <c r="F44" s="8">
        <f t="shared" si="0"/>
        <v>1116</v>
      </c>
      <c r="G44" s="8">
        <f t="shared" si="1"/>
        <v>74.210791499999999</v>
      </c>
      <c r="H44" s="8">
        <f t="shared" si="2"/>
        <v>296.843166</v>
      </c>
      <c r="I44" s="10">
        <f t="shared" si="4"/>
        <v>65.673266814159291</v>
      </c>
      <c r="J44" s="10">
        <f t="shared" si="3"/>
        <v>262.69306725663716</v>
      </c>
    </row>
    <row r="45" spans="1:10" ht="75" customHeight="1">
      <c r="A45" s="4" t="s">
        <v>21</v>
      </c>
      <c r="B45" s="5" t="s">
        <v>51</v>
      </c>
      <c r="C45" s="5"/>
      <c r="D45" s="5">
        <v>17</v>
      </c>
      <c r="E45" s="8">
        <v>279</v>
      </c>
      <c r="F45" s="8">
        <f t="shared" si="0"/>
        <v>4743</v>
      </c>
      <c r="G45" s="8">
        <f t="shared" si="1"/>
        <v>74.210791499999999</v>
      </c>
      <c r="H45" s="8">
        <f t="shared" si="2"/>
        <v>1261.5834554999999</v>
      </c>
      <c r="I45" s="10">
        <f t="shared" si="4"/>
        <v>65.673266814159291</v>
      </c>
      <c r="J45" s="10">
        <f t="shared" si="3"/>
        <v>1116.4455358407079</v>
      </c>
    </row>
    <row r="46" spans="1:10" ht="75" customHeight="1">
      <c r="A46" s="4" t="s">
        <v>21</v>
      </c>
      <c r="B46" s="5" t="s">
        <v>31</v>
      </c>
      <c r="C46" s="5"/>
      <c r="D46" s="5">
        <v>46</v>
      </c>
      <c r="E46" s="8">
        <v>409</v>
      </c>
      <c r="F46" s="8">
        <f t="shared" si="0"/>
        <v>18814</v>
      </c>
      <c r="G46" s="8">
        <f t="shared" si="1"/>
        <v>108.78929650000001</v>
      </c>
      <c r="H46" s="8">
        <f t="shared" si="2"/>
        <v>5004.3076390000006</v>
      </c>
      <c r="I46" s="10">
        <f t="shared" si="4"/>
        <v>96.273713716814171</v>
      </c>
      <c r="J46" s="10">
        <f t="shared" si="3"/>
        <v>4428.5908309734523</v>
      </c>
    </row>
    <row r="47" spans="1:10" ht="75" customHeight="1">
      <c r="A47" s="4" t="s">
        <v>21</v>
      </c>
      <c r="B47" s="5" t="s">
        <v>52</v>
      </c>
      <c r="C47" s="5"/>
      <c r="D47" s="5">
        <v>50</v>
      </c>
      <c r="E47" s="8">
        <v>449</v>
      </c>
      <c r="F47" s="8">
        <f t="shared" ref="F47:F78" si="5">SUM(E47*D47)</f>
        <v>22450</v>
      </c>
      <c r="G47" s="8">
        <f t="shared" ref="G47:G78" si="6">SUM(E47*0.2659885)</f>
        <v>119.4288365</v>
      </c>
      <c r="H47" s="8">
        <f t="shared" ref="H47:H78" si="7">SUM(G47*D47)</f>
        <v>5971.4418249999999</v>
      </c>
      <c r="I47" s="10">
        <f t="shared" si="4"/>
        <v>105.68923584070798</v>
      </c>
      <c r="J47" s="10">
        <f t="shared" ref="J47:J78" si="8">SUM(I47*D47)</f>
        <v>5284.4617920353994</v>
      </c>
    </row>
    <row r="48" spans="1:10" ht="75" customHeight="1">
      <c r="A48" s="4" t="s">
        <v>21</v>
      </c>
      <c r="B48" s="5" t="s">
        <v>53</v>
      </c>
      <c r="C48" s="5"/>
      <c r="D48" s="5">
        <v>50</v>
      </c>
      <c r="E48" s="8">
        <v>389</v>
      </c>
      <c r="F48" s="8">
        <f t="shared" si="5"/>
        <v>19450</v>
      </c>
      <c r="G48" s="8">
        <f t="shared" si="6"/>
        <v>103.4695265</v>
      </c>
      <c r="H48" s="8">
        <f t="shared" si="7"/>
        <v>5173.4763249999996</v>
      </c>
      <c r="I48" s="10">
        <f t="shared" si="4"/>
        <v>91.56595265486726</v>
      </c>
      <c r="J48" s="10">
        <f t="shared" si="8"/>
        <v>4578.2976327433626</v>
      </c>
    </row>
    <row r="49" spans="1:10" ht="75" customHeight="1">
      <c r="A49" s="4" t="s">
        <v>21</v>
      </c>
      <c r="B49" s="5" t="s">
        <v>54</v>
      </c>
      <c r="C49" s="5"/>
      <c r="D49" s="5">
        <v>33</v>
      </c>
      <c r="E49" s="8">
        <v>349</v>
      </c>
      <c r="F49" s="8">
        <f t="shared" si="5"/>
        <v>11517</v>
      </c>
      <c r="G49" s="8">
        <f t="shared" si="6"/>
        <v>92.829986500000004</v>
      </c>
      <c r="H49" s="8">
        <f t="shared" si="7"/>
        <v>3063.3895545</v>
      </c>
      <c r="I49" s="10">
        <f t="shared" si="4"/>
        <v>82.150430530973466</v>
      </c>
      <c r="J49" s="10">
        <f t="shared" si="8"/>
        <v>2710.9642075221245</v>
      </c>
    </row>
    <row r="50" spans="1:10" ht="75" customHeight="1">
      <c r="A50" s="4" t="s">
        <v>21</v>
      </c>
      <c r="B50" s="5" t="s">
        <v>55</v>
      </c>
      <c r="C50" s="5"/>
      <c r="D50" s="5">
        <v>50</v>
      </c>
      <c r="E50" s="8">
        <v>409</v>
      </c>
      <c r="F50" s="8">
        <f t="shared" si="5"/>
        <v>20450</v>
      </c>
      <c r="G50" s="8">
        <f t="shared" si="6"/>
        <v>108.78929650000001</v>
      </c>
      <c r="H50" s="8">
        <f t="shared" si="7"/>
        <v>5439.464825</v>
      </c>
      <c r="I50" s="10">
        <f t="shared" si="4"/>
        <v>96.273713716814171</v>
      </c>
      <c r="J50" s="10">
        <f t="shared" si="8"/>
        <v>4813.6856858407082</v>
      </c>
    </row>
    <row r="51" spans="1:10" ht="75" customHeight="1">
      <c r="A51" s="4" t="s">
        <v>21</v>
      </c>
      <c r="B51" s="5" t="s">
        <v>56</v>
      </c>
      <c r="C51" s="5"/>
      <c r="D51" s="5">
        <v>50</v>
      </c>
      <c r="E51" s="8">
        <v>409</v>
      </c>
      <c r="F51" s="8">
        <f t="shared" si="5"/>
        <v>20450</v>
      </c>
      <c r="G51" s="8">
        <f t="shared" si="6"/>
        <v>108.78929650000001</v>
      </c>
      <c r="H51" s="8">
        <f t="shared" si="7"/>
        <v>5439.464825</v>
      </c>
      <c r="I51" s="10">
        <f t="shared" si="4"/>
        <v>96.273713716814171</v>
      </c>
      <c r="J51" s="10">
        <f t="shared" si="8"/>
        <v>4813.6856858407082</v>
      </c>
    </row>
    <row r="52" spans="1:10" ht="75" customHeight="1">
      <c r="A52" s="4" t="s">
        <v>21</v>
      </c>
      <c r="B52" s="5" t="s">
        <v>57</v>
      </c>
      <c r="C52" s="5"/>
      <c r="D52" s="5">
        <v>48</v>
      </c>
      <c r="E52" s="8">
        <v>319</v>
      </c>
      <c r="F52" s="8">
        <f t="shared" si="5"/>
        <v>15312</v>
      </c>
      <c r="G52" s="8">
        <f t="shared" si="6"/>
        <v>84.85033150000001</v>
      </c>
      <c r="H52" s="8">
        <f t="shared" si="7"/>
        <v>4072.8159120000005</v>
      </c>
      <c r="I52" s="10">
        <f t="shared" si="4"/>
        <v>75.088788938053113</v>
      </c>
      <c r="J52" s="10">
        <f t="shared" si="8"/>
        <v>3604.2618690265494</v>
      </c>
    </row>
    <row r="53" spans="1:10" ht="75" customHeight="1">
      <c r="A53" s="4" t="s">
        <v>21</v>
      </c>
      <c r="B53" s="5" t="s">
        <v>58</v>
      </c>
      <c r="C53" s="5"/>
      <c r="D53" s="5">
        <v>50</v>
      </c>
      <c r="E53" s="8">
        <v>349</v>
      </c>
      <c r="F53" s="8">
        <f t="shared" si="5"/>
        <v>17450</v>
      </c>
      <c r="G53" s="8">
        <f t="shared" si="6"/>
        <v>92.829986500000004</v>
      </c>
      <c r="H53" s="8">
        <f t="shared" si="7"/>
        <v>4641.4993249999998</v>
      </c>
      <c r="I53" s="10">
        <f t="shared" si="4"/>
        <v>82.150430530973466</v>
      </c>
      <c r="J53" s="10">
        <f t="shared" si="8"/>
        <v>4107.5215265486731</v>
      </c>
    </row>
    <row r="54" spans="1:10" ht="75" customHeight="1">
      <c r="A54" s="4" t="s">
        <v>21</v>
      </c>
      <c r="B54" s="5" t="s">
        <v>59</v>
      </c>
      <c r="C54" s="5"/>
      <c r="D54" s="5">
        <v>4</v>
      </c>
      <c r="E54" s="8">
        <v>259</v>
      </c>
      <c r="F54" s="8">
        <f t="shared" si="5"/>
        <v>1036</v>
      </c>
      <c r="G54" s="8">
        <f t="shared" si="6"/>
        <v>68.891021500000008</v>
      </c>
      <c r="H54" s="8">
        <f t="shared" si="7"/>
        <v>275.56408600000003</v>
      </c>
      <c r="I54" s="10">
        <f t="shared" si="4"/>
        <v>60.965505752212401</v>
      </c>
      <c r="J54" s="10">
        <f t="shared" si="8"/>
        <v>243.8620230088496</v>
      </c>
    </row>
    <row r="55" spans="1:10" ht="75" customHeight="1">
      <c r="A55" s="4" t="s">
        <v>21</v>
      </c>
      <c r="B55" s="5" t="s">
        <v>60</v>
      </c>
      <c r="C55" s="5"/>
      <c r="D55" s="5">
        <v>49</v>
      </c>
      <c r="E55" s="8">
        <v>329</v>
      </c>
      <c r="F55" s="8">
        <f t="shared" si="5"/>
        <v>16121</v>
      </c>
      <c r="G55" s="8">
        <f t="shared" si="6"/>
        <v>87.510216499999999</v>
      </c>
      <c r="H55" s="8">
        <f t="shared" si="7"/>
        <v>4288.0006084999995</v>
      </c>
      <c r="I55" s="10">
        <f t="shared" si="4"/>
        <v>77.442669469026555</v>
      </c>
      <c r="J55" s="10">
        <f t="shared" si="8"/>
        <v>3794.6908039823011</v>
      </c>
    </row>
    <row r="56" spans="1:10" ht="75" customHeight="1">
      <c r="A56" s="4" t="s">
        <v>21</v>
      </c>
      <c r="B56" s="5" t="s">
        <v>61</v>
      </c>
      <c r="C56" s="5"/>
      <c r="D56" s="5">
        <v>40</v>
      </c>
      <c r="E56" s="8">
        <v>369</v>
      </c>
      <c r="F56" s="8">
        <f t="shared" si="5"/>
        <v>14760</v>
      </c>
      <c r="G56" s="8">
        <f t="shared" si="6"/>
        <v>98.149756500000009</v>
      </c>
      <c r="H56" s="8">
        <f t="shared" si="7"/>
        <v>3925.9902600000005</v>
      </c>
      <c r="I56" s="10">
        <f t="shared" si="4"/>
        <v>86.858191592920377</v>
      </c>
      <c r="J56" s="10">
        <f t="shared" si="8"/>
        <v>3474.3276637168151</v>
      </c>
    </row>
    <row r="57" spans="1:10" ht="75" customHeight="1">
      <c r="A57" s="4" t="s">
        <v>21</v>
      </c>
      <c r="B57" s="5" t="s">
        <v>62</v>
      </c>
      <c r="C57" s="5"/>
      <c r="D57" s="5">
        <v>50</v>
      </c>
      <c r="E57" s="8">
        <v>369</v>
      </c>
      <c r="F57" s="8">
        <f t="shared" si="5"/>
        <v>18450</v>
      </c>
      <c r="G57" s="8">
        <f t="shared" si="6"/>
        <v>98.149756500000009</v>
      </c>
      <c r="H57" s="8">
        <f t="shared" si="7"/>
        <v>4907.4878250000002</v>
      </c>
      <c r="I57" s="10">
        <f t="shared" si="4"/>
        <v>86.858191592920377</v>
      </c>
      <c r="J57" s="10">
        <f t="shared" si="8"/>
        <v>4342.9095796460188</v>
      </c>
    </row>
    <row r="58" spans="1:10" ht="75" customHeight="1">
      <c r="A58" s="4" t="s">
        <v>21</v>
      </c>
      <c r="B58" s="5" t="s">
        <v>63</v>
      </c>
      <c r="C58" s="5"/>
      <c r="D58" s="5">
        <v>42</v>
      </c>
      <c r="E58" s="8">
        <v>369</v>
      </c>
      <c r="F58" s="8">
        <f t="shared" si="5"/>
        <v>15498</v>
      </c>
      <c r="G58" s="8">
        <f t="shared" si="6"/>
        <v>98.149756500000009</v>
      </c>
      <c r="H58" s="8">
        <f t="shared" si="7"/>
        <v>4122.2897730000004</v>
      </c>
      <c r="I58" s="10">
        <f t="shared" si="4"/>
        <v>86.858191592920377</v>
      </c>
      <c r="J58" s="10">
        <f t="shared" si="8"/>
        <v>3648.0440469026557</v>
      </c>
    </row>
    <row r="59" spans="1:10" ht="75" customHeight="1">
      <c r="A59" s="4" t="s">
        <v>21</v>
      </c>
      <c r="B59" s="5" t="s">
        <v>64</v>
      </c>
      <c r="C59" s="5"/>
      <c r="D59" s="5">
        <v>50</v>
      </c>
      <c r="E59" s="8">
        <v>369</v>
      </c>
      <c r="F59" s="8">
        <f t="shared" si="5"/>
        <v>18450</v>
      </c>
      <c r="G59" s="8">
        <f t="shared" si="6"/>
        <v>98.149756500000009</v>
      </c>
      <c r="H59" s="8">
        <f t="shared" si="7"/>
        <v>4907.4878250000002</v>
      </c>
      <c r="I59" s="10">
        <f t="shared" si="4"/>
        <v>86.858191592920377</v>
      </c>
      <c r="J59" s="10">
        <f t="shared" si="8"/>
        <v>4342.9095796460188</v>
      </c>
    </row>
    <row r="60" spans="1:10" ht="75" customHeight="1">
      <c r="A60" s="4" t="s">
        <v>21</v>
      </c>
      <c r="B60" s="5" t="s">
        <v>65</v>
      </c>
      <c r="C60" s="5"/>
      <c r="D60" s="5">
        <v>50</v>
      </c>
      <c r="E60" s="8">
        <v>359</v>
      </c>
      <c r="F60" s="8">
        <f t="shared" si="5"/>
        <v>17950</v>
      </c>
      <c r="G60" s="8">
        <f t="shared" si="6"/>
        <v>95.489871500000007</v>
      </c>
      <c r="H60" s="8">
        <f t="shared" si="7"/>
        <v>4774.4935750000004</v>
      </c>
      <c r="I60" s="10">
        <f t="shared" si="4"/>
        <v>84.504311061946922</v>
      </c>
      <c r="J60" s="10">
        <f t="shared" si="8"/>
        <v>4225.2155530973459</v>
      </c>
    </row>
    <row r="61" spans="1:10" ht="75" customHeight="1">
      <c r="A61" s="4" t="s">
        <v>21</v>
      </c>
      <c r="B61" s="5" t="s">
        <v>66</v>
      </c>
      <c r="C61" s="5"/>
      <c r="D61" s="5">
        <v>50</v>
      </c>
      <c r="E61" s="8">
        <v>369</v>
      </c>
      <c r="F61" s="8">
        <f t="shared" si="5"/>
        <v>18450</v>
      </c>
      <c r="G61" s="8">
        <f t="shared" si="6"/>
        <v>98.149756500000009</v>
      </c>
      <c r="H61" s="8">
        <f t="shared" si="7"/>
        <v>4907.4878250000002</v>
      </c>
      <c r="I61" s="10">
        <f t="shared" si="4"/>
        <v>86.858191592920377</v>
      </c>
      <c r="J61" s="10">
        <f t="shared" si="8"/>
        <v>4342.9095796460188</v>
      </c>
    </row>
    <row r="62" spans="1:10" ht="75" customHeight="1">
      <c r="A62" s="4" t="s">
        <v>21</v>
      </c>
      <c r="B62" s="5" t="s">
        <v>67</v>
      </c>
      <c r="C62" s="5"/>
      <c r="D62" s="5">
        <v>50</v>
      </c>
      <c r="E62" s="8">
        <v>419</v>
      </c>
      <c r="F62" s="8">
        <f t="shared" si="5"/>
        <v>20950</v>
      </c>
      <c r="G62" s="8">
        <f t="shared" si="6"/>
        <v>111.44918150000001</v>
      </c>
      <c r="H62" s="8">
        <f t="shared" si="7"/>
        <v>5572.4590750000007</v>
      </c>
      <c r="I62" s="10">
        <f t="shared" si="4"/>
        <v>98.627594247787627</v>
      </c>
      <c r="J62" s="10">
        <f t="shared" si="8"/>
        <v>4931.379712389381</v>
      </c>
    </row>
    <row r="63" spans="1:10" ht="75" customHeight="1">
      <c r="A63" s="4" t="s">
        <v>21</v>
      </c>
      <c r="B63" s="5" t="s">
        <v>68</v>
      </c>
      <c r="C63" s="5"/>
      <c r="D63" s="5">
        <v>28</v>
      </c>
      <c r="E63" s="8">
        <v>419</v>
      </c>
      <c r="F63" s="8">
        <f t="shared" si="5"/>
        <v>11732</v>
      </c>
      <c r="G63" s="8">
        <f t="shared" si="6"/>
        <v>111.44918150000001</v>
      </c>
      <c r="H63" s="8">
        <f t="shared" si="7"/>
        <v>3120.5770820000002</v>
      </c>
      <c r="I63" s="10">
        <f t="shared" si="4"/>
        <v>98.627594247787627</v>
      </c>
      <c r="J63" s="10">
        <f t="shared" si="8"/>
        <v>2761.5726389380534</v>
      </c>
    </row>
    <row r="64" spans="1:10" ht="75" customHeight="1">
      <c r="A64" s="4" t="s">
        <v>21</v>
      </c>
      <c r="B64" s="5" t="s">
        <v>69</v>
      </c>
      <c r="C64" s="5"/>
      <c r="D64" s="5">
        <v>50</v>
      </c>
      <c r="E64" s="8">
        <v>389</v>
      </c>
      <c r="F64" s="8">
        <f t="shared" si="5"/>
        <v>19450</v>
      </c>
      <c r="G64" s="8">
        <f t="shared" si="6"/>
        <v>103.4695265</v>
      </c>
      <c r="H64" s="8">
        <f t="shared" si="7"/>
        <v>5173.4763249999996</v>
      </c>
      <c r="I64" s="10">
        <f t="shared" si="4"/>
        <v>91.56595265486726</v>
      </c>
      <c r="J64" s="10">
        <f t="shared" si="8"/>
        <v>4578.2976327433626</v>
      </c>
    </row>
    <row r="65" spans="1:10" ht="75" customHeight="1">
      <c r="A65" s="4" t="s">
        <v>21</v>
      </c>
      <c r="B65" s="5" t="s">
        <v>70</v>
      </c>
      <c r="C65" s="5"/>
      <c r="D65" s="5">
        <v>50</v>
      </c>
      <c r="E65" s="8">
        <v>449</v>
      </c>
      <c r="F65" s="8">
        <f t="shared" si="5"/>
        <v>22450</v>
      </c>
      <c r="G65" s="8">
        <f t="shared" si="6"/>
        <v>119.4288365</v>
      </c>
      <c r="H65" s="8">
        <f t="shared" si="7"/>
        <v>5971.4418249999999</v>
      </c>
      <c r="I65" s="10">
        <f t="shared" si="4"/>
        <v>105.68923584070798</v>
      </c>
      <c r="J65" s="10">
        <f t="shared" si="8"/>
        <v>5284.4617920353994</v>
      </c>
    </row>
    <row r="66" spans="1:10" ht="75" customHeight="1">
      <c r="A66" s="4" t="s">
        <v>21</v>
      </c>
      <c r="B66" s="5" t="s">
        <v>71</v>
      </c>
      <c r="C66" s="5"/>
      <c r="D66" s="5">
        <v>50</v>
      </c>
      <c r="E66" s="8">
        <v>429</v>
      </c>
      <c r="F66" s="8">
        <f t="shared" si="5"/>
        <v>21450</v>
      </c>
      <c r="G66" s="8">
        <f t="shared" si="6"/>
        <v>114.10906650000001</v>
      </c>
      <c r="H66" s="8">
        <f t="shared" si="7"/>
        <v>5705.4533250000004</v>
      </c>
      <c r="I66" s="10">
        <f t="shared" si="4"/>
        <v>100.98147477876108</v>
      </c>
      <c r="J66" s="10">
        <f t="shared" si="8"/>
        <v>5049.0737389380538</v>
      </c>
    </row>
    <row r="67" spans="1:10" ht="75" customHeight="1">
      <c r="A67" s="4" t="s">
        <v>21</v>
      </c>
      <c r="B67" s="5" t="s">
        <v>72</v>
      </c>
      <c r="C67" s="5"/>
      <c r="D67" s="5">
        <v>50</v>
      </c>
      <c r="E67" s="8">
        <v>389</v>
      </c>
      <c r="F67" s="8">
        <f t="shared" si="5"/>
        <v>19450</v>
      </c>
      <c r="G67" s="8">
        <f t="shared" si="6"/>
        <v>103.4695265</v>
      </c>
      <c r="H67" s="8">
        <f t="shared" si="7"/>
        <v>5173.4763249999996</v>
      </c>
      <c r="I67" s="10">
        <f t="shared" si="4"/>
        <v>91.56595265486726</v>
      </c>
      <c r="J67" s="10">
        <f t="shared" si="8"/>
        <v>4578.2976327433626</v>
      </c>
    </row>
    <row r="68" spans="1:10" ht="75" customHeight="1">
      <c r="A68" s="4" t="s">
        <v>21</v>
      </c>
      <c r="B68" s="5" t="s">
        <v>73</v>
      </c>
      <c r="C68" s="5"/>
      <c r="D68" s="5">
        <v>50</v>
      </c>
      <c r="E68" s="8">
        <v>369</v>
      </c>
      <c r="F68" s="8">
        <f t="shared" si="5"/>
        <v>18450</v>
      </c>
      <c r="G68" s="8">
        <f t="shared" si="6"/>
        <v>98.149756500000009</v>
      </c>
      <c r="H68" s="8">
        <f t="shared" si="7"/>
        <v>4907.4878250000002</v>
      </c>
      <c r="I68" s="10">
        <f t="shared" si="4"/>
        <v>86.858191592920377</v>
      </c>
      <c r="J68" s="10">
        <f t="shared" si="8"/>
        <v>4342.9095796460188</v>
      </c>
    </row>
    <row r="69" spans="1:10" ht="75" customHeight="1">
      <c r="A69" s="4" t="s">
        <v>21</v>
      </c>
      <c r="B69" s="5" t="s">
        <v>74</v>
      </c>
      <c r="C69" s="5"/>
      <c r="D69" s="5">
        <v>11</v>
      </c>
      <c r="E69" s="8">
        <v>449</v>
      </c>
      <c r="F69" s="8">
        <f t="shared" si="5"/>
        <v>4939</v>
      </c>
      <c r="G69" s="8">
        <f t="shared" si="6"/>
        <v>119.4288365</v>
      </c>
      <c r="H69" s="8">
        <f t="shared" si="7"/>
        <v>1313.7172015000001</v>
      </c>
      <c r="I69" s="10">
        <f t="shared" si="4"/>
        <v>105.68923584070798</v>
      </c>
      <c r="J69" s="10">
        <f t="shared" si="8"/>
        <v>1162.5815942477877</v>
      </c>
    </row>
    <row r="70" spans="1:10" ht="75" customHeight="1">
      <c r="A70" s="4" t="s">
        <v>21</v>
      </c>
      <c r="B70" s="5" t="s">
        <v>75</v>
      </c>
      <c r="C70" s="5"/>
      <c r="D70" s="5">
        <v>50</v>
      </c>
      <c r="E70" s="8">
        <v>369</v>
      </c>
      <c r="F70" s="8">
        <f t="shared" si="5"/>
        <v>18450</v>
      </c>
      <c r="G70" s="8">
        <f t="shared" si="6"/>
        <v>98.149756500000009</v>
      </c>
      <c r="H70" s="8">
        <f t="shared" si="7"/>
        <v>4907.4878250000002</v>
      </c>
      <c r="I70" s="10">
        <f t="shared" si="4"/>
        <v>86.858191592920377</v>
      </c>
      <c r="J70" s="10">
        <f t="shared" si="8"/>
        <v>4342.9095796460188</v>
      </c>
    </row>
    <row r="71" spans="1:10" ht="75" customHeight="1">
      <c r="A71" s="4" t="s">
        <v>21</v>
      </c>
      <c r="B71" s="5" t="s">
        <v>76</v>
      </c>
      <c r="C71" s="5"/>
      <c r="D71" s="5">
        <v>14</v>
      </c>
      <c r="E71" s="8">
        <v>229</v>
      </c>
      <c r="F71" s="8">
        <f t="shared" si="5"/>
        <v>3206</v>
      </c>
      <c r="G71" s="8">
        <f t="shared" si="6"/>
        <v>60.911366500000007</v>
      </c>
      <c r="H71" s="8">
        <f t="shared" si="7"/>
        <v>852.75913100000014</v>
      </c>
      <c r="I71" s="10">
        <f t="shared" si="4"/>
        <v>53.903864159292048</v>
      </c>
      <c r="J71" s="10">
        <f t="shared" si="8"/>
        <v>754.65409823008872</v>
      </c>
    </row>
    <row r="72" spans="1:10" ht="75" customHeight="1">
      <c r="A72" s="4" t="s">
        <v>21</v>
      </c>
      <c r="B72" s="5" t="s">
        <v>77</v>
      </c>
      <c r="C72" s="5"/>
      <c r="D72" s="5">
        <v>50</v>
      </c>
      <c r="E72" s="8">
        <v>369</v>
      </c>
      <c r="F72" s="8">
        <f t="shared" si="5"/>
        <v>18450</v>
      </c>
      <c r="G72" s="8">
        <f t="shared" si="6"/>
        <v>98.149756500000009</v>
      </c>
      <c r="H72" s="8">
        <f t="shared" si="7"/>
        <v>4907.4878250000002</v>
      </c>
      <c r="I72" s="10">
        <f t="shared" si="4"/>
        <v>86.858191592920377</v>
      </c>
      <c r="J72" s="10">
        <f t="shared" si="8"/>
        <v>4342.9095796460188</v>
      </c>
    </row>
    <row r="73" spans="1:10" ht="75" customHeight="1">
      <c r="A73" s="4" t="s">
        <v>21</v>
      </c>
      <c r="B73" s="5" t="s">
        <v>78</v>
      </c>
      <c r="C73" s="5"/>
      <c r="D73" s="5">
        <v>49</v>
      </c>
      <c r="E73" s="8">
        <v>369</v>
      </c>
      <c r="F73" s="8">
        <f t="shared" si="5"/>
        <v>18081</v>
      </c>
      <c r="G73" s="8">
        <f t="shared" si="6"/>
        <v>98.149756500000009</v>
      </c>
      <c r="H73" s="8">
        <f t="shared" si="7"/>
        <v>4809.3380685000002</v>
      </c>
      <c r="I73" s="10">
        <f t="shared" si="4"/>
        <v>86.858191592920377</v>
      </c>
      <c r="J73" s="10">
        <f t="shared" si="8"/>
        <v>4256.0513880530989</v>
      </c>
    </row>
    <row r="74" spans="1:10" ht="75" customHeight="1">
      <c r="A74" s="4" t="s">
        <v>21</v>
      </c>
      <c r="B74" s="5" t="s">
        <v>79</v>
      </c>
      <c r="C74" s="5"/>
      <c r="D74" s="5">
        <v>29</v>
      </c>
      <c r="E74" s="8">
        <v>339</v>
      </c>
      <c r="F74" s="8">
        <f t="shared" si="5"/>
        <v>9831</v>
      </c>
      <c r="G74" s="8">
        <f t="shared" si="6"/>
        <v>90.170101500000001</v>
      </c>
      <c r="H74" s="8">
        <f t="shared" si="7"/>
        <v>2614.9329435</v>
      </c>
      <c r="I74" s="10">
        <f t="shared" si="4"/>
        <v>79.796550000000011</v>
      </c>
      <c r="J74" s="10">
        <f t="shared" si="8"/>
        <v>2314.0999500000003</v>
      </c>
    </row>
    <row r="75" spans="1:10" ht="75" customHeight="1">
      <c r="A75" s="4" t="s">
        <v>21</v>
      </c>
      <c r="B75" s="5" t="s">
        <v>80</v>
      </c>
      <c r="C75" s="5"/>
      <c r="D75" s="5">
        <v>50</v>
      </c>
      <c r="E75" s="8">
        <v>289</v>
      </c>
      <c r="F75" s="8">
        <f t="shared" si="5"/>
        <v>14450</v>
      </c>
      <c r="G75" s="8">
        <f t="shared" si="6"/>
        <v>76.870676500000002</v>
      </c>
      <c r="H75" s="8">
        <f t="shared" si="7"/>
        <v>3843.533825</v>
      </c>
      <c r="I75" s="10">
        <f t="shared" si="4"/>
        <v>68.027147345132747</v>
      </c>
      <c r="J75" s="10">
        <f t="shared" si="8"/>
        <v>3401.3573672566372</v>
      </c>
    </row>
    <row r="76" spans="1:10" ht="75" customHeight="1">
      <c r="A76" s="4" t="s">
        <v>21</v>
      </c>
      <c r="B76" s="5" t="s">
        <v>81</v>
      </c>
      <c r="C76" s="5"/>
      <c r="D76" s="5">
        <v>49</v>
      </c>
      <c r="E76" s="8">
        <v>339</v>
      </c>
      <c r="F76" s="8">
        <f t="shared" si="5"/>
        <v>16611</v>
      </c>
      <c r="G76" s="8">
        <f t="shared" si="6"/>
        <v>90.170101500000001</v>
      </c>
      <c r="H76" s="8">
        <f t="shared" si="7"/>
        <v>4418.3349735000002</v>
      </c>
      <c r="I76" s="10">
        <f t="shared" si="4"/>
        <v>79.796550000000011</v>
      </c>
      <c r="J76" s="10">
        <f t="shared" si="8"/>
        <v>3910.0309500000003</v>
      </c>
    </row>
    <row r="77" spans="1:10" ht="75" customHeight="1">
      <c r="A77" s="4" t="s">
        <v>21</v>
      </c>
      <c r="B77" s="5" t="s">
        <v>36</v>
      </c>
      <c r="C77" s="5"/>
      <c r="D77" s="5">
        <v>50</v>
      </c>
      <c r="E77" s="8">
        <v>389</v>
      </c>
      <c r="F77" s="8">
        <f t="shared" si="5"/>
        <v>19450</v>
      </c>
      <c r="G77" s="8">
        <f t="shared" si="6"/>
        <v>103.4695265</v>
      </c>
      <c r="H77" s="8">
        <f t="shared" si="7"/>
        <v>5173.4763249999996</v>
      </c>
      <c r="I77" s="10">
        <f t="shared" si="4"/>
        <v>91.56595265486726</v>
      </c>
      <c r="J77" s="10">
        <f t="shared" si="8"/>
        <v>4578.2976327433626</v>
      </c>
    </row>
    <row r="78" spans="1:10" ht="75" customHeight="1">
      <c r="A78" s="4" t="s">
        <v>21</v>
      </c>
      <c r="B78" s="5" t="s">
        <v>82</v>
      </c>
      <c r="C78" s="5"/>
      <c r="D78" s="5">
        <v>50</v>
      </c>
      <c r="E78" s="8">
        <v>369</v>
      </c>
      <c r="F78" s="8">
        <f t="shared" si="5"/>
        <v>18450</v>
      </c>
      <c r="G78" s="8">
        <f t="shared" si="6"/>
        <v>98.149756500000009</v>
      </c>
      <c r="H78" s="8">
        <f t="shared" si="7"/>
        <v>4907.4878250000002</v>
      </c>
      <c r="I78" s="10">
        <f t="shared" si="4"/>
        <v>86.858191592920377</v>
      </c>
      <c r="J78" s="10">
        <f t="shared" si="8"/>
        <v>4342.9095796460188</v>
      </c>
    </row>
    <row r="79" spans="1:10" ht="75" customHeight="1">
      <c r="A79" s="4" t="s">
        <v>21</v>
      </c>
      <c r="B79" s="5" t="s">
        <v>83</v>
      </c>
      <c r="C79" s="5"/>
      <c r="D79" s="5">
        <v>50</v>
      </c>
      <c r="E79" s="8">
        <v>289</v>
      </c>
      <c r="F79" s="8">
        <f t="shared" ref="F79:F110" si="9">SUM(E79*D79)</f>
        <v>14450</v>
      </c>
      <c r="G79" s="8">
        <f t="shared" ref="G79:G108" si="10">SUM(E79*0.2659885)</f>
        <v>76.870676500000002</v>
      </c>
      <c r="H79" s="8">
        <f t="shared" ref="H79:H110" si="11">SUM(G79*D79)</f>
        <v>3843.533825</v>
      </c>
      <c r="I79" s="10">
        <f t="shared" si="4"/>
        <v>68.027147345132747</v>
      </c>
      <c r="J79" s="10">
        <f t="shared" ref="J79:J110" si="12">SUM(I79*D79)</f>
        <v>3401.3573672566372</v>
      </c>
    </row>
    <row r="80" spans="1:10" ht="75" customHeight="1">
      <c r="A80" s="4" t="s">
        <v>21</v>
      </c>
      <c r="B80" s="5" t="s">
        <v>84</v>
      </c>
      <c r="C80" s="5"/>
      <c r="D80" s="5">
        <v>50</v>
      </c>
      <c r="E80" s="8">
        <v>389</v>
      </c>
      <c r="F80" s="8">
        <f t="shared" si="9"/>
        <v>19450</v>
      </c>
      <c r="G80" s="8">
        <f t="shared" si="10"/>
        <v>103.4695265</v>
      </c>
      <c r="H80" s="8">
        <f t="shared" si="11"/>
        <v>5173.4763249999996</v>
      </c>
      <c r="I80" s="10">
        <f t="shared" ref="I80:I108" si="13">SUM(G80/1.13)</f>
        <v>91.56595265486726</v>
      </c>
      <c r="J80" s="10">
        <f t="shared" si="12"/>
        <v>4578.2976327433626</v>
      </c>
    </row>
    <row r="81" spans="1:10" ht="75" customHeight="1">
      <c r="A81" s="4" t="s">
        <v>21</v>
      </c>
      <c r="B81" s="5" t="s">
        <v>85</v>
      </c>
      <c r="C81" s="5"/>
      <c r="D81" s="5">
        <v>90</v>
      </c>
      <c r="E81" s="8">
        <v>289</v>
      </c>
      <c r="F81" s="8">
        <f t="shared" si="9"/>
        <v>26010</v>
      </c>
      <c r="G81" s="8">
        <f t="shared" si="10"/>
        <v>76.870676500000002</v>
      </c>
      <c r="H81" s="8">
        <f t="shared" si="11"/>
        <v>6918.3608850000001</v>
      </c>
      <c r="I81" s="10">
        <f t="shared" si="13"/>
        <v>68.027147345132747</v>
      </c>
      <c r="J81" s="10">
        <f t="shared" si="12"/>
        <v>6122.4432610619469</v>
      </c>
    </row>
    <row r="82" spans="1:10" ht="75" customHeight="1">
      <c r="A82" s="4" t="s">
        <v>21</v>
      </c>
      <c r="B82" s="5" t="s">
        <v>86</v>
      </c>
      <c r="C82" s="5"/>
      <c r="D82" s="5">
        <v>90</v>
      </c>
      <c r="E82" s="8">
        <v>339</v>
      </c>
      <c r="F82" s="8">
        <f t="shared" si="9"/>
        <v>30510</v>
      </c>
      <c r="G82" s="8">
        <f t="shared" si="10"/>
        <v>90.170101500000001</v>
      </c>
      <c r="H82" s="8">
        <f t="shared" si="11"/>
        <v>8115.3091350000004</v>
      </c>
      <c r="I82" s="10">
        <f t="shared" si="13"/>
        <v>79.796550000000011</v>
      </c>
      <c r="J82" s="10">
        <f t="shared" si="12"/>
        <v>7181.6895000000013</v>
      </c>
    </row>
    <row r="83" spans="1:10" ht="75" customHeight="1">
      <c r="A83" s="4" t="s">
        <v>21</v>
      </c>
      <c r="B83" s="5" t="s">
        <v>87</v>
      </c>
      <c r="C83" s="5"/>
      <c r="D83" s="5">
        <v>86</v>
      </c>
      <c r="E83" s="8">
        <v>389</v>
      </c>
      <c r="F83" s="8">
        <f t="shared" si="9"/>
        <v>33454</v>
      </c>
      <c r="G83" s="8">
        <f t="shared" si="10"/>
        <v>103.4695265</v>
      </c>
      <c r="H83" s="8">
        <f t="shared" si="11"/>
        <v>8898.3792790000007</v>
      </c>
      <c r="I83" s="10">
        <f t="shared" si="13"/>
        <v>91.56595265486726</v>
      </c>
      <c r="J83" s="10">
        <f t="shared" si="12"/>
        <v>7874.6719283185848</v>
      </c>
    </row>
    <row r="84" spans="1:10" ht="75" customHeight="1">
      <c r="A84" s="4" t="s">
        <v>21</v>
      </c>
      <c r="B84" s="5" t="s">
        <v>88</v>
      </c>
      <c r="C84" s="5"/>
      <c r="D84" s="5">
        <v>77</v>
      </c>
      <c r="E84" s="8">
        <v>389</v>
      </c>
      <c r="F84" s="8">
        <f t="shared" si="9"/>
        <v>29953</v>
      </c>
      <c r="G84" s="8">
        <f t="shared" si="10"/>
        <v>103.4695265</v>
      </c>
      <c r="H84" s="8">
        <f t="shared" si="11"/>
        <v>7967.1535405000004</v>
      </c>
      <c r="I84" s="10">
        <f t="shared" si="13"/>
        <v>91.56595265486726</v>
      </c>
      <c r="J84" s="10">
        <f t="shared" si="12"/>
        <v>7050.5783544247788</v>
      </c>
    </row>
    <row r="85" spans="1:10" ht="75" customHeight="1">
      <c r="A85" s="4" t="s">
        <v>21</v>
      </c>
      <c r="B85" s="5" t="s">
        <v>89</v>
      </c>
      <c r="C85" s="5"/>
      <c r="D85" s="5">
        <v>50</v>
      </c>
      <c r="E85" s="8">
        <v>369</v>
      </c>
      <c r="F85" s="8">
        <f t="shared" si="9"/>
        <v>18450</v>
      </c>
      <c r="G85" s="8">
        <f t="shared" si="10"/>
        <v>98.149756500000009</v>
      </c>
      <c r="H85" s="8">
        <f t="shared" si="11"/>
        <v>4907.4878250000002</v>
      </c>
      <c r="I85" s="10">
        <f t="shared" si="13"/>
        <v>86.858191592920377</v>
      </c>
      <c r="J85" s="10">
        <f t="shared" si="12"/>
        <v>4342.9095796460188</v>
      </c>
    </row>
    <row r="86" spans="1:10" ht="75" customHeight="1">
      <c r="A86" s="4" t="s">
        <v>21</v>
      </c>
      <c r="B86" s="5" t="s">
        <v>90</v>
      </c>
      <c r="C86" s="5"/>
      <c r="D86" s="5">
        <v>50</v>
      </c>
      <c r="E86" s="8">
        <v>259</v>
      </c>
      <c r="F86" s="8">
        <f t="shared" si="9"/>
        <v>12950</v>
      </c>
      <c r="G86" s="8">
        <f t="shared" si="10"/>
        <v>68.891021500000008</v>
      </c>
      <c r="H86" s="8">
        <f t="shared" si="11"/>
        <v>3444.5510750000003</v>
      </c>
      <c r="I86" s="10">
        <f t="shared" si="13"/>
        <v>60.965505752212401</v>
      </c>
      <c r="J86" s="10">
        <f t="shared" si="12"/>
        <v>3048.2752876106201</v>
      </c>
    </row>
    <row r="87" spans="1:10" ht="75" customHeight="1">
      <c r="A87" s="4" t="s">
        <v>21</v>
      </c>
      <c r="B87" s="5" t="s">
        <v>91</v>
      </c>
      <c r="C87" s="5"/>
      <c r="D87" s="5">
        <v>61</v>
      </c>
      <c r="E87" s="8">
        <v>329</v>
      </c>
      <c r="F87" s="8">
        <f t="shared" si="9"/>
        <v>20069</v>
      </c>
      <c r="G87" s="8">
        <f t="shared" si="10"/>
        <v>87.510216499999999</v>
      </c>
      <c r="H87" s="8">
        <f t="shared" si="11"/>
        <v>5338.1232064999995</v>
      </c>
      <c r="I87" s="10">
        <f t="shared" si="13"/>
        <v>77.442669469026555</v>
      </c>
      <c r="J87" s="10">
        <f t="shared" si="12"/>
        <v>4724.0028376106202</v>
      </c>
    </row>
    <row r="88" spans="1:10" ht="75" customHeight="1">
      <c r="A88" s="4" t="s">
        <v>21</v>
      </c>
      <c r="B88" s="5" t="s">
        <v>92</v>
      </c>
      <c r="C88" s="5"/>
      <c r="D88" s="5">
        <v>96</v>
      </c>
      <c r="E88" s="8">
        <v>369</v>
      </c>
      <c r="F88" s="8">
        <f t="shared" si="9"/>
        <v>35424</v>
      </c>
      <c r="G88" s="8">
        <f t="shared" si="10"/>
        <v>98.149756500000009</v>
      </c>
      <c r="H88" s="8">
        <f t="shared" si="11"/>
        <v>9422.3766240000004</v>
      </c>
      <c r="I88" s="10">
        <f t="shared" si="13"/>
        <v>86.858191592920377</v>
      </c>
      <c r="J88" s="10">
        <f t="shared" si="12"/>
        <v>8338.3863929203562</v>
      </c>
    </row>
    <row r="89" spans="1:10" ht="75" customHeight="1">
      <c r="A89" s="4" t="s">
        <v>21</v>
      </c>
      <c r="B89" s="5" t="s">
        <v>93</v>
      </c>
      <c r="C89" s="5"/>
      <c r="D89" s="5">
        <v>46</v>
      </c>
      <c r="E89" s="8">
        <v>279</v>
      </c>
      <c r="F89" s="8">
        <f t="shared" si="9"/>
        <v>12834</v>
      </c>
      <c r="G89" s="8">
        <f t="shared" si="10"/>
        <v>74.210791499999999</v>
      </c>
      <c r="H89" s="8">
        <f t="shared" si="11"/>
        <v>3413.6964090000001</v>
      </c>
      <c r="I89" s="10">
        <f t="shared" si="13"/>
        <v>65.673266814159291</v>
      </c>
      <c r="J89" s="10">
        <f t="shared" si="12"/>
        <v>3020.9702734513276</v>
      </c>
    </row>
    <row r="90" spans="1:10" ht="75" customHeight="1">
      <c r="A90" s="4" t="s">
        <v>21</v>
      </c>
      <c r="B90" s="5" t="s">
        <v>94</v>
      </c>
      <c r="C90" s="5"/>
      <c r="D90" s="5">
        <v>46</v>
      </c>
      <c r="E90" s="8">
        <v>279</v>
      </c>
      <c r="F90" s="8">
        <f t="shared" si="9"/>
        <v>12834</v>
      </c>
      <c r="G90" s="8">
        <f t="shared" si="10"/>
        <v>74.210791499999999</v>
      </c>
      <c r="H90" s="8">
        <f t="shared" si="11"/>
        <v>3413.6964090000001</v>
      </c>
      <c r="I90" s="10">
        <f t="shared" si="13"/>
        <v>65.673266814159291</v>
      </c>
      <c r="J90" s="10">
        <f t="shared" si="12"/>
        <v>3020.9702734513276</v>
      </c>
    </row>
    <row r="91" spans="1:10" ht="75" customHeight="1">
      <c r="A91" s="4" t="s">
        <v>21</v>
      </c>
      <c r="B91" s="5" t="s">
        <v>95</v>
      </c>
      <c r="C91" s="5"/>
      <c r="D91" s="5">
        <v>48</v>
      </c>
      <c r="E91" s="8">
        <v>249</v>
      </c>
      <c r="F91" s="8">
        <f t="shared" si="9"/>
        <v>11952</v>
      </c>
      <c r="G91" s="8">
        <f t="shared" si="10"/>
        <v>66.231136500000005</v>
      </c>
      <c r="H91" s="8">
        <f t="shared" si="11"/>
        <v>3179.0945520000005</v>
      </c>
      <c r="I91" s="10">
        <f t="shared" si="13"/>
        <v>58.611625221238945</v>
      </c>
      <c r="J91" s="10">
        <f t="shared" si="12"/>
        <v>2813.3580106194695</v>
      </c>
    </row>
    <row r="92" spans="1:10" ht="75" customHeight="1">
      <c r="A92" s="4" t="s">
        <v>21</v>
      </c>
      <c r="B92" s="5" t="s">
        <v>96</v>
      </c>
      <c r="C92" s="5"/>
      <c r="D92" s="5">
        <v>75</v>
      </c>
      <c r="E92" s="8">
        <v>379</v>
      </c>
      <c r="F92" s="8">
        <f t="shared" si="9"/>
        <v>28425</v>
      </c>
      <c r="G92" s="8">
        <f t="shared" si="10"/>
        <v>100.80964150000001</v>
      </c>
      <c r="H92" s="8">
        <f t="shared" si="11"/>
        <v>7560.7231125000008</v>
      </c>
      <c r="I92" s="10">
        <f t="shared" si="13"/>
        <v>89.212072123893819</v>
      </c>
      <c r="J92" s="10">
        <f t="shared" si="12"/>
        <v>6690.905409292036</v>
      </c>
    </row>
    <row r="93" spans="1:10" ht="75" customHeight="1">
      <c r="A93" s="4" t="s">
        <v>21</v>
      </c>
      <c r="B93" s="5" t="s">
        <v>97</v>
      </c>
      <c r="C93" s="5"/>
      <c r="D93" s="5">
        <v>49</v>
      </c>
      <c r="E93" s="8">
        <v>329</v>
      </c>
      <c r="F93" s="8">
        <f t="shared" si="9"/>
        <v>16121</v>
      </c>
      <c r="G93" s="8">
        <f t="shared" si="10"/>
        <v>87.510216499999999</v>
      </c>
      <c r="H93" s="8">
        <f t="shared" si="11"/>
        <v>4288.0006084999995</v>
      </c>
      <c r="I93" s="10">
        <f t="shared" si="13"/>
        <v>77.442669469026555</v>
      </c>
      <c r="J93" s="10">
        <f t="shared" si="12"/>
        <v>3794.6908039823011</v>
      </c>
    </row>
    <row r="94" spans="1:10" ht="75" customHeight="1">
      <c r="A94" s="4" t="s">
        <v>21</v>
      </c>
      <c r="B94" s="5" t="s">
        <v>98</v>
      </c>
      <c r="C94" s="5"/>
      <c r="D94" s="5">
        <v>102</v>
      </c>
      <c r="E94" s="8">
        <v>329</v>
      </c>
      <c r="F94" s="8">
        <f t="shared" si="9"/>
        <v>33558</v>
      </c>
      <c r="G94" s="8">
        <f t="shared" si="10"/>
        <v>87.510216499999999</v>
      </c>
      <c r="H94" s="8">
        <f t="shared" si="11"/>
        <v>8926.0420830000003</v>
      </c>
      <c r="I94" s="10">
        <f t="shared" si="13"/>
        <v>77.442669469026555</v>
      </c>
      <c r="J94" s="10">
        <f t="shared" si="12"/>
        <v>7899.1522858407088</v>
      </c>
    </row>
    <row r="95" spans="1:10" ht="75" customHeight="1">
      <c r="A95" s="4" t="s">
        <v>21</v>
      </c>
      <c r="B95" s="5" t="s">
        <v>99</v>
      </c>
      <c r="C95" s="5"/>
      <c r="D95" s="5">
        <v>26</v>
      </c>
      <c r="E95" s="8">
        <v>369</v>
      </c>
      <c r="F95" s="8">
        <f t="shared" si="9"/>
        <v>9594</v>
      </c>
      <c r="G95" s="8">
        <f t="shared" si="10"/>
        <v>98.149756500000009</v>
      </c>
      <c r="H95" s="8">
        <f t="shared" si="11"/>
        <v>2551.893669</v>
      </c>
      <c r="I95" s="10">
        <f t="shared" si="13"/>
        <v>86.858191592920377</v>
      </c>
      <c r="J95" s="10">
        <f t="shared" si="12"/>
        <v>2258.3129814159297</v>
      </c>
    </row>
    <row r="96" spans="1:10" ht="75" customHeight="1">
      <c r="A96" s="4" t="s">
        <v>21</v>
      </c>
      <c r="B96" s="5" t="s">
        <v>100</v>
      </c>
      <c r="C96" s="5"/>
      <c r="D96" s="5">
        <v>4</v>
      </c>
      <c r="E96" s="8">
        <v>369</v>
      </c>
      <c r="F96" s="8">
        <f t="shared" si="9"/>
        <v>1476</v>
      </c>
      <c r="G96" s="8">
        <f t="shared" si="10"/>
        <v>98.149756500000009</v>
      </c>
      <c r="H96" s="8">
        <f t="shared" si="11"/>
        <v>392.59902600000004</v>
      </c>
      <c r="I96" s="10">
        <f t="shared" si="13"/>
        <v>86.858191592920377</v>
      </c>
      <c r="J96" s="10">
        <f t="shared" si="12"/>
        <v>347.43276637168151</v>
      </c>
    </row>
    <row r="97" spans="1:10" ht="75" customHeight="1">
      <c r="A97" s="4" t="s">
        <v>21</v>
      </c>
      <c r="B97" s="5" t="s">
        <v>101</v>
      </c>
      <c r="C97" s="5"/>
      <c r="D97" s="5">
        <v>55</v>
      </c>
      <c r="E97" s="8">
        <v>429</v>
      </c>
      <c r="F97" s="8">
        <f t="shared" si="9"/>
        <v>23595</v>
      </c>
      <c r="G97" s="8">
        <f t="shared" si="10"/>
        <v>114.10906650000001</v>
      </c>
      <c r="H97" s="8">
        <f t="shared" si="11"/>
        <v>6275.9986575000003</v>
      </c>
      <c r="I97" s="10">
        <f t="shared" si="13"/>
        <v>100.98147477876108</v>
      </c>
      <c r="J97" s="10">
        <f t="shared" si="12"/>
        <v>5553.9811128318597</v>
      </c>
    </row>
    <row r="98" spans="1:10" ht="75" customHeight="1">
      <c r="A98" s="4" t="s">
        <v>21</v>
      </c>
      <c r="B98" s="5" t="s">
        <v>102</v>
      </c>
      <c r="C98" s="5"/>
      <c r="D98" s="5">
        <v>8</v>
      </c>
      <c r="E98" s="8">
        <v>389</v>
      </c>
      <c r="F98" s="8">
        <f t="shared" si="9"/>
        <v>3112</v>
      </c>
      <c r="G98" s="8">
        <f t="shared" si="10"/>
        <v>103.4695265</v>
      </c>
      <c r="H98" s="8">
        <f t="shared" si="11"/>
        <v>827.756212</v>
      </c>
      <c r="I98" s="10">
        <f t="shared" si="13"/>
        <v>91.56595265486726</v>
      </c>
      <c r="J98" s="10">
        <f t="shared" si="12"/>
        <v>732.52762123893808</v>
      </c>
    </row>
    <row r="99" spans="1:10" ht="75" customHeight="1">
      <c r="A99" s="4" t="s">
        <v>21</v>
      </c>
      <c r="B99" s="5" t="s">
        <v>103</v>
      </c>
      <c r="C99" s="5"/>
      <c r="D99" s="5">
        <v>50</v>
      </c>
      <c r="E99" s="8">
        <v>369</v>
      </c>
      <c r="F99" s="8">
        <f t="shared" si="9"/>
        <v>18450</v>
      </c>
      <c r="G99" s="8">
        <f t="shared" si="10"/>
        <v>98.149756500000009</v>
      </c>
      <c r="H99" s="8">
        <f t="shared" si="11"/>
        <v>4907.4878250000002</v>
      </c>
      <c r="I99" s="10">
        <f t="shared" si="13"/>
        <v>86.858191592920377</v>
      </c>
      <c r="J99" s="10">
        <f t="shared" si="12"/>
        <v>4342.9095796460188</v>
      </c>
    </row>
    <row r="100" spans="1:10" ht="75" customHeight="1">
      <c r="A100" s="4" t="s">
        <v>21</v>
      </c>
      <c r="B100" s="5" t="s">
        <v>104</v>
      </c>
      <c r="C100" s="5"/>
      <c r="D100" s="5">
        <v>34</v>
      </c>
      <c r="E100" s="8">
        <v>389</v>
      </c>
      <c r="F100" s="8">
        <f t="shared" si="9"/>
        <v>13226</v>
      </c>
      <c r="G100" s="8">
        <f t="shared" si="10"/>
        <v>103.4695265</v>
      </c>
      <c r="H100" s="8">
        <f t="shared" si="11"/>
        <v>3517.9639010000001</v>
      </c>
      <c r="I100" s="10">
        <f t="shared" si="13"/>
        <v>91.56595265486726</v>
      </c>
      <c r="J100" s="10">
        <f t="shared" si="12"/>
        <v>3113.2423902654868</v>
      </c>
    </row>
    <row r="101" spans="1:10" ht="75" customHeight="1">
      <c r="A101" s="4" t="s">
        <v>21</v>
      </c>
      <c r="B101" s="5" t="s">
        <v>105</v>
      </c>
      <c r="C101" s="5"/>
      <c r="D101" s="5">
        <v>50</v>
      </c>
      <c r="E101" s="8">
        <v>269</v>
      </c>
      <c r="F101" s="8">
        <f t="shared" si="9"/>
        <v>13450</v>
      </c>
      <c r="G101" s="8">
        <f t="shared" si="10"/>
        <v>71.550906500000011</v>
      </c>
      <c r="H101" s="8">
        <f t="shared" si="11"/>
        <v>3577.5453250000005</v>
      </c>
      <c r="I101" s="10">
        <f t="shared" si="13"/>
        <v>63.319386283185857</v>
      </c>
      <c r="J101" s="10">
        <f t="shared" si="12"/>
        <v>3165.9693141592929</v>
      </c>
    </row>
    <row r="102" spans="1:10" ht="75" customHeight="1">
      <c r="A102" s="4" t="s">
        <v>21</v>
      </c>
      <c r="B102" s="5" t="s">
        <v>106</v>
      </c>
      <c r="C102" s="5"/>
      <c r="D102" s="5">
        <v>28</v>
      </c>
      <c r="E102" s="8">
        <v>299</v>
      </c>
      <c r="F102" s="8">
        <f t="shared" si="9"/>
        <v>8372</v>
      </c>
      <c r="G102" s="8">
        <f t="shared" si="10"/>
        <v>79.530561500000005</v>
      </c>
      <c r="H102" s="8">
        <f t="shared" si="11"/>
        <v>2226.8557220000002</v>
      </c>
      <c r="I102" s="10">
        <f t="shared" si="13"/>
        <v>70.381027876106202</v>
      </c>
      <c r="J102" s="10">
        <f t="shared" si="12"/>
        <v>1970.6687805309737</v>
      </c>
    </row>
    <row r="103" spans="1:10" ht="75" customHeight="1">
      <c r="A103" s="4" t="s">
        <v>21</v>
      </c>
      <c r="B103" s="5" t="s">
        <v>107</v>
      </c>
      <c r="C103" s="5"/>
      <c r="D103" s="5">
        <v>21</v>
      </c>
      <c r="E103" s="8">
        <v>369</v>
      </c>
      <c r="F103" s="8">
        <f t="shared" si="9"/>
        <v>7749</v>
      </c>
      <c r="G103" s="8">
        <f t="shared" si="10"/>
        <v>98.149756500000009</v>
      </c>
      <c r="H103" s="8">
        <f t="shared" si="11"/>
        <v>2061.1448865000002</v>
      </c>
      <c r="I103" s="10">
        <f t="shared" si="13"/>
        <v>86.858191592920377</v>
      </c>
      <c r="J103" s="10">
        <f t="shared" si="12"/>
        <v>1824.0220234513279</v>
      </c>
    </row>
    <row r="104" spans="1:10" ht="75" customHeight="1">
      <c r="A104" s="4" t="s">
        <v>21</v>
      </c>
      <c r="B104" s="5" t="s">
        <v>108</v>
      </c>
      <c r="C104" s="5"/>
      <c r="D104" s="5">
        <v>11</v>
      </c>
      <c r="E104" s="8">
        <v>319</v>
      </c>
      <c r="F104" s="8">
        <f t="shared" si="9"/>
        <v>3509</v>
      </c>
      <c r="G104" s="8">
        <f t="shared" si="10"/>
        <v>84.85033150000001</v>
      </c>
      <c r="H104" s="8">
        <f t="shared" si="11"/>
        <v>933.35364650000008</v>
      </c>
      <c r="I104" s="10">
        <f t="shared" si="13"/>
        <v>75.088788938053113</v>
      </c>
      <c r="J104" s="10">
        <f t="shared" si="12"/>
        <v>825.97667831858428</v>
      </c>
    </row>
    <row r="105" spans="1:10" ht="75" customHeight="1">
      <c r="A105" s="4" t="s">
        <v>21</v>
      </c>
      <c r="B105" s="5" t="s">
        <v>109</v>
      </c>
      <c r="C105" s="5"/>
      <c r="D105" s="5">
        <v>48</v>
      </c>
      <c r="E105" s="8">
        <v>369</v>
      </c>
      <c r="F105" s="8">
        <f t="shared" si="9"/>
        <v>17712</v>
      </c>
      <c r="G105" s="8">
        <f t="shared" si="10"/>
        <v>98.149756500000009</v>
      </c>
      <c r="H105" s="8">
        <f t="shared" si="11"/>
        <v>4711.1883120000002</v>
      </c>
      <c r="I105" s="10">
        <f t="shared" si="13"/>
        <v>86.858191592920377</v>
      </c>
      <c r="J105" s="10">
        <f t="shared" si="12"/>
        <v>4169.1931964601781</v>
      </c>
    </row>
    <row r="106" spans="1:10" ht="75" customHeight="1">
      <c r="A106" s="4" t="s">
        <v>21</v>
      </c>
      <c r="B106" s="5" t="s">
        <v>110</v>
      </c>
      <c r="C106" s="5"/>
      <c r="D106" s="5">
        <v>12</v>
      </c>
      <c r="E106" s="8">
        <v>279</v>
      </c>
      <c r="F106" s="8">
        <f t="shared" si="9"/>
        <v>3348</v>
      </c>
      <c r="G106" s="8">
        <f t="shared" si="10"/>
        <v>74.210791499999999</v>
      </c>
      <c r="H106" s="8">
        <f t="shared" si="11"/>
        <v>890.52949799999999</v>
      </c>
      <c r="I106" s="10">
        <f t="shared" si="13"/>
        <v>65.673266814159291</v>
      </c>
      <c r="J106" s="10">
        <f t="shared" si="12"/>
        <v>788.07920176991149</v>
      </c>
    </row>
    <row r="107" spans="1:10" ht="75" customHeight="1">
      <c r="A107" s="4" t="s">
        <v>21</v>
      </c>
      <c r="B107" s="5" t="s">
        <v>111</v>
      </c>
      <c r="C107" s="5"/>
      <c r="D107" s="5">
        <v>2</v>
      </c>
      <c r="E107" s="8">
        <v>279</v>
      </c>
      <c r="F107" s="8">
        <f t="shared" si="9"/>
        <v>558</v>
      </c>
      <c r="G107" s="8">
        <f t="shared" si="10"/>
        <v>74.210791499999999</v>
      </c>
      <c r="H107" s="8">
        <f t="shared" si="11"/>
        <v>148.421583</v>
      </c>
      <c r="I107" s="10">
        <f t="shared" si="13"/>
        <v>65.673266814159291</v>
      </c>
      <c r="J107" s="10">
        <f t="shared" si="12"/>
        <v>131.34653362831858</v>
      </c>
    </row>
    <row r="108" spans="1:10" ht="75" customHeight="1">
      <c r="A108" s="4" t="s">
        <v>21</v>
      </c>
      <c r="B108" s="5" t="s">
        <v>112</v>
      </c>
      <c r="C108" s="5"/>
      <c r="D108" s="5">
        <v>4</v>
      </c>
      <c r="E108" s="8">
        <v>279</v>
      </c>
      <c r="F108" s="8">
        <f t="shared" si="9"/>
        <v>1116</v>
      </c>
      <c r="G108" s="8">
        <f t="shared" si="10"/>
        <v>74.210791499999999</v>
      </c>
      <c r="H108" s="8">
        <f t="shared" si="11"/>
        <v>296.843166</v>
      </c>
      <c r="I108" s="10">
        <f t="shared" si="13"/>
        <v>65.673266814159291</v>
      </c>
      <c r="J108" s="10">
        <f t="shared" si="12"/>
        <v>262.69306725663716</v>
      </c>
    </row>
    <row r="109" spans="1:10" ht="15.75">
      <c r="A109" s="2"/>
      <c r="B109" s="2"/>
      <c r="C109" s="2"/>
      <c r="D109" s="2">
        <f>SUM(D15:D108)</f>
        <v>4968</v>
      </c>
      <c r="E109" s="6"/>
      <c r="F109" s="6">
        <f t="shared" ref="F109:J109" si="14">SUM(F15:F108)</f>
        <v>1800782</v>
      </c>
      <c r="G109" s="6"/>
      <c r="H109" s="6">
        <f t="shared" si="14"/>
        <v>478987.30300700018</v>
      </c>
      <c r="I109" s="11"/>
      <c r="J109" s="11">
        <f t="shared" si="14"/>
        <v>423882.56903274351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conditionalFormatting sqref="B29">
    <cfRule type="duplicateValues" dxfId="0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A38FF-7023-4342-971E-89019BEA9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4A307B-95BA-4CB0-9D35-9699C9BB935F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3287f65e-bd81-4ef8-9d4a-f770dbe35018"/>
    <ds:schemaRef ds:uri="534545f7-dfad-40dc-8880-0a5cc848d94b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F17DC4-8235-4BE7-8013-34095D35F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2026-01-12T10:51:24Z</dcterms:created>
  <dcterms:modified xsi:type="dcterms:W3CDTF">2026-02-09T14:53:18Z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