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Monza Trading\2026 OFFERS\R2W\"/>
    </mc:Choice>
  </mc:AlternateContent>
  <xr:revisionPtr revIDLastSave="0" documentId="13_ncr:1_{8BC924F9-D8C9-4ED5-9C52-751E0A9FA468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OFF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2" i="1"/>
  <c r="K3" i="1"/>
  <c r="K4" i="1"/>
  <c r="K5" i="1"/>
  <c r="K6" i="1"/>
  <c r="K2" i="1"/>
  <c r="P3" i="1" l="1"/>
  <c r="P6" i="1"/>
  <c r="P4" i="1"/>
  <c r="P5" i="1"/>
  <c r="Q4" i="1"/>
  <c r="Q5" i="1"/>
  <c r="O3" i="1"/>
  <c r="O4" i="1"/>
  <c r="O5" i="1"/>
  <c r="O6" i="1"/>
  <c r="O2" i="1"/>
  <c r="Q3" i="1"/>
  <c r="Q6" i="1"/>
  <c r="P2" i="1"/>
  <c r="Q2" i="1" s="1"/>
  <c r="M3" i="1"/>
  <c r="M4" i="1"/>
  <c r="M5" i="1"/>
  <c r="M6" i="1"/>
  <c r="M2" i="1"/>
  <c r="K7" i="1"/>
  <c r="O7" i="1" l="1"/>
  <c r="Q7" i="1"/>
  <c r="M7" i="1"/>
</calcChain>
</file>

<file path=xl/sharedStrings.xml><?xml version="1.0" encoding="utf-8"?>
<sst xmlns="http://schemas.openxmlformats.org/spreadsheetml/2006/main" count="37" uniqueCount="25">
  <si>
    <t>PHOTOS</t>
  </si>
  <si>
    <t>PRODUCTS</t>
  </si>
  <si>
    <t>XS</t>
  </si>
  <si>
    <t>S</t>
  </si>
  <si>
    <t>M</t>
  </si>
  <si>
    <t>L</t>
  </si>
  <si>
    <t>XL</t>
  </si>
  <si>
    <t>MADE</t>
  </si>
  <si>
    <t xml:space="preserve">"Style#  RHPS26TT05012 VINTAGE WHITE/BLACK/GREEN RHUDE REGATTA CLUB TEE
SIZE"RHPS26TT05012 VINTAGE WHITE/BLACK/GREEN RHUDE REGATTA CLUB TEE
</t>
  </si>
  <si>
    <t xml:space="preserve">"Style#  RHPS26TT01012 VINTAGE WHITE/BLACK/GREEN VIRGIN ISLAND SCRIPT TEE
SIZE"
</t>
  </si>
  <si>
    <t xml:space="preserve">"Style#  RHPS26TT18012 VINTAGE BLACK/RED/BLUE MOONLIGHT REGATTA TEE
SIZE"
</t>
  </si>
  <si>
    <t xml:space="preserve">"Style#  RHPS26TT10012 VINTAGE WHITE/BLACK USA SAILING ICON TEE
SIZE"
</t>
  </si>
  <si>
    <t>US</t>
  </si>
  <si>
    <t>Composiotn</t>
  </si>
  <si>
    <t>Cotton</t>
  </si>
  <si>
    <t xml:space="preserve">"Style#  RHPS26TT11012 VINTAGE BLACK/NAVY/GREEN MONTENEGRO REGATTA TEE
</t>
  </si>
  <si>
    <t>RRP €</t>
  </si>
  <si>
    <t>RRP TOT €</t>
  </si>
  <si>
    <t>COST TOT €</t>
  </si>
  <si>
    <t>COST £</t>
  </si>
  <si>
    <t>COST TOT £</t>
  </si>
  <si>
    <t>QTY</t>
  </si>
  <si>
    <t>BRAND</t>
  </si>
  <si>
    <t>RHUDE</t>
  </si>
  <si>
    <t xml:space="preserve">79% OFF RRP  
 COST 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</si>
</sst>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£&quot;* #,##0.00_);_(&quot;£&quot;* \(#,##0.00\);_(&quot;£&quot;* &quot;-&quot;??_);_(@_)"/>
    <numFmt numFmtId="165" formatCode="_([$€-2]\ * #,##0.00_);_([$€-2]\ * \(#,##0.00\);_([$€-2]\ * &quot;-&quot;??_);_(@_)"/>
    <numFmt numFmtId="166" formatCode="_-[$£-809]* #,##0.00_-;\-[$£-809]* #,##0.00_-;_-[$£-809]* &quot;-&quot;??_-;_-@_-"/>
  </numFmts>
  <fonts count="4" x14ac:knownFonts="1">
    <font>
      <sz val="10"/>
      <color rgb="FF000000"/>
      <name val="Times New Roman"/>
      <charset val="204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65" fontId="1" fillId="0" borderId="0" xfId="1" applyNumberFormat="1" applyFont="1" applyFill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165" fontId="3" fillId="2" borderId="1" xfId="1" applyNumberFormat="1" applyFont="1" applyFill="1" applyBorder="1" applyAlignment="1">
      <alignment horizontal="center" wrapText="1"/>
    </xf>
    <xf numFmtId="166" fontId="3" fillId="3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6" fontId="3" fillId="3" borderId="1" xfId="1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498042</xdr:colOff>
      <xdr:row>1</xdr:row>
      <xdr:rowOff>304800</xdr:rowOff>
    </xdr:from>
    <xdr:ext cx="2321357" cy="2091360"/>
    <xdr:pic>
      <xdr:nvPicPr>
        <xdr:cNvPr id="16" name="image1.jpeg">
          <a:extLst>
            <a:ext uri="{FF2B5EF4-FFF2-40B4-BE49-F238E27FC236}">
              <a16:creationId xmlns:a16="http://schemas.microsoft.com/office/drawing/2014/main" id="{97700BA1-6138-BF4B-9870-69CA2766F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042" y="533400"/>
          <a:ext cx="2321357" cy="2091360"/>
        </a:xfrm>
        <a:prstGeom prst="rect">
          <a:avLst/>
        </a:prstGeom>
      </xdr:spPr>
    </xdr:pic>
    <xdr:clientData/>
  </xdr:oneCellAnchor>
  <xdr:oneCellAnchor>
    <xdr:from>
      <xdr:col>0</xdr:col>
      <xdr:colOff>538657</xdr:colOff>
      <xdr:row>2</xdr:row>
      <xdr:rowOff>236474</xdr:rowOff>
    </xdr:from>
    <xdr:ext cx="2513468" cy="2238112"/>
    <xdr:pic>
      <xdr:nvPicPr>
        <xdr:cNvPr id="17" name="image2.jpeg">
          <a:extLst>
            <a:ext uri="{FF2B5EF4-FFF2-40B4-BE49-F238E27FC236}">
              <a16:creationId xmlns:a16="http://schemas.microsoft.com/office/drawing/2014/main" id="{22442913-0A20-0B45-AEA5-3A3246214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657" y="3144774"/>
          <a:ext cx="2513468" cy="2238112"/>
        </a:xfrm>
        <a:prstGeom prst="rect">
          <a:avLst/>
        </a:prstGeom>
      </xdr:spPr>
    </xdr:pic>
    <xdr:clientData/>
  </xdr:oneCellAnchor>
  <xdr:oneCellAnchor>
    <xdr:from>
      <xdr:col>0</xdr:col>
      <xdr:colOff>486460</xdr:colOff>
      <xdr:row>3</xdr:row>
      <xdr:rowOff>138570</xdr:rowOff>
    </xdr:from>
    <xdr:ext cx="2577506" cy="2431808"/>
    <xdr:pic>
      <xdr:nvPicPr>
        <xdr:cNvPr id="18" name="image3.jpeg">
          <a:extLst>
            <a:ext uri="{FF2B5EF4-FFF2-40B4-BE49-F238E27FC236}">
              <a16:creationId xmlns:a16="http://schemas.microsoft.com/office/drawing/2014/main" id="{E900AA3E-B766-214A-BFBA-8D70CBFE7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460" y="5726570"/>
          <a:ext cx="2577506" cy="2431808"/>
        </a:xfrm>
        <a:prstGeom prst="rect">
          <a:avLst/>
        </a:prstGeom>
      </xdr:spPr>
    </xdr:pic>
    <xdr:clientData/>
  </xdr:oneCellAnchor>
  <xdr:oneCellAnchor>
    <xdr:from>
      <xdr:col>0</xdr:col>
      <xdr:colOff>241236</xdr:colOff>
      <xdr:row>4</xdr:row>
      <xdr:rowOff>89051</xdr:rowOff>
    </xdr:from>
    <xdr:ext cx="2817756" cy="2532675"/>
    <xdr:pic>
      <xdr:nvPicPr>
        <xdr:cNvPr id="19" name="image4.jpeg">
          <a:extLst>
            <a:ext uri="{FF2B5EF4-FFF2-40B4-BE49-F238E27FC236}">
              <a16:creationId xmlns:a16="http://schemas.microsoft.com/office/drawing/2014/main" id="{48A62430-5524-544E-866B-8221E5E90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236" y="8356751"/>
          <a:ext cx="2817756" cy="2532675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231076</xdr:rowOff>
    </xdr:from>
    <xdr:ext cx="2859171" cy="2475058"/>
    <xdr:pic>
      <xdr:nvPicPr>
        <xdr:cNvPr id="20" name="image5.jpeg">
          <a:extLst>
            <a:ext uri="{FF2B5EF4-FFF2-40B4-BE49-F238E27FC236}">
              <a16:creationId xmlns:a16="http://schemas.microsoft.com/office/drawing/2014/main" id="{E6D31194-50C7-A940-822F-28B9BDFDD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1178476"/>
          <a:ext cx="2859171" cy="247505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" defaultRowHeight="15.75" x14ac:dyDescent="0.4"/>
  <cols>
    <col min="1" max="1" width="56" style="1" customWidth="1"/>
    <col min="2" max="2" width="8.5703125" style="1" bestFit="1" customWidth="1"/>
    <col min="3" max="3" width="61.42578125" style="1" customWidth="1"/>
    <col min="4" max="4" width="7.5703125" style="1" bestFit="1" customWidth="1"/>
    <col min="5" max="5" width="13" style="1" bestFit="1" customWidth="1"/>
    <col min="6" max="8" width="8" style="1" customWidth="1"/>
    <col min="9" max="9" width="9.42578125" style="1" customWidth="1"/>
    <col min="10" max="10" width="8" style="1" customWidth="1"/>
    <col min="11" max="11" width="11" style="1" customWidth="1"/>
    <col min="12" max="15" width="16.78515625" style="4" customWidth="1"/>
    <col min="16" max="17" width="16.78515625" style="5" customWidth="1"/>
    <col min="18" max="18" width="12" style="1" customWidth="1"/>
    <col min="19" max="16384" width="9" style="1"/>
  </cols>
  <sheetData>
    <row r="1" spans="1:17" s="13" customFormat="1" ht="31.5" x14ac:dyDescent="0.5">
      <c r="A1" s="10" t="s">
        <v>0</v>
      </c>
      <c r="B1" s="10" t="s">
        <v>22</v>
      </c>
      <c r="C1" s="10" t="s">
        <v>1</v>
      </c>
      <c r="D1" s="10" t="s">
        <v>7</v>
      </c>
      <c r="E1" s="10" t="s">
        <v>13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21</v>
      </c>
      <c r="L1" s="11" t="s">
        <v>16</v>
      </c>
      <c r="M1" s="11" t="s">
        <v>17</v>
      </c>
      <c r="N1" s="11" t="s">
        <v>24</v>
      </c>
      <c r="O1" s="11" t="s">
        <v>18</v>
      </c>
      <c r="P1" s="12" t="s">
        <v>19</v>
      </c>
      <c r="Q1" s="12" t="s">
        <v>20</v>
      </c>
    </row>
    <row r="2" spans="1:17" ht="211.05" customHeight="1" x14ac:dyDescent="0.4">
      <c r="A2" s="7"/>
      <c r="B2" s="7" t="s">
        <v>23</v>
      </c>
      <c r="C2" s="7" t="s">
        <v>8</v>
      </c>
      <c r="D2" s="7" t="s">
        <v>12</v>
      </c>
      <c r="E2" s="7" t="s">
        <v>14</v>
      </c>
      <c r="F2" s="7"/>
      <c r="G2" s="7">
        <v>60</v>
      </c>
      <c r="H2" s="7">
        <v>60</v>
      </c>
      <c r="I2" s="7">
        <v>60</v>
      </c>
      <c r="J2" s="7">
        <v>60</v>
      </c>
      <c r="K2" s="7">
        <f>SUM(G2:J2)</f>
        <v>240</v>
      </c>
      <c r="L2" s="8">
        <v>260</v>
      </c>
      <c r="M2" s="8">
        <f>SUM(L2*K2)</f>
        <v>62400</v>
      </c>
      <c r="N2" s="8">
        <f>L2*(1-79%)</f>
        <v>54.599999999999994</v>
      </c>
      <c r="O2" s="8">
        <f>SUM(N2*K2)</f>
        <v>13103.999999999998</v>
      </c>
      <c r="P2" s="9">
        <f>SUM(N2/1.135)</f>
        <v>48.105726872246692</v>
      </c>
      <c r="Q2" s="9">
        <f>SUM(P2*K2)</f>
        <v>11545.374449339206</v>
      </c>
    </row>
    <row r="3" spans="1:17" ht="211.05" customHeight="1" x14ac:dyDescent="0.4">
      <c r="A3" s="7"/>
      <c r="B3" s="7" t="s">
        <v>23</v>
      </c>
      <c r="C3" s="7" t="s">
        <v>15</v>
      </c>
      <c r="D3" s="7" t="s">
        <v>12</v>
      </c>
      <c r="E3" s="7" t="s">
        <v>14</v>
      </c>
      <c r="F3" s="7"/>
      <c r="G3" s="7">
        <v>60</v>
      </c>
      <c r="H3" s="7">
        <v>60</v>
      </c>
      <c r="I3" s="7">
        <v>60</v>
      </c>
      <c r="J3" s="7">
        <v>60</v>
      </c>
      <c r="K3" s="7">
        <f t="shared" ref="K3:K6" si="0">SUM(G3:J3)</f>
        <v>240</v>
      </c>
      <c r="L3" s="8">
        <v>260</v>
      </c>
      <c r="M3" s="8">
        <f>SUM(L3*K3)</f>
        <v>62400</v>
      </c>
      <c r="N3" s="8">
        <f t="shared" ref="N3:N6" si="1">L3*(1-79%)</f>
        <v>54.599999999999994</v>
      </c>
      <c r="O3" s="8">
        <f>SUM(N3*K3)</f>
        <v>13103.999999999998</v>
      </c>
      <c r="P3" s="9">
        <f t="shared" ref="P3:P6" si="2">SUM(N3/1.135)</f>
        <v>48.105726872246692</v>
      </c>
      <c r="Q3" s="9">
        <f>SUM(P3*K3)</f>
        <v>11545.374449339206</v>
      </c>
    </row>
    <row r="4" spans="1:17" ht="211.05" customHeight="1" x14ac:dyDescent="0.4">
      <c r="A4" s="7"/>
      <c r="B4" s="7" t="s">
        <v>23</v>
      </c>
      <c r="C4" s="7" t="s">
        <v>9</v>
      </c>
      <c r="D4" s="7" t="s">
        <v>12</v>
      </c>
      <c r="E4" s="7" t="s">
        <v>14</v>
      </c>
      <c r="F4" s="7"/>
      <c r="G4" s="7">
        <v>60</v>
      </c>
      <c r="H4" s="7">
        <v>60</v>
      </c>
      <c r="I4" s="7">
        <v>60</v>
      </c>
      <c r="J4" s="7">
        <v>60</v>
      </c>
      <c r="K4" s="7">
        <f t="shared" si="0"/>
        <v>240</v>
      </c>
      <c r="L4" s="8">
        <v>260</v>
      </c>
      <c r="M4" s="8">
        <f>SUM(L4*K4)</f>
        <v>62400</v>
      </c>
      <c r="N4" s="8">
        <f t="shared" si="1"/>
        <v>54.599999999999994</v>
      </c>
      <c r="O4" s="8">
        <f>SUM(N4*K4)</f>
        <v>13103.999999999998</v>
      </c>
      <c r="P4" s="9">
        <f t="shared" si="2"/>
        <v>48.105726872246692</v>
      </c>
      <c r="Q4" s="9">
        <f>SUM(P4*K4)</f>
        <v>11545.374449339206</v>
      </c>
    </row>
    <row r="5" spans="1:17" ht="211.05" customHeight="1" x14ac:dyDescent="0.4">
      <c r="A5" s="7"/>
      <c r="B5" s="7" t="s">
        <v>23</v>
      </c>
      <c r="C5" s="7" t="s">
        <v>10</v>
      </c>
      <c r="D5" s="7" t="s">
        <v>12</v>
      </c>
      <c r="E5" s="7" t="s">
        <v>14</v>
      </c>
      <c r="F5" s="7"/>
      <c r="G5" s="7">
        <v>60</v>
      </c>
      <c r="H5" s="7">
        <v>60</v>
      </c>
      <c r="I5" s="7">
        <v>60</v>
      </c>
      <c r="J5" s="7">
        <v>60</v>
      </c>
      <c r="K5" s="7">
        <f t="shared" si="0"/>
        <v>240</v>
      </c>
      <c r="L5" s="8">
        <v>260</v>
      </c>
      <c r="M5" s="8">
        <f>SUM(L5*K5)</f>
        <v>62400</v>
      </c>
      <c r="N5" s="8">
        <f t="shared" si="1"/>
        <v>54.599999999999994</v>
      </c>
      <c r="O5" s="8">
        <f>SUM(N5*K5)</f>
        <v>13103.999999999998</v>
      </c>
      <c r="P5" s="9">
        <f t="shared" si="2"/>
        <v>48.105726872246692</v>
      </c>
      <c r="Q5" s="9">
        <f>SUM(P5*K5)</f>
        <v>11545.374449339206</v>
      </c>
    </row>
    <row r="6" spans="1:17" ht="211.05" customHeight="1" x14ac:dyDescent="0.4">
      <c r="A6" s="7"/>
      <c r="B6" s="7" t="s">
        <v>23</v>
      </c>
      <c r="C6" s="7" t="s">
        <v>11</v>
      </c>
      <c r="D6" s="7" t="s">
        <v>12</v>
      </c>
      <c r="E6" s="7" t="s">
        <v>14</v>
      </c>
      <c r="F6" s="7"/>
      <c r="G6" s="7">
        <v>60</v>
      </c>
      <c r="H6" s="7">
        <v>60</v>
      </c>
      <c r="I6" s="7">
        <v>60</v>
      </c>
      <c r="J6" s="7">
        <v>60</v>
      </c>
      <c r="K6" s="7">
        <f t="shared" si="0"/>
        <v>240</v>
      </c>
      <c r="L6" s="8">
        <v>260</v>
      </c>
      <c r="M6" s="8">
        <f>SUM(L6*K6)</f>
        <v>62400</v>
      </c>
      <c r="N6" s="8">
        <f t="shared" si="1"/>
        <v>54.599999999999994</v>
      </c>
      <c r="O6" s="8">
        <f>SUM(N6*K6)</f>
        <v>13103.999999999998</v>
      </c>
      <c r="P6" s="9">
        <f t="shared" si="2"/>
        <v>48.105726872246692</v>
      </c>
      <c r="Q6" s="9">
        <f>SUM(P6*K6)</f>
        <v>11545.374449339206</v>
      </c>
    </row>
    <row r="7" spans="1:17" s="2" customFormat="1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>
        <f>SUM(K2:K6)</f>
        <v>1200</v>
      </c>
      <c r="L7" s="3"/>
      <c r="M7" s="3">
        <f t="shared" ref="M7" si="3">SUM(M2:M6)</f>
        <v>312000</v>
      </c>
      <c r="N7" s="3"/>
      <c r="O7" s="3">
        <f t="shared" ref="O7" si="4">SUM(O2:O6)</f>
        <v>65519.999999999993</v>
      </c>
      <c r="P7" s="14"/>
      <c r="Q7" s="14">
        <f t="shared" ref="Q7" si="5">SUM(Q2:Q6)</f>
        <v>57726.872246696032</v>
      </c>
    </row>
  </sheetData>
  <sheetProtection sheet="1" objects="1" scenarios="1" selectLockedCells="1" selectUnlockedCell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Props1.xml><?xml version="1.0" encoding="utf-8"?>
<ds:datastoreItem xmlns:ds="http://schemas.openxmlformats.org/officeDocument/2006/customXml" ds:itemID="{B64AAB8C-5FA2-45AF-A8AC-3814557D15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EEEF45-D669-4B8E-8CEA-EE5CA36C3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55360B-0105-45BB-9EDF-8AF6F2E7B91E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3287f65e-bd81-4ef8-9d4a-f770dbe35018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534545f7-dfad-40dc-8880-0a5cc848d94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dcterms:created xsi:type="dcterms:W3CDTF">2026-05-14T07:09:54Z</dcterms:created>
  <dcterms:modified xsi:type="dcterms:W3CDTF">2026-06-08T10:13:50Z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2026-05-14T10:00:00Z</vt:filetime>
  </property>
  <property fmtid="{D5CDD505-2E9C-101B-9397-08002B2CF9AE}" pid="3" name="Creator">
    <vt:lpwstr>Microsoft® Excel® Microsoft 365 için</vt:lpwstr>
  </property>
  <property fmtid="{D5CDD505-2E9C-101B-9397-08002B2CF9AE}" pid="4" name="LastSaved">
    <vt:filetime>2026-05-14T10:00:00Z</vt:filetime>
  </property>
  <property fmtid="{D5CDD505-2E9C-101B-9397-08002B2CF9AE}" pid="5" name="Producer">
    <vt:lpwstr>Microsoft® Excel® Microsoft 365 için</vt:lpwstr>
  </property>
  <property fmtid="{D5CDD505-2E9C-101B-9397-08002B2CF9AE}" pid="6" name="ContentTypeId">
    <vt:lpwstr>0x01010040098658C623A54E96A5025728B7D444</vt:lpwstr>
  </property>
</Properties>
</file>