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fileSharing readOnlyRecommended="1"/>
  <workbookPr filterPrivacy="1"/>
  <xr:revisionPtr revIDLastSave="0" documentId="13_ncr:1_{15BD9FC8-7768-4228-A192-8802873F1BF8}" xr6:coauthVersionLast="47" xr6:coauthVersionMax="47" xr10:uidLastSave="{00000000-0000-0000-0000-000000000000}"/>
  <bookViews>
    <workbookView xWindow="-98" yWindow="-98" windowWidth="21795" windowHeight="13695" tabRatio="500" xr2:uid="{B2B2E785-D15B-8249-874D-814EFD45BBEB}"/>
  </bookViews>
  <sheets>
    <sheet name="OFFER" sheetId="1" r:id="rId1"/>
  </sheets>
  <definedNames>
    <definedName name="_xlnm._FilterDatabase" localSheetId="0" hidden="1">OFFER!$D$1:$D$25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2" i="1"/>
  <c r="G39" i="1"/>
  <c r="L3" i="1" l="1"/>
  <c r="M3" i="1" s="1"/>
  <c r="L4" i="1"/>
  <c r="M4" i="1" s="1"/>
  <c r="L5" i="1"/>
  <c r="M5" i="1" s="1"/>
  <c r="L6" i="1"/>
  <c r="M6" i="1" s="1"/>
  <c r="L7" i="1"/>
  <c r="M7" i="1" s="1"/>
  <c r="L8" i="1"/>
  <c r="M8" i="1" s="1"/>
  <c r="L9" i="1"/>
  <c r="M9" i="1" s="1"/>
  <c r="L10" i="1"/>
  <c r="M10" i="1" s="1"/>
  <c r="L11" i="1"/>
  <c r="M11" i="1" s="1"/>
  <c r="L12" i="1"/>
  <c r="M12" i="1" s="1"/>
  <c r="L13" i="1"/>
  <c r="M13" i="1" s="1"/>
  <c r="L14" i="1"/>
  <c r="M14" i="1" s="1"/>
  <c r="L15" i="1"/>
  <c r="M15" i="1" s="1"/>
  <c r="L16" i="1"/>
  <c r="M16" i="1" s="1"/>
  <c r="L17" i="1"/>
  <c r="M17" i="1" s="1"/>
  <c r="L18" i="1"/>
  <c r="M18" i="1" s="1"/>
  <c r="L19" i="1"/>
  <c r="M19" i="1" s="1"/>
  <c r="L20" i="1"/>
  <c r="M20" i="1" s="1"/>
  <c r="L21" i="1"/>
  <c r="M21" i="1" s="1"/>
  <c r="L22" i="1"/>
  <c r="M22" i="1" s="1"/>
  <c r="L23" i="1"/>
  <c r="M23" i="1" s="1"/>
  <c r="L24" i="1"/>
  <c r="M24" i="1" s="1"/>
  <c r="L25" i="1"/>
  <c r="M25" i="1" s="1"/>
  <c r="L26" i="1"/>
  <c r="M26" i="1" s="1"/>
  <c r="L27" i="1"/>
  <c r="M27" i="1" s="1"/>
  <c r="L28" i="1"/>
  <c r="M28" i="1" s="1"/>
  <c r="L29" i="1"/>
  <c r="M29" i="1" s="1"/>
  <c r="L30" i="1"/>
  <c r="M30" i="1" s="1"/>
  <c r="L31" i="1"/>
  <c r="M31" i="1" s="1"/>
  <c r="L32" i="1"/>
  <c r="M32" i="1" s="1"/>
  <c r="L33" i="1"/>
  <c r="M33" i="1" s="1"/>
  <c r="L34" i="1"/>
  <c r="M34" i="1" s="1"/>
  <c r="L35" i="1"/>
  <c r="M35" i="1" s="1"/>
  <c r="L36" i="1"/>
  <c r="M36" i="1" s="1"/>
  <c r="L37" i="1"/>
  <c r="M37" i="1" s="1"/>
  <c r="L38" i="1"/>
  <c r="M38" i="1" s="1"/>
  <c r="L2" i="1"/>
  <c r="M2" i="1" s="1"/>
  <c r="K3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2" i="1"/>
  <c r="K24" i="1"/>
  <c r="K4" i="1"/>
  <c r="I39" i="1"/>
  <c r="M39" i="1" l="1"/>
  <c r="K39" i="1"/>
</calcChain>
</file>

<file path=xl/sharedStrings.xml><?xml version="1.0" encoding="utf-8"?>
<sst xmlns="http://schemas.openxmlformats.org/spreadsheetml/2006/main" count="160" uniqueCount="74">
  <si>
    <t>IMAGE</t>
  </si>
  <si>
    <t>LINE</t>
  </si>
  <si>
    <t>CODE</t>
  </si>
  <si>
    <t>DESCR</t>
  </si>
  <si>
    <t>DESCR COLOR</t>
  </si>
  <si>
    <t>PCS</t>
  </si>
  <si>
    <t>WHS €</t>
  </si>
  <si>
    <t>WHS TOT €</t>
  </si>
  <si>
    <t xml:space="preserve">56% OFF WHS 
 COST € </t>
  </si>
  <si>
    <t>COST TOT €</t>
  </si>
  <si>
    <t>COST £</t>
  </si>
  <si>
    <t>COST TOT £</t>
  </si>
  <si>
    <t>PS01784 VENICE BEACH</t>
  </si>
  <si>
    <t>2100138</t>
  </si>
  <si>
    <t>BACKPACK with handles VENICE BEACH</t>
  </si>
  <si>
    <t>BLACK</t>
  </si>
  <si>
    <t>ARMY</t>
  </si>
  <si>
    <t>PS01791 ZOE</t>
  </si>
  <si>
    <t>2110172</t>
  </si>
  <si>
    <t>HOBO ZOE</t>
  </si>
  <si>
    <t>ICE</t>
  </si>
  <si>
    <t>SAND</t>
  </si>
  <si>
    <t>2110173</t>
  </si>
  <si>
    <t>CLUTCH ZOE</t>
  </si>
  <si>
    <t>LIGHT BLUE</t>
  </si>
  <si>
    <t>PS01792 CRUSH</t>
  </si>
  <si>
    <t>2110175</t>
  </si>
  <si>
    <t>MESSENGER CRUSH</t>
  </si>
  <si>
    <t>FUCSIA</t>
  </si>
  <si>
    <t>2110177</t>
  </si>
  <si>
    <t>MINI HOBO CRUSH</t>
  </si>
  <si>
    <t>TURQUOISE</t>
  </si>
  <si>
    <t>MILK</t>
  </si>
  <si>
    <t>PS01797 LEAH</t>
  </si>
  <si>
    <t>2110193</t>
  </si>
  <si>
    <t>HOBO LEAH</t>
  </si>
  <si>
    <t>PINK</t>
  </si>
  <si>
    <t>PS01798 LEAH ACTIVE</t>
  </si>
  <si>
    <t>2110196</t>
  </si>
  <si>
    <t>HOBO LEAH ACTIVE</t>
  </si>
  <si>
    <t>LILLA</t>
  </si>
  <si>
    <t>LIME</t>
  </si>
  <si>
    <t>PS01800 MELISSA</t>
  </si>
  <si>
    <t>2110203</t>
  </si>
  <si>
    <t>SHOLUDER MELISSA</t>
  </si>
  <si>
    <t>PS01804 KATE</t>
  </si>
  <si>
    <t>2110213</t>
  </si>
  <si>
    <t>MINI HOBO KATE</t>
  </si>
  <si>
    <t>GOLD</t>
  </si>
  <si>
    <t>PS01816 MANHATTAN</t>
  </si>
  <si>
    <t>2100170</t>
  </si>
  <si>
    <t>BACKPACK MANHATTAN</t>
  </si>
  <si>
    <t>PS01823 JENNA</t>
  </si>
  <si>
    <t>2110229</t>
  </si>
  <si>
    <t>SHOULDER JENNA</t>
  </si>
  <si>
    <t>IVORY</t>
  </si>
  <si>
    <t>PS01827 ZOE FW 24</t>
  </si>
  <si>
    <t>2110238</t>
  </si>
  <si>
    <t>TOTE ZOE FW 24</t>
  </si>
  <si>
    <t>2110241</t>
  </si>
  <si>
    <t>HOBO ZOE FW 24</t>
  </si>
  <si>
    <t>MERLOT</t>
  </si>
  <si>
    <t>PS01828 DEVON FW 24</t>
  </si>
  <si>
    <t>2110243</t>
  </si>
  <si>
    <t>TOTE DEVON FW 24</t>
  </si>
  <si>
    <t>PS01830 CADY FUR</t>
  </si>
  <si>
    <t>2110255</t>
  </si>
  <si>
    <t>FLAP CADY FUR</t>
  </si>
  <si>
    <t>NATURAL</t>
  </si>
  <si>
    <t>2110256</t>
  </si>
  <si>
    <t>HOBO CADY FUR</t>
  </si>
  <si>
    <t>PS01834 HELENA</t>
  </si>
  <si>
    <t>2110270</t>
  </si>
  <si>
    <t>FLAP HELENA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</si>
</sst>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-2]\ * #,##0.00_);_([$€-2]\ * \(#,##0.00\);_([$€-2]\ * &quot;-&quot;??_);_(@_)"/>
    <numFmt numFmtId="165" formatCode="_-[$£-809]* #,##0.00_-;\-[$£-809]* #,##0.00_-;_-[$£-809]* &quot;-&quot;??_-;_-@_-"/>
  </numFmts>
  <fonts count="4" x14ac:knownFonts="1">
    <font>
      <sz val="10"/>
      <color indexed="8"/>
      <name val="ARIAL"/>
      <charset val="1"/>
    </font>
    <font>
      <b/>
      <sz val="12"/>
      <color theme="1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5">
    <xf numFmtId="0" fontId="0" fillId="0" borderId="0" xfId="0">
      <alignment vertical="top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3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5" fontId="2" fillId="3" borderId="1" xfId="0" applyNumberFormat="1" applyFont="1" applyFill="1" applyBorder="1" applyAlignment="1">
      <alignment horizontal="center" vertical="center" wrapText="1" readingOrder="1"/>
    </xf>
    <xf numFmtId="165" fontId="1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1</xdr:row>
      <xdr:rowOff>1892300</xdr:rowOff>
    </xdr:to>
    <xdr:pic>
      <xdr:nvPicPr>
        <xdr:cNvPr id="67230" name="Picture 1026">
          <a:extLst>
            <a:ext uri="{FF2B5EF4-FFF2-40B4-BE49-F238E27FC236}">
              <a16:creationId xmlns:a16="http://schemas.microsoft.com/office/drawing/2014/main" id="{D89E93B1-3552-973E-1D4A-8F8CAC52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03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0</xdr:colOff>
      <xdr:row>2</xdr:row>
      <xdr:rowOff>1892300</xdr:rowOff>
    </xdr:to>
    <xdr:pic>
      <xdr:nvPicPr>
        <xdr:cNvPr id="67231" name="Picture 1027">
          <a:extLst>
            <a:ext uri="{FF2B5EF4-FFF2-40B4-BE49-F238E27FC236}">
              <a16:creationId xmlns:a16="http://schemas.microsoft.com/office/drawing/2014/main" id="{4D84AC60-4525-96F8-72EE-FB110707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39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2</xdr:col>
      <xdr:colOff>0</xdr:colOff>
      <xdr:row>3</xdr:row>
      <xdr:rowOff>1892300</xdr:rowOff>
    </xdr:to>
    <xdr:pic>
      <xdr:nvPicPr>
        <xdr:cNvPr id="67232" name="Picture 1028">
          <a:extLst>
            <a:ext uri="{FF2B5EF4-FFF2-40B4-BE49-F238E27FC236}">
              <a16:creationId xmlns:a16="http://schemas.microsoft.com/office/drawing/2014/main" id="{BE19F063-DA73-0BFB-D285-FBB43CC3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75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0</xdr:colOff>
      <xdr:row>4</xdr:row>
      <xdr:rowOff>1892300</xdr:rowOff>
    </xdr:to>
    <xdr:pic>
      <xdr:nvPicPr>
        <xdr:cNvPr id="67233" name="Picture 1029">
          <a:extLst>
            <a:ext uri="{FF2B5EF4-FFF2-40B4-BE49-F238E27FC236}">
              <a16:creationId xmlns:a16="http://schemas.microsoft.com/office/drawing/2014/main" id="{68514210-2E51-B025-4C4A-25A922F6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311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2</xdr:col>
      <xdr:colOff>0</xdr:colOff>
      <xdr:row>5</xdr:row>
      <xdr:rowOff>1892300</xdr:rowOff>
    </xdr:to>
    <xdr:pic>
      <xdr:nvPicPr>
        <xdr:cNvPr id="67234" name="Picture 1030">
          <a:extLst>
            <a:ext uri="{FF2B5EF4-FFF2-40B4-BE49-F238E27FC236}">
              <a16:creationId xmlns:a16="http://schemas.microsoft.com/office/drawing/2014/main" id="{2F4CD9CC-6445-2591-CEE4-28695F2C5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647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2</xdr:col>
      <xdr:colOff>0</xdr:colOff>
      <xdr:row>6</xdr:row>
      <xdr:rowOff>1892300</xdr:rowOff>
    </xdr:to>
    <xdr:pic>
      <xdr:nvPicPr>
        <xdr:cNvPr id="67235" name="Picture 1031">
          <a:extLst>
            <a:ext uri="{FF2B5EF4-FFF2-40B4-BE49-F238E27FC236}">
              <a16:creationId xmlns:a16="http://schemas.microsoft.com/office/drawing/2014/main" id="{82173DAE-36C4-8BB4-C25C-8780E058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983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2</xdr:col>
      <xdr:colOff>0</xdr:colOff>
      <xdr:row>7</xdr:row>
      <xdr:rowOff>1892300</xdr:rowOff>
    </xdr:to>
    <xdr:pic>
      <xdr:nvPicPr>
        <xdr:cNvPr id="67236" name="Picture 1032">
          <a:extLst>
            <a:ext uri="{FF2B5EF4-FFF2-40B4-BE49-F238E27FC236}">
              <a16:creationId xmlns:a16="http://schemas.microsoft.com/office/drawing/2014/main" id="{7E704209-800B-2FB6-5BA5-684DA37C2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319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0</xdr:colOff>
      <xdr:row>8</xdr:row>
      <xdr:rowOff>1892300</xdr:rowOff>
    </xdr:to>
    <xdr:pic>
      <xdr:nvPicPr>
        <xdr:cNvPr id="67237" name="Picture 1033">
          <a:extLst>
            <a:ext uri="{FF2B5EF4-FFF2-40B4-BE49-F238E27FC236}">
              <a16:creationId xmlns:a16="http://schemas.microsoft.com/office/drawing/2014/main" id="{7E0B4583-48DB-2CAB-B970-F9CCB0F4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655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2</xdr:col>
      <xdr:colOff>0</xdr:colOff>
      <xdr:row>9</xdr:row>
      <xdr:rowOff>1892300</xdr:rowOff>
    </xdr:to>
    <xdr:pic>
      <xdr:nvPicPr>
        <xdr:cNvPr id="67238" name="Picture 1034">
          <a:extLst>
            <a:ext uri="{FF2B5EF4-FFF2-40B4-BE49-F238E27FC236}">
              <a16:creationId xmlns:a16="http://schemas.microsoft.com/office/drawing/2014/main" id="{0B9C1F6F-5106-D570-88A2-D06D5CC05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991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2</xdr:col>
      <xdr:colOff>0</xdr:colOff>
      <xdr:row>10</xdr:row>
      <xdr:rowOff>1892300</xdr:rowOff>
    </xdr:to>
    <xdr:pic>
      <xdr:nvPicPr>
        <xdr:cNvPr id="67239" name="Picture 1035">
          <a:extLst>
            <a:ext uri="{FF2B5EF4-FFF2-40B4-BE49-F238E27FC236}">
              <a16:creationId xmlns:a16="http://schemas.microsoft.com/office/drawing/2014/main" id="{D524445A-BDF6-956E-B724-E2F70E87E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327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11</xdr:row>
      <xdr:rowOff>1892300</xdr:rowOff>
    </xdr:to>
    <xdr:pic>
      <xdr:nvPicPr>
        <xdr:cNvPr id="67240" name="Picture 1036">
          <a:extLst>
            <a:ext uri="{FF2B5EF4-FFF2-40B4-BE49-F238E27FC236}">
              <a16:creationId xmlns:a16="http://schemas.microsoft.com/office/drawing/2014/main" id="{241D1ABA-C93F-CB15-8819-85806B7F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663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2</xdr:col>
      <xdr:colOff>0</xdr:colOff>
      <xdr:row>12</xdr:row>
      <xdr:rowOff>1892300</xdr:rowOff>
    </xdr:to>
    <xdr:pic>
      <xdr:nvPicPr>
        <xdr:cNvPr id="67241" name="Picture 1037">
          <a:extLst>
            <a:ext uri="{FF2B5EF4-FFF2-40B4-BE49-F238E27FC236}">
              <a16:creationId xmlns:a16="http://schemas.microsoft.com/office/drawing/2014/main" id="{EBA066F3-BBCF-E169-0D2D-29FF9B49B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5999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2</xdr:col>
      <xdr:colOff>0</xdr:colOff>
      <xdr:row>13</xdr:row>
      <xdr:rowOff>1892300</xdr:rowOff>
    </xdr:to>
    <xdr:pic>
      <xdr:nvPicPr>
        <xdr:cNvPr id="67242" name="Picture 1038">
          <a:extLst>
            <a:ext uri="{FF2B5EF4-FFF2-40B4-BE49-F238E27FC236}">
              <a16:creationId xmlns:a16="http://schemas.microsoft.com/office/drawing/2014/main" id="{ED8AEC63-EBEA-A830-E001-7AE353FC3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7335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2</xdr:col>
      <xdr:colOff>0</xdr:colOff>
      <xdr:row>14</xdr:row>
      <xdr:rowOff>1892300</xdr:rowOff>
    </xdr:to>
    <xdr:pic>
      <xdr:nvPicPr>
        <xdr:cNvPr id="67243" name="Picture 1039">
          <a:extLst>
            <a:ext uri="{FF2B5EF4-FFF2-40B4-BE49-F238E27FC236}">
              <a16:creationId xmlns:a16="http://schemas.microsoft.com/office/drawing/2014/main" id="{578D5F50-9A9E-BB1B-AC5C-CC1450EF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671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2</xdr:col>
      <xdr:colOff>0</xdr:colOff>
      <xdr:row>15</xdr:row>
      <xdr:rowOff>1892300</xdr:rowOff>
    </xdr:to>
    <xdr:pic>
      <xdr:nvPicPr>
        <xdr:cNvPr id="67244" name="Picture 1040">
          <a:extLst>
            <a:ext uri="{FF2B5EF4-FFF2-40B4-BE49-F238E27FC236}">
              <a16:creationId xmlns:a16="http://schemas.microsoft.com/office/drawing/2014/main" id="{2BF39D61-F29B-0D32-EE40-750E02A4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007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2</xdr:col>
      <xdr:colOff>0</xdr:colOff>
      <xdr:row>16</xdr:row>
      <xdr:rowOff>1892300</xdr:rowOff>
    </xdr:to>
    <xdr:pic>
      <xdr:nvPicPr>
        <xdr:cNvPr id="67245" name="Picture 1041">
          <a:extLst>
            <a:ext uri="{FF2B5EF4-FFF2-40B4-BE49-F238E27FC236}">
              <a16:creationId xmlns:a16="http://schemas.microsoft.com/office/drawing/2014/main" id="{699C4507-51D7-C24B-8765-110E7416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343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2</xdr:col>
      <xdr:colOff>0</xdr:colOff>
      <xdr:row>17</xdr:row>
      <xdr:rowOff>1892300</xdr:rowOff>
    </xdr:to>
    <xdr:pic>
      <xdr:nvPicPr>
        <xdr:cNvPr id="67246" name="Picture 1042">
          <a:extLst>
            <a:ext uri="{FF2B5EF4-FFF2-40B4-BE49-F238E27FC236}">
              <a16:creationId xmlns:a16="http://schemas.microsoft.com/office/drawing/2014/main" id="{14396DDB-0CBB-53EB-0149-0E4C03AF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679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2</xdr:col>
      <xdr:colOff>0</xdr:colOff>
      <xdr:row>18</xdr:row>
      <xdr:rowOff>1892300</xdr:rowOff>
    </xdr:to>
    <xdr:pic>
      <xdr:nvPicPr>
        <xdr:cNvPr id="67247" name="Picture 1043">
          <a:extLst>
            <a:ext uri="{FF2B5EF4-FFF2-40B4-BE49-F238E27FC236}">
              <a16:creationId xmlns:a16="http://schemas.microsoft.com/office/drawing/2014/main" id="{44197956-7343-63B0-F440-1EB57087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015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2</xdr:col>
      <xdr:colOff>0</xdr:colOff>
      <xdr:row>19</xdr:row>
      <xdr:rowOff>1892300</xdr:rowOff>
    </xdr:to>
    <xdr:pic>
      <xdr:nvPicPr>
        <xdr:cNvPr id="67248" name="Picture 1045">
          <a:extLst>
            <a:ext uri="{FF2B5EF4-FFF2-40B4-BE49-F238E27FC236}">
              <a16:creationId xmlns:a16="http://schemas.microsoft.com/office/drawing/2014/main" id="{D961C0EE-ED34-3421-C9F0-02332B69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351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2</xdr:col>
      <xdr:colOff>0</xdr:colOff>
      <xdr:row>20</xdr:row>
      <xdr:rowOff>1892300</xdr:rowOff>
    </xdr:to>
    <xdr:pic>
      <xdr:nvPicPr>
        <xdr:cNvPr id="67249" name="Picture 1047">
          <a:extLst>
            <a:ext uri="{FF2B5EF4-FFF2-40B4-BE49-F238E27FC236}">
              <a16:creationId xmlns:a16="http://schemas.microsoft.com/office/drawing/2014/main" id="{27800EB7-9EE9-5F65-864B-21D913CFA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6687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2</xdr:col>
      <xdr:colOff>0</xdr:colOff>
      <xdr:row>21</xdr:row>
      <xdr:rowOff>1892300</xdr:rowOff>
    </xdr:to>
    <xdr:pic>
      <xdr:nvPicPr>
        <xdr:cNvPr id="67250" name="Picture 1050">
          <a:extLst>
            <a:ext uri="{FF2B5EF4-FFF2-40B4-BE49-F238E27FC236}">
              <a16:creationId xmlns:a16="http://schemas.microsoft.com/office/drawing/2014/main" id="{B615B5CE-D98B-2C25-0C81-4074C678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023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2</xdr:col>
      <xdr:colOff>0</xdr:colOff>
      <xdr:row>22</xdr:row>
      <xdr:rowOff>1892300</xdr:rowOff>
    </xdr:to>
    <xdr:pic>
      <xdr:nvPicPr>
        <xdr:cNvPr id="67251" name="Picture 1051">
          <a:extLst>
            <a:ext uri="{FF2B5EF4-FFF2-40B4-BE49-F238E27FC236}">
              <a16:creationId xmlns:a16="http://schemas.microsoft.com/office/drawing/2014/main" id="{E8DF3ACC-C8A4-4D18-24D6-FB30B5428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9359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2</xdr:col>
      <xdr:colOff>0</xdr:colOff>
      <xdr:row>23</xdr:row>
      <xdr:rowOff>1892300</xdr:rowOff>
    </xdr:to>
    <xdr:pic>
      <xdr:nvPicPr>
        <xdr:cNvPr id="67252" name="Picture 1052">
          <a:extLst>
            <a:ext uri="{FF2B5EF4-FFF2-40B4-BE49-F238E27FC236}">
              <a16:creationId xmlns:a16="http://schemas.microsoft.com/office/drawing/2014/main" id="{4EEC2297-D101-551E-37D7-FA5242FB8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0695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2</xdr:col>
      <xdr:colOff>0</xdr:colOff>
      <xdr:row>24</xdr:row>
      <xdr:rowOff>1892300</xdr:rowOff>
    </xdr:to>
    <xdr:pic>
      <xdr:nvPicPr>
        <xdr:cNvPr id="67253" name="Picture 1053">
          <a:extLst>
            <a:ext uri="{FF2B5EF4-FFF2-40B4-BE49-F238E27FC236}">
              <a16:creationId xmlns:a16="http://schemas.microsoft.com/office/drawing/2014/main" id="{580022B0-641E-C62A-E3CE-8CF7182C8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03100"/>
          <a:ext cx="14605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2</xdr:col>
      <xdr:colOff>12700</xdr:colOff>
      <xdr:row>26</xdr:row>
      <xdr:rowOff>419100</xdr:rowOff>
    </xdr:to>
    <xdr:pic>
      <xdr:nvPicPr>
        <xdr:cNvPr id="67254" name="Picture 1026">
          <a:extLst>
            <a:ext uri="{FF2B5EF4-FFF2-40B4-BE49-F238E27FC236}">
              <a16:creationId xmlns:a16="http://schemas.microsoft.com/office/drawing/2014/main" id="{FF9D1B43-3E1F-BB28-6B3D-0B88D224D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36700"/>
          <a:ext cx="14732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2</xdr:col>
      <xdr:colOff>12700</xdr:colOff>
      <xdr:row>27</xdr:row>
      <xdr:rowOff>50800</xdr:rowOff>
    </xdr:to>
    <xdr:pic>
      <xdr:nvPicPr>
        <xdr:cNvPr id="67255" name="Picture 1028">
          <a:extLst>
            <a:ext uri="{FF2B5EF4-FFF2-40B4-BE49-F238E27FC236}">
              <a16:creationId xmlns:a16="http://schemas.microsoft.com/office/drawing/2014/main" id="{B184B2D3-129F-CEA6-7929-976997A5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809900"/>
          <a:ext cx="1473200" cy="187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2</xdr:col>
      <xdr:colOff>12700</xdr:colOff>
      <xdr:row>28</xdr:row>
      <xdr:rowOff>355600</xdr:rowOff>
    </xdr:to>
    <xdr:pic>
      <xdr:nvPicPr>
        <xdr:cNvPr id="67256" name="Picture 1029">
          <a:extLst>
            <a:ext uri="{FF2B5EF4-FFF2-40B4-BE49-F238E27FC236}">
              <a16:creationId xmlns:a16="http://schemas.microsoft.com/office/drawing/2014/main" id="{CB037C66-B02B-26CB-B7D0-D8C44437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38700"/>
          <a:ext cx="14732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2</xdr:col>
      <xdr:colOff>12700</xdr:colOff>
      <xdr:row>29</xdr:row>
      <xdr:rowOff>63500</xdr:rowOff>
    </xdr:to>
    <xdr:pic>
      <xdr:nvPicPr>
        <xdr:cNvPr id="67257" name="Picture 1030">
          <a:extLst>
            <a:ext uri="{FF2B5EF4-FFF2-40B4-BE49-F238E27FC236}">
              <a16:creationId xmlns:a16="http://schemas.microsoft.com/office/drawing/2014/main" id="{3B796B8D-6AF3-3484-DB33-D2917C05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75400"/>
          <a:ext cx="14732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2</xdr:col>
      <xdr:colOff>12700</xdr:colOff>
      <xdr:row>30</xdr:row>
      <xdr:rowOff>419100</xdr:rowOff>
    </xdr:to>
    <xdr:pic>
      <xdr:nvPicPr>
        <xdr:cNvPr id="67258" name="Picture 1031">
          <a:extLst>
            <a:ext uri="{FF2B5EF4-FFF2-40B4-BE49-F238E27FC236}">
              <a16:creationId xmlns:a16="http://schemas.microsoft.com/office/drawing/2014/main" id="{37F5E28D-C1C3-273B-CA0B-B06BCC06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04200"/>
          <a:ext cx="14732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12700</xdr:colOff>
      <xdr:row>31</xdr:row>
      <xdr:rowOff>330200</xdr:rowOff>
    </xdr:to>
    <xdr:pic>
      <xdr:nvPicPr>
        <xdr:cNvPr id="67259" name="Picture 1032">
          <a:extLst>
            <a:ext uri="{FF2B5EF4-FFF2-40B4-BE49-F238E27FC236}">
              <a16:creationId xmlns:a16="http://schemas.microsoft.com/office/drawing/2014/main" id="{93E28B20-2FB0-7278-9EF8-02953203E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477400"/>
          <a:ext cx="14732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2</xdr:col>
      <xdr:colOff>12700</xdr:colOff>
      <xdr:row>32</xdr:row>
      <xdr:rowOff>495300</xdr:rowOff>
    </xdr:to>
    <xdr:pic>
      <xdr:nvPicPr>
        <xdr:cNvPr id="67260" name="Picture 1033">
          <a:extLst>
            <a:ext uri="{FF2B5EF4-FFF2-40B4-BE49-F238E27FC236}">
              <a16:creationId xmlns:a16="http://schemas.microsoft.com/office/drawing/2014/main" id="{F4BA6854-C845-D942-A207-19F79B6E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039500"/>
          <a:ext cx="14732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2</xdr:col>
      <xdr:colOff>12700</xdr:colOff>
      <xdr:row>33</xdr:row>
      <xdr:rowOff>292100</xdr:rowOff>
    </xdr:to>
    <xdr:pic>
      <xdr:nvPicPr>
        <xdr:cNvPr id="67261" name="Picture 1034">
          <a:extLst>
            <a:ext uri="{FF2B5EF4-FFF2-40B4-BE49-F238E27FC236}">
              <a16:creationId xmlns:a16="http://schemas.microsoft.com/office/drawing/2014/main" id="{4B63B2AA-394F-9D83-0881-21D760AD7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0"/>
          <a:ext cx="14732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2</xdr:col>
      <xdr:colOff>12700</xdr:colOff>
      <xdr:row>34</xdr:row>
      <xdr:rowOff>50800</xdr:rowOff>
    </xdr:to>
    <xdr:pic>
      <xdr:nvPicPr>
        <xdr:cNvPr id="67262" name="Picture 1035">
          <a:extLst>
            <a:ext uri="{FF2B5EF4-FFF2-40B4-BE49-F238E27FC236}">
              <a16:creationId xmlns:a16="http://schemas.microsoft.com/office/drawing/2014/main" id="{FC2BC685-BFC0-E3D4-606D-2E5F0068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036700"/>
          <a:ext cx="14732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2</xdr:col>
      <xdr:colOff>12700</xdr:colOff>
      <xdr:row>35</xdr:row>
      <xdr:rowOff>215900</xdr:rowOff>
    </xdr:to>
    <xdr:pic>
      <xdr:nvPicPr>
        <xdr:cNvPr id="67263" name="Picture 1036">
          <a:extLst>
            <a:ext uri="{FF2B5EF4-FFF2-40B4-BE49-F238E27FC236}">
              <a16:creationId xmlns:a16="http://schemas.microsoft.com/office/drawing/2014/main" id="{B81BD15E-97B3-4781-E7FF-AE5F96E15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878200"/>
          <a:ext cx="14732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2</xdr:col>
      <xdr:colOff>12700</xdr:colOff>
      <xdr:row>36</xdr:row>
      <xdr:rowOff>304800</xdr:rowOff>
    </xdr:to>
    <xdr:pic>
      <xdr:nvPicPr>
        <xdr:cNvPr id="67264" name="Picture 1037">
          <a:extLst>
            <a:ext uri="{FF2B5EF4-FFF2-40B4-BE49-F238E27FC236}">
              <a16:creationId xmlns:a16="http://schemas.microsoft.com/office/drawing/2014/main" id="{627163F9-54C0-83D3-B2A2-85C2CA18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54600"/>
          <a:ext cx="14732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2</xdr:col>
      <xdr:colOff>12700</xdr:colOff>
      <xdr:row>37</xdr:row>
      <xdr:rowOff>444500</xdr:rowOff>
    </xdr:to>
    <xdr:pic>
      <xdr:nvPicPr>
        <xdr:cNvPr id="67265" name="Picture 1038">
          <a:extLst>
            <a:ext uri="{FF2B5EF4-FFF2-40B4-BE49-F238E27FC236}">
              <a16:creationId xmlns:a16="http://schemas.microsoft.com/office/drawing/2014/main" id="{B716E030-343A-BB44-8B33-D5974E20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142100"/>
          <a:ext cx="14732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2</xdr:col>
      <xdr:colOff>12700</xdr:colOff>
      <xdr:row>38</xdr:row>
      <xdr:rowOff>88900</xdr:rowOff>
    </xdr:to>
    <xdr:pic>
      <xdr:nvPicPr>
        <xdr:cNvPr id="67266" name="Picture 1039">
          <a:extLst>
            <a:ext uri="{FF2B5EF4-FFF2-40B4-BE49-F238E27FC236}">
              <a16:creationId xmlns:a16="http://schemas.microsoft.com/office/drawing/2014/main" id="{1F03F6B0-95A4-83A9-1FE1-DD78A1D21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589900"/>
          <a:ext cx="1473200" cy="189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64D4-8E1F-B34E-B474-E51EDE2A0267}">
  <sheetPr>
    <outlinePr summaryBelow="0"/>
    <pageSetUpPr autoPageBreaks="0"/>
  </sheetPr>
  <dimension ref="A1:M39"/>
  <sheetViews>
    <sheetView showGridLines="0" tabSelected="1" workbookViewId="0">
      <pane ySplit="1" topLeftCell="A3" activePane="bottomLeft" state="frozen"/>
      <selection pane="bottomLeft" activeCell="I44" sqref="I44"/>
    </sheetView>
  </sheetViews>
  <sheetFormatPr defaultColWidth="6.86328125" defaultRowHeight="12.75" customHeight="1" x14ac:dyDescent="0.35"/>
  <cols>
    <col min="1" max="1" width="1" style="7" customWidth="1"/>
    <col min="2" max="2" width="18.1328125" style="7" customWidth="1"/>
    <col min="3" max="3" width="15.86328125" style="7" bestFit="1" customWidth="1"/>
    <col min="4" max="4" width="8.1328125" style="7" bestFit="1" customWidth="1"/>
    <col min="5" max="5" width="13.1328125" style="7" customWidth="1"/>
    <col min="6" max="6" width="12.86328125" style="7" bestFit="1" customWidth="1"/>
    <col min="7" max="7" width="8.265625" style="7" bestFit="1" customWidth="1"/>
    <col min="8" max="11" width="16.86328125" style="12" customWidth="1"/>
    <col min="12" max="13" width="16.86328125" style="13" customWidth="1"/>
    <col min="14" max="16384" width="6.86328125" style="7"/>
  </cols>
  <sheetData>
    <row r="1" spans="1:13" ht="31.5" x14ac:dyDescent="0.35">
      <c r="A1" s="14" t="s">
        <v>0</v>
      </c>
      <c r="B1" s="14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6" t="s">
        <v>10</v>
      </c>
      <c r="M1" s="6" t="s">
        <v>11</v>
      </c>
    </row>
    <row r="2" spans="1:13" ht="168.75" customHeight="1" x14ac:dyDescent="0.35">
      <c r="A2" s="8"/>
      <c r="B2" s="8"/>
      <c r="C2" s="8" t="s">
        <v>12</v>
      </c>
      <c r="D2" s="8" t="s">
        <v>13</v>
      </c>
      <c r="E2" s="8" t="s">
        <v>14</v>
      </c>
      <c r="F2" s="8" t="s">
        <v>15</v>
      </c>
      <c r="G2" s="9">
        <v>17</v>
      </c>
      <c r="H2" s="10">
        <v>86</v>
      </c>
      <c r="I2" s="10">
        <f>SUM(H2*G2)</f>
        <v>1462</v>
      </c>
      <c r="J2" s="10">
        <f>H2*(1-56%)</f>
        <v>37.839999999999996</v>
      </c>
      <c r="K2" s="10">
        <f t="shared" ref="K2:K38" si="0">SUM(J2*G2)</f>
        <v>643.28</v>
      </c>
      <c r="L2" s="11">
        <f>SUM(J2/1.13)</f>
        <v>33.486725663716811</v>
      </c>
      <c r="M2" s="11">
        <f t="shared" ref="M2:M38" si="1">SUM(L2*G2)</f>
        <v>569.27433628318579</v>
      </c>
    </row>
    <row r="3" spans="1:13" ht="168.75" customHeight="1" x14ac:dyDescent="0.35">
      <c r="A3" s="8"/>
      <c r="B3" s="8"/>
      <c r="C3" s="8" t="s">
        <v>12</v>
      </c>
      <c r="D3" s="8" t="s">
        <v>13</v>
      </c>
      <c r="E3" s="8" t="s">
        <v>14</v>
      </c>
      <c r="F3" s="8" t="s">
        <v>16</v>
      </c>
      <c r="G3" s="9">
        <v>47</v>
      </c>
      <c r="H3" s="10">
        <v>86</v>
      </c>
      <c r="I3" s="10">
        <f t="shared" ref="I3:I38" si="2">SUM(H3*G3)</f>
        <v>4042</v>
      </c>
      <c r="J3" s="10">
        <f t="shared" ref="J3:J38" si="3">H3*(1-56%)</f>
        <v>37.839999999999996</v>
      </c>
      <c r="K3" s="10">
        <f t="shared" si="0"/>
        <v>1778.4799999999998</v>
      </c>
      <c r="L3" s="11">
        <f t="shared" ref="L3:L38" si="4">SUM(J3/1.13)</f>
        <v>33.486725663716811</v>
      </c>
      <c r="M3" s="11">
        <f t="shared" si="1"/>
        <v>1573.8761061946902</v>
      </c>
    </row>
    <row r="4" spans="1:13" ht="168.75" customHeight="1" x14ac:dyDescent="0.35">
      <c r="A4" s="8"/>
      <c r="B4" s="8"/>
      <c r="C4" s="8" t="s">
        <v>17</v>
      </c>
      <c r="D4" s="8" t="s">
        <v>18</v>
      </c>
      <c r="E4" s="8" t="s">
        <v>19</v>
      </c>
      <c r="F4" s="8" t="s">
        <v>20</v>
      </c>
      <c r="G4" s="9">
        <v>9</v>
      </c>
      <c r="H4" s="10">
        <v>86</v>
      </c>
      <c r="I4" s="10">
        <f t="shared" si="2"/>
        <v>774</v>
      </c>
      <c r="J4" s="10">
        <f t="shared" si="3"/>
        <v>37.839999999999996</v>
      </c>
      <c r="K4" s="10">
        <f t="shared" si="0"/>
        <v>340.55999999999995</v>
      </c>
      <c r="L4" s="11">
        <f t="shared" si="4"/>
        <v>33.486725663716811</v>
      </c>
      <c r="M4" s="11">
        <f t="shared" si="1"/>
        <v>301.3805309734513</v>
      </c>
    </row>
    <row r="5" spans="1:13" ht="168.75" customHeight="1" x14ac:dyDescent="0.35">
      <c r="A5" s="8"/>
      <c r="B5" s="8"/>
      <c r="C5" s="8" t="s">
        <v>17</v>
      </c>
      <c r="D5" s="8" t="s">
        <v>18</v>
      </c>
      <c r="E5" s="8" t="s">
        <v>19</v>
      </c>
      <c r="F5" s="8" t="s">
        <v>15</v>
      </c>
      <c r="G5" s="9">
        <v>76</v>
      </c>
      <c r="H5" s="10">
        <v>86</v>
      </c>
      <c r="I5" s="10">
        <f t="shared" si="2"/>
        <v>6536</v>
      </c>
      <c r="J5" s="10">
        <f t="shared" si="3"/>
        <v>37.839999999999996</v>
      </c>
      <c r="K5" s="10">
        <f t="shared" si="0"/>
        <v>2875.8399999999997</v>
      </c>
      <c r="L5" s="11">
        <f t="shared" si="4"/>
        <v>33.486725663716811</v>
      </c>
      <c r="M5" s="11">
        <f t="shared" si="1"/>
        <v>2544.9911504424776</v>
      </c>
    </row>
    <row r="6" spans="1:13" ht="168.75" customHeight="1" x14ac:dyDescent="0.35">
      <c r="A6" s="8"/>
      <c r="B6" s="8"/>
      <c r="C6" s="8" t="s">
        <v>17</v>
      </c>
      <c r="D6" s="8" t="s">
        <v>18</v>
      </c>
      <c r="E6" s="8" t="s">
        <v>19</v>
      </c>
      <c r="F6" s="8" t="s">
        <v>21</v>
      </c>
      <c r="G6" s="9">
        <v>44</v>
      </c>
      <c r="H6" s="10">
        <v>86</v>
      </c>
      <c r="I6" s="10">
        <f t="shared" si="2"/>
        <v>3784</v>
      </c>
      <c r="J6" s="10">
        <f t="shared" si="3"/>
        <v>37.839999999999996</v>
      </c>
      <c r="K6" s="10">
        <f t="shared" si="0"/>
        <v>1664.9599999999998</v>
      </c>
      <c r="L6" s="11">
        <f t="shared" si="4"/>
        <v>33.486725663716811</v>
      </c>
      <c r="M6" s="11">
        <f t="shared" si="1"/>
        <v>1473.4159292035397</v>
      </c>
    </row>
    <row r="7" spans="1:13" ht="168.75" customHeight="1" x14ac:dyDescent="0.35">
      <c r="A7" s="8"/>
      <c r="B7" s="8"/>
      <c r="C7" s="8" t="s">
        <v>17</v>
      </c>
      <c r="D7" s="8" t="s">
        <v>22</v>
      </c>
      <c r="E7" s="8" t="s">
        <v>23</v>
      </c>
      <c r="F7" s="8" t="s">
        <v>24</v>
      </c>
      <c r="G7" s="9">
        <v>11</v>
      </c>
      <c r="H7" s="10">
        <v>86</v>
      </c>
      <c r="I7" s="10">
        <f t="shared" si="2"/>
        <v>946</v>
      </c>
      <c r="J7" s="10">
        <f t="shared" si="3"/>
        <v>37.839999999999996</v>
      </c>
      <c r="K7" s="10">
        <f t="shared" si="0"/>
        <v>416.23999999999995</v>
      </c>
      <c r="L7" s="11">
        <f t="shared" si="4"/>
        <v>33.486725663716811</v>
      </c>
      <c r="M7" s="11">
        <f t="shared" si="1"/>
        <v>368.35398230088492</v>
      </c>
    </row>
    <row r="8" spans="1:13" ht="168.75" customHeight="1" x14ac:dyDescent="0.35">
      <c r="A8" s="8"/>
      <c r="B8" s="8"/>
      <c r="C8" s="8" t="s">
        <v>25</v>
      </c>
      <c r="D8" s="8" t="s">
        <v>26</v>
      </c>
      <c r="E8" s="8" t="s">
        <v>27</v>
      </c>
      <c r="F8" s="8" t="s">
        <v>15</v>
      </c>
      <c r="G8" s="9">
        <v>23</v>
      </c>
      <c r="H8" s="10">
        <v>86</v>
      </c>
      <c r="I8" s="10">
        <f t="shared" si="2"/>
        <v>1978</v>
      </c>
      <c r="J8" s="10">
        <f t="shared" si="3"/>
        <v>37.839999999999996</v>
      </c>
      <c r="K8" s="10">
        <f t="shared" si="0"/>
        <v>870.31999999999994</v>
      </c>
      <c r="L8" s="11">
        <f t="shared" si="4"/>
        <v>33.486725663716811</v>
      </c>
      <c r="M8" s="11">
        <f t="shared" si="1"/>
        <v>770.19469026548666</v>
      </c>
    </row>
    <row r="9" spans="1:13" ht="168.75" customHeight="1" x14ac:dyDescent="0.35">
      <c r="A9" s="8"/>
      <c r="B9" s="8"/>
      <c r="C9" s="8" t="s">
        <v>25</v>
      </c>
      <c r="D9" s="8" t="s">
        <v>26</v>
      </c>
      <c r="E9" s="8" t="s">
        <v>27</v>
      </c>
      <c r="F9" s="8" t="s">
        <v>28</v>
      </c>
      <c r="G9" s="9">
        <v>14</v>
      </c>
      <c r="H9" s="10">
        <v>86</v>
      </c>
      <c r="I9" s="10">
        <f t="shared" si="2"/>
        <v>1204</v>
      </c>
      <c r="J9" s="10">
        <f t="shared" si="3"/>
        <v>37.839999999999996</v>
      </c>
      <c r="K9" s="10">
        <f t="shared" si="0"/>
        <v>529.76</v>
      </c>
      <c r="L9" s="11">
        <f t="shared" si="4"/>
        <v>33.486725663716811</v>
      </c>
      <c r="M9" s="11">
        <f t="shared" si="1"/>
        <v>468.81415929203536</v>
      </c>
    </row>
    <row r="10" spans="1:13" ht="168.75" customHeight="1" x14ac:dyDescent="0.35">
      <c r="A10" s="8"/>
      <c r="B10" s="8"/>
      <c r="C10" s="8" t="s">
        <v>25</v>
      </c>
      <c r="D10" s="8" t="s">
        <v>29</v>
      </c>
      <c r="E10" s="8" t="s">
        <v>30</v>
      </c>
      <c r="F10" s="8" t="s">
        <v>15</v>
      </c>
      <c r="G10" s="9">
        <v>73</v>
      </c>
      <c r="H10" s="10">
        <v>86</v>
      </c>
      <c r="I10" s="10">
        <f t="shared" si="2"/>
        <v>6278</v>
      </c>
      <c r="J10" s="10">
        <f t="shared" si="3"/>
        <v>37.839999999999996</v>
      </c>
      <c r="K10" s="10">
        <f t="shared" si="0"/>
        <v>2762.3199999999997</v>
      </c>
      <c r="L10" s="11">
        <f t="shared" si="4"/>
        <v>33.486725663716811</v>
      </c>
      <c r="M10" s="11">
        <f t="shared" si="1"/>
        <v>2444.5309734513271</v>
      </c>
    </row>
    <row r="11" spans="1:13" ht="168.75" customHeight="1" x14ac:dyDescent="0.35">
      <c r="A11" s="8"/>
      <c r="B11" s="8"/>
      <c r="C11" s="8" t="s">
        <v>25</v>
      </c>
      <c r="D11" s="8" t="s">
        <v>29</v>
      </c>
      <c r="E11" s="8" t="s">
        <v>30</v>
      </c>
      <c r="F11" s="8" t="s">
        <v>31</v>
      </c>
      <c r="G11" s="9">
        <v>38</v>
      </c>
      <c r="H11" s="10">
        <v>86</v>
      </c>
      <c r="I11" s="10">
        <f t="shared" si="2"/>
        <v>3268</v>
      </c>
      <c r="J11" s="10">
        <f t="shared" si="3"/>
        <v>37.839999999999996</v>
      </c>
      <c r="K11" s="10">
        <f t="shared" si="0"/>
        <v>1437.9199999999998</v>
      </c>
      <c r="L11" s="11">
        <f t="shared" si="4"/>
        <v>33.486725663716811</v>
      </c>
      <c r="M11" s="11">
        <f t="shared" si="1"/>
        <v>1272.4955752212388</v>
      </c>
    </row>
    <row r="12" spans="1:13" ht="168.75" customHeight="1" x14ac:dyDescent="0.35">
      <c r="A12" s="8"/>
      <c r="B12" s="8"/>
      <c r="C12" s="8" t="s">
        <v>25</v>
      </c>
      <c r="D12" s="8" t="s">
        <v>29</v>
      </c>
      <c r="E12" s="8" t="s">
        <v>30</v>
      </c>
      <c r="F12" s="8" t="s">
        <v>28</v>
      </c>
      <c r="G12" s="9">
        <v>14</v>
      </c>
      <c r="H12" s="10">
        <v>86</v>
      </c>
      <c r="I12" s="10">
        <f t="shared" si="2"/>
        <v>1204</v>
      </c>
      <c r="J12" s="10">
        <f t="shared" si="3"/>
        <v>37.839999999999996</v>
      </c>
      <c r="K12" s="10">
        <f t="shared" si="0"/>
        <v>529.76</v>
      </c>
      <c r="L12" s="11">
        <f t="shared" si="4"/>
        <v>33.486725663716811</v>
      </c>
      <c r="M12" s="11">
        <f t="shared" si="1"/>
        <v>468.81415929203536</v>
      </c>
    </row>
    <row r="13" spans="1:13" ht="168.75" customHeight="1" x14ac:dyDescent="0.35">
      <c r="A13" s="8"/>
      <c r="B13" s="8"/>
      <c r="C13" s="8" t="s">
        <v>25</v>
      </c>
      <c r="D13" s="8" t="s">
        <v>29</v>
      </c>
      <c r="E13" s="8" t="s">
        <v>30</v>
      </c>
      <c r="F13" s="8" t="s">
        <v>32</v>
      </c>
      <c r="G13" s="9">
        <v>12</v>
      </c>
      <c r="H13" s="10">
        <v>86</v>
      </c>
      <c r="I13" s="10">
        <f t="shared" si="2"/>
        <v>1032</v>
      </c>
      <c r="J13" s="10">
        <f t="shared" si="3"/>
        <v>37.839999999999996</v>
      </c>
      <c r="K13" s="10">
        <f t="shared" si="0"/>
        <v>454.07999999999993</v>
      </c>
      <c r="L13" s="11">
        <f t="shared" si="4"/>
        <v>33.486725663716811</v>
      </c>
      <c r="M13" s="11">
        <f t="shared" si="1"/>
        <v>401.84070796460173</v>
      </c>
    </row>
    <row r="14" spans="1:13" ht="168.75" customHeight="1" x14ac:dyDescent="0.35">
      <c r="A14" s="8"/>
      <c r="B14" s="8"/>
      <c r="C14" s="8" t="s">
        <v>33</v>
      </c>
      <c r="D14" s="8" t="s">
        <v>34</v>
      </c>
      <c r="E14" s="8" t="s">
        <v>35</v>
      </c>
      <c r="F14" s="8" t="s">
        <v>24</v>
      </c>
      <c r="G14" s="9">
        <v>41</v>
      </c>
      <c r="H14" s="10">
        <v>86</v>
      </c>
      <c r="I14" s="10">
        <f t="shared" si="2"/>
        <v>3526</v>
      </c>
      <c r="J14" s="10">
        <f t="shared" si="3"/>
        <v>37.839999999999996</v>
      </c>
      <c r="K14" s="10">
        <f t="shared" si="0"/>
        <v>1551.4399999999998</v>
      </c>
      <c r="L14" s="11">
        <f t="shared" si="4"/>
        <v>33.486725663716811</v>
      </c>
      <c r="M14" s="11">
        <f t="shared" si="1"/>
        <v>1372.9557522123891</v>
      </c>
    </row>
    <row r="15" spans="1:13" ht="168.75" customHeight="1" x14ac:dyDescent="0.35">
      <c r="A15" s="8"/>
      <c r="B15" s="8"/>
      <c r="C15" s="8" t="s">
        <v>33</v>
      </c>
      <c r="D15" s="8" t="s">
        <v>34</v>
      </c>
      <c r="E15" s="8" t="s">
        <v>35</v>
      </c>
      <c r="F15" s="8" t="s">
        <v>15</v>
      </c>
      <c r="G15" s="9">
        <v>70</v>
      </c>
      <c r="H15" s="10">
        <v>86</v>
      </c>
      <c r="I15" s="10">
        <f t="shared" si="2"/>
        <v>6020</v>
      </c>
      <c r="J15" s="10">
        <f t="shared" si="3"/>
        <v>37.839999999999996</v>
      </c>
      <c r="K15" s="10">
        <f t="shared" si="0"/>
        <v>2648.7999999999997</v>
      </c>
      <c r="L15" s="11">
        <f t="shared" si="4"/>
        <v>33.486725663716811</v>
      </c>
      <c r="M15" s="11">
        <f t="shared" si="1"/>
        <v>2344.070796460177</v>
      </c>
    </row>
    <row r="16" spans="1:13" ht="168.75" customHeight="1" x14ac:dyDescent="0.35">
      <c r="A16" s="8"/>
      <c r="B16" s="8"/>
      <c r="C16" s="8" t="s">
        <v>33</v>
      </c>
      <c r="D16" s="8" t="s">
        <v>34</v>
      </c>
      <c r="E16" s="8" t="s">
        <v>35</v>
      </c>
      <c r="F16" s="8" t="s">
        <v>36</v>
      </c>
      <c r="G16" s="9">
        <v>47</v>
      </c>
      <c r="H16" s="10">
        <v>86</v>
      </c>
      <c r="I16" s="10">
        <f t="shared" si="2"/>
        <v>4042</v>
      </c>
      <c r="J16" s="10">
        <f t="shared" si="3"/>
        <v>37.839999999999996</v>
      </c>
      <c r="K16" s="10">
        <f t="shared" si="0"/>
        <v>1778.4799999999998</v>
      </c>
      <c r="L16" s="11">
        <f t="shared" si="4"/>
        <v>33.486725663716811</v>
      </c>
      <c r="M16" s="11">
        <f t="shared" si="1"/>
        <v>1573.8761061946902</v>
      </c>
    </row>
    <row r="17" spans="1:13" ht="168.75" customHeight="1" x14ac:dyDescent="0.35">
      <c r="A17" s="8"/>
      <c r="B17" s="8"/>
      <c r="C17" s="8" t="s">
        <v>37</v>
      </c>
      <c r="D17" s="8" t="s">
        <v>38</v>
      </c>
      <c r="E17" s="8" t="s">
        <v>39</v>
      </c>
      <c r="F17" s="8" t="s">
        <v>40</v>
      </c>
      <c r="G17" s="9">
        <v>35</v>
      </c>
      <c r="H17" s="10">
        <v>86</v>
      </c>
      <c r="I17" s="10">
        <f t="shared" si="2"/>
        <v>3010</v>
      </c>
      <c r="J17" s="10">
        <f t="shared" si="3"/>
        <v>37.839999999999996</v>
      </c>
      <c r="K17" s="10">
        <f t="shared" si="0"/>
        <v>1324.3999999999999</v>
      </c>
      <c r="L17" s="11">
        <f t="shared" si="4"/>
        <v>33.486725663716811</v>
      </c>
      <c r="M17" s="11">
        <f t="shared" si="1"/>
        <v>1172.0353982300885</v>
      </c>
    </row>
    <row r="18" spans="1:13" ht="168.75" customHeight="1" x14ac:dyDescent="0.35">
      <c r="A18" s="8"/>
      <c r="B18" s="8"/>
      <c r="C18" s="8" t="s">
        <v>37</v>
      </c>
      <c r="D18" s="8" t="s">
        <v>38</v>
      </c>
      <c r="E18" s="8" t="s">
        <v>39</v>
      </c>
      <c r="F18" s="8" t="s">
        <v>41</v>
      </c>
      <c r="G18" s="9">
        <v>37</v>
      </c>
      <c r="H18" s="10">
        <v>86</v>
      </c>
      <c r="I18" s="10">
        <f t="shared" si="2"/>
        <v>3182</v>
      </c>
      <c r="J18" s="10">
        <f t="shared" si="3"/>
        <v>37.839999999999996</v>
      </c>
      <c r="K18" s="10">
        <f t="shared" si="0"/>
        <v>1400.08</v>
      </c>
      <c r="L18" s="11">
        <f t="shared" si="4"/>
        <v>33.486725663716811</v>
      </c>
      <c r="M18" s="11">
        <f t="shared" si="1"/>
        <v>1239.0088495575219</v>
      </c>
    </row>
    <row r="19" spans="1:13" ht="168.75" customHeight="1" x14ac:dyDescent="0.35">
      <c r="A19" s="8"/>
      <c r="B19" s="8"/>
      <c r="C19" s="8" t="s">
        <v>37</v>
      </c>
      <c r="D19" s="8" t="s">
        <v>38</v>
      </c>
      <c r="E19" s="8" t="s">
        <v>39</v>
      </c>
      <c r="F19" s="8" t="s">
        <v>15</v>
      </c>
      <c r="G19" s="9">
        <v>74</v>
      </c>
      <c r="H19" s="10">
        <v>86</v>
      </c>
      <c r="I19" s="10">
        <f t="shared" si="2"/>
        <v>6364</v>
      </c>
      <c r="J19" s="10">
        <f t="shared" si="3"/>
        <v>37.839999999999996</v>
      </c>
      <c r="K19" s="10">
        <f t="shared" si="0"/>
        <v>2800.16</v>
      </c>
      <c r="L19" s="11">
        <f t="shared" si="4"/>
        <v>33.486725663716811</v>
      </c>
      <c r="M19" s="11">
        <f t="shared" si="1"/>
        <v>2478.0176991150438</v>
      </c>
    </row>
    <row r="20" spans="1:13" ht="168.75" customHeight="1" x14ac:dyDescent="0.35">
      <c r="A20" s="8"/>
      <c r="B20" s="8"/>
      <c r="C20" s="8" t="s">
        <v>42</v>
      </c>
      <c r="D20" s="8" t="s">
        <v>43</v>
      </c>
      <c r="E20" s="8" t="s">
        <v>44</v>
      </c>
      <c r="F20" s="8" t="s">
        <v>40</v>
      </c>
      <c r="G20" s="9">
        <v>14</v>
      </c>
      <c r="H20" s="10">
        <v>86</v>
      </c>
      <c r="I20" s="10">
        <f t="shared" si="2"/>
        <v>1204</v>
      </c>
      <c r="J20" s="10">
        <f t="shared" si="3"/>
        <v>37.839999999999996</v>
      </c>
      <c r="K20" s="10">
        <f t="shared" si="0"/>
        <v>529.76</v>
      </c>
      <c r="L20" s="11">
        <f t="shared" si="4"/>
        <v>33.486725663716811</v>
      </c>
      <c r="M20" s="11">
        <f t="shared" si="1"/>
        <v>468.81415929203536</v>
      </c>
    </row>
    <row r="21" spans="1:13" ht="168.75" customHeight="1" x14ac:dyDescent="0.35">
      <c r="A21" s="8"/>
      <c r="B21" s="8"/>
      <c r="C21" s="8" t="s">
        <v>42</v>
      </c>
      <c r="D21" s="8" t="s">
        <v>43</v>
      </c>
      <c r="E21" s="8" t="s">
        <v>44</v>
      </c>
      <c r="F21" s="8" t="s">
        <v>28</v>
      </c>
      <c r="G21" s="9">
        <v>7</v>
      </c>
      <c r="H21" s="10">
        <v>86</v>
      </c>
      <c r="I21" s="10">
        <f t="shared" si="2"/>
        <v>602</v>
      </c>
      <c r="J21" s="10">
        <f t="shared" si="3"/>
        <v>37.839999999999996</v>
      </c>
      <c r="K21" s="10">
        <f t="shared" si="0"/>
        <v>264.88</v>
      </c>
      <c r="L21" s="11">
        <f t="shared" si="4"/>
        <v>33.486725663716811</v>
      </c>
      <c r="M21" s="11">
        <f t="shared" si="1"/>
        <v>234.40707964601768</v>
      </c>
    </row>
    <row r="22" spans="1:13" ht="168.75" customHeight="1" x14ac:dyDescent="0.35">
      <c r="A22" s="8"/>
      <c r="B22" s="8"/>
      <c r="C22" s="8" t="s">
        <v>45</v>
      </c>
      <c r="D22" s="8" t="s">
        <v>46</v>
      </c>
      <c r="E22" s="8" t="s">
        <v>47</v>
      </c>
      <c r="F22" s="8" t="s">
        <v>48</v>
      </c>
      <c r="G22" s="9">
        <v>12</v>
      </c>
      <c r="H22" s="10">
        <v>86</v>
      </c>
      <c r="I22" s="10">
        <f t="shared" si="2"/>
        <v>1032</v>
      </c>
      <c r="J22" s="10">
        <f t="shared" si="3"/>
        <v>37.839999999999996</v>
      </c>
      <c r="K22" s="10">
        <f t="shared" si="0"/>
        <v>454.07999999999993</v>
      </c>
      <c r="L22" s="11">
        <f t="shared" si="4"/>
        <v>33.486725663716811</v>
      </c>
      <c r="M22" s="11">
        <f t="shared" si="1"/>
        <v>401.84070796460173</v>
      </c>
    </row>
    <row r="23" spans="1:13" ht="168.75" customHeight="1" x14ac:dyDescent="0.35">
      <c r="A23" s="8"/>
      <c r="B23" s="8"/>
      <c r="C23" s="8" t="s">
        <v>45</v>
      </c>
      <c r="D23" s="8" t="s">
        <v>46</v>
      </c>
      <c r="E23" s="8" t="s">
        <v>47</v>
      </c>
      <c r="F23" s="8" t="s">
        <v>15</v>
      </c>
      <c r="G23" s="9">
        <v>25</v>
      </c>
      <c r="H23" s="10">
        <v>86</v>
      </c>
      <c r="I23" s="10">
        <f t="shared" si="2"/>
        <v>2150</v>
      </c>
      <c r="J23" s="10">
        <f t="shared" si="3"/>
        <v>37.839999999999996</v>
      </c>
      <c r="K23" s="10">
        <f t="shared" si="0"/>
        <v>945.99999999999989</v>
      </c>
      <c r="L23" s="11">
        <f t="shared" si="4"/>
        <v>33.486725663716811</v>
      </c>
      <c r="M23" s="11">
        <f t="shared" si="1"/>
        <v>837.16814159292028</v>
      </c>
    </row>
    <row r="24" spans="1:13" ht="168.75" customHeight="1" x14ac:dyDescent="0.35">
      <c r="A24" s="8"/>
      <c r="B24" s="8"/>
      <c r="C24" s="8" t="s">
        <v>45</v>
      </c>
      <c r="D24" s="8" t="s">
        <v>46</v>
      </c>
      <c r="E24" s="8" t="s">
        <v>47</v>
      </c>
      <c r="F24" s="8" t="s">
        <v>31</v>
      </c>
      <c r="G24" s="9">
        <v>12</v>
      </c>
      <c r="H24" s="10">
        <v>86</v>
      </c>
      <c r="I24" s="10">
        <f t="shared" si="2"/>
        <v>1032</v>
      </c>
      <c r="J24" s="10">
        <f t="shared" si="3"/>
        <v>37.839999999999996</v>
      </c>
      <c r="K24" s="10">
        <f t="shared" si="0"/>
        <v>454.07999999999993</v>
      </c>
      <c r="L24" s="11">
        <f t="shared" si="4"/>
        <v>33.486725663716811</v>
      </c>
      <c r="M24" s="11">
        <f t="shared" si="1"/>
        <v>401.84070796460173</v>
      </c>
    </row>
    <row r="25" spans="1:13" ht="168.75" customHeight="1" x14ac:dyDescent="0.35">
      <c r="A25" s="8"/>
      <c r="B25" s="8"/>
      <c r="C25" s="8" t="s">
        <v>45</v>
      </c>
      <c r="D25" s="8" t="s">
        <v>46</v>
      </c>
      <c r="E25" s="8" t="s">
        <v>47</v>
      </c>
      <c r="F25" s="8" t="s">
        <v>28</v>
      </c>
      <c r="G25" s="9">
        <v>11</v>
      </c>
      <c r="H25" s="10">
        <v>86</v>
      </c>
      <c r="I25" s="10">
        <f t="shared" si="2"/>
        <v>946</v>
      </c>
      <c r="J25" s="10">
        <f t="shared" si="3"/>
        <v>37.839999999999996</v>
      </c>
      <c r="K25" s="10">
        <f t="shared" si="0"/>
        <v>416.23999999999995</v>
      </c>
      <c r="L25" s="11">
        <f t="shared" si="4"/>
        <v>33.486725663716811</v>
      </c>
      <c r="M25" s="11">
        <f t="shared" si="1"/>
        <v>368.35398230088492</v>
      </c>
    </row>
    <row r="26" spans="1:13" ht="116.25" customHeight="1" x14ac:dyDescent="0.35">
      <c r="A26" s="8"/>
      <c r="B26" s="8"/>
      <c r="C26" s="8" t="s">
        <v>49</v>
      </c>
      <c r="D26" s="8" t="s">
        <v>50</v>
      </c>
      <c r="E26" s="8" t="s">
        <v>51</v>
      </c>
      <c r="F26" s="8" t="s">
        <v>15</v>
      </c>
      <c r="G26" s="9">
        <v>53</v>
      </c>
      <c r="H26" s="10">
        <v>86</v>
      </c>
      <c r="I26" s="10">
        <f t="shared" si="2"/>
        <v>4558</v>
      </c>
      <c r="J26" s="10">
        <f t="shared" si="3"/>
        <v>37.839999999999996</v>
      </c>
      <c r="K26" s="10">
        <f t="shared" si="0"/>
        <v>2005.5199999999998</v>
      </c>
      <c r="L26" s="11">
        <f t="shared" si="4"/>
        <v>33.486725663716811</v>
      </c>
      <c r="M26" s="11">
        <f t="shared" si="1"/>
        <v>1774.7964601769909</v>
      </c>
    </row>
    <row r="27" spans="1:13" ht="144.75" customHeight="1" x14ac:dyDescent="0.35">
      <c r="A27" s="8"/>
      <c r="B27" s="8"/>
      <c r="C27" s="8" t="s">
        <v>52</v>
      </c>
      <c r="D27" s="8" t="s">
        <v>53</v>
      </c>
      <c r="E27" s="8" t="s">
        <v>54</v>
      </c>
      <c r="F27" s="8" t="s">
        <v>15</v>
      </c>
      <c r="G27" s="9">
        <v>74</v>
      </c>
      <c r="H27" s="10">
        <v>86</v>
      </c>
      <c r="I27" s="10">
        <f t="shared" si="2"/>
        <v>6364</v>
      </c>
      <c r="J27" s="10">
        <f t="shared" si="3"/>
        <v>37.839999999999996</v>
      </c>
      <c r="K27" s="10">
        <f t="shared" si="0"/>
        <v>2800.16</v>
      </c>
      <c r="L27" s="11">
        <f t="shared" si="4"/>
        <v>33.486725663716811</v>
      </c>
      <c r="M27" s="11">
        <f t="shared" si="1"/>
        <v>2478.0176991150438</v>
      </c>
    </row>
    <row r="28" spans="1:13" ht="121.5" customHeight="1" x14ac:dyDescent="0.35">
      <c r="A28" s="8"/>
      <c r="B28" s="8"/>
      <c r="C28" s="8" t="s">
        <v>52</v>
      </c>
      <c r="D28" s="8" t="s">
        <v>53</v>
      </c>
      <c r="E28" s="8" t="s">
        <v>54</v>
      </c>
      <c r="F28" s="8" t="s">
        <v>55</v>
      </c>
      <c r="G28" s="9">
        <v>42</v>
      </c>
      <c r="H28" s="10">
        <v>86</v>
      </c>
      <c r="I28" s="10">
        <f t="shared" si="2"/>
        <v>3612</v>
      </c>
      <c r="J28" s="10">
        <f t="shared" si="3"/>
        <v>37.839999999999996</v>
      </c>
      <c r="K28" s="10">
        <f t="shared" si="0"/>
        <v>1589.2799999999997</v>
      </c>
      <c r="L28" s="11">
        <f t="shared" si="4"/>
        <v>33.486725663716811</v>
      </c>
      <c r="M28" s="11">
        <f t="shared" si="1"/>
        <v>1406.4424778761061</v>
      </c>
    </row>
    <row r="29" spans="1:13" ht="144.75" customHeight="1" x14ac:dyDescent="0.35">
      <c r="A29" s="8"/>
      <c r="B29" s="8"/>
      <c r="C29" s="8" t="s">
        <v>56</v>
      </c>
      <c r="D29" s="8" t="s">
        <v>57</v>
      </c>
      <c r="E29" s="8" t="s">
        <v>58</v>
      </c>
      <c r="F29" s="8" t="s">
        <v>15</v>
      </c>
      <c r="G29" s="9">
        <v>39</v>
      </c>
      <c r="H29" s="10">
        <v>86</v>
      </c>
      <c r="I29" s="10">
        <f t="shared" si="2"/>
        <v>3354</v>
      </c>
      <c r="J29" s="10">
        <f t="shared" si="3"/>
        <v>37.839999999999996</v>
      </c>
      <c r="K29" s="10">
        <f t="shared" si="0"/>
        <v>1475.7599999999998</v>
      </c>
      <c r="L29" s="11">
        <f t="shared" si="4"/>
        <v>33.486725663716811</v>
      </c>
      <c r="M29" s="11">
        <f t="shared" si="1"/>
        <v>1305.9823008849557</v>
      </c>
    </row>
    <row r="30" spans="1:13" ht="116.25" customHeight="1" x14ac:dyDescent="0.35">
      <c r="A30" s="8"/>
      <c r="B30" s="8"/>
      <c r="C30" s="8" t="s">
        <v>56</v>
      </c>
      <c r="D30" s="8" t="s">
        <v>57</v>
      </c>
      <c r="E30" s="8" t="s">
        <v>58</v>
      </c>
      <c r="F30" s="8" t="s">
        <v>21</v>
      </c>
      <c r="G30" s="9">
        <v>15</v>
      </c>
      <c r="H30" s="10">
        <v>86</v>
      </c>
      <c r="I30" s="10">
        <f t="shared" si="2"/>
        <v>1290</v>
      </c>
      <c r="J30" s="10">
        <f t="shared" si="3"/>
        <v>37.839999999999996</v>
      </c>
      <c r="K30" s="10">
        <f t="shared" si="0"/>
        <v>567.59999999999991</v>
      </c>
      <c r="L30" s="11">
        <f t="shared" si="4"/>
        <v>33.486725663716811</v>
      </c>
      <c r="M30" s="11">
        <f t="shared" si="1"/>
        <v>502.30088495575217</v>
      </c>
    </row>
    <row r="31" spans="1:13" ht="123" customHeight="1" x14ac:dyDescent="0.35">
      <c r="A31" s="8"/>
      <c r="B31" s="8"/>
      <c r="C31" s="8" t="s">
        <v>56</v>
      </c>
      <c r="D31" s="8" t="s">
        <v>59</v>
      </c>
      <c r="E31" s="8" t="s">
        <v>60</v>
      </c>
      <c r="F31" s="8" t="s">
        <v>15</v>
      </c>
      <c r="G31" s="9">
        <v>140</v>
      </c>
      <c r="H31" s="10">
        <v>86</v>
      </c>
      <c r="I31" s="10">
        <f t="shared" si="2"/>
        <v>12040</v>
      </c>
      <c r="J31" s="10">
        <f t="shared" si="3"/>
        <v>37.839999999999996</v>
      </c>
      <c r="K31" s="10">
        <f t="shared" si="0"/>
        <v>5297.5999999999995</v>
      </c>
      <c r="L31" s="11">
        <f t="shared" si="4"/>
        <v>33.486725663716811</v>
      </c>
      <c r="M31" s="11">
        <f t="shared" si="1"/>
        <v>4688.141592920354</v>
      </c>
    </row>
    <row r="32" spans="1:13" ht="110.25" customHeight="1" x14ac:dyDescent="0.35">
      <c r="A32" s="8"/>
      <c r="B32" s="8"/>
      <c r="C32" s="8" t="s">
        <v>56</v>
      </c>
      <c r="D32" s="8" t="s">
        <v>59</v>
      </c>
      <c r="E32" s="8" t="s">
        <v>60</v>
      </c>
      <c r="F32" s="8" t="s">
        <v>61</v>
      </c>
      <c r="G32" s="9">
        <v>47</v>
      </c>
      <c r="H32" s="10">
        <v>86</v>
      </c>
      <c r="I32" s="10">
        <f t="shared" si="2"/>
        <v>4042</v>
      </c>
      <c r="J32" s="10">
        <f t="shared" si="3"/>
        <v>37.839999999999996</v>
      </c>
      <c r="K32" s="10">
        <f t="shared" si="0"/>
        <v>1778.4799999999998</v>
      </c>
      <c r="L32" s="11">
        <f t="shared" si="4"/>
        <v>33.486725663716811</v>
      </c>
      <c r="M32" s="11">
        <f t="shared" si="1"/>
        <v>1573.8761061946902</v>
      </c>
    </row>
    <row r="33" spans="1:13" ht="126.75" customHeight="1" x14ac:dyDescent="0.35">
      <c r="A33" s="8"/>
      <c r="B33" s="8"/>
      <c r="C33" s="8" t="s">
        <v>62</v>
      </c>
      <c r="D33" s="8" t="s">
        <v>63</v>
      </c>
      <c r="E33" s="8" t="s">
        <v>64</v>
      </c>
      <c r="F33" s="8" t="s">
        <v>15</v>
      </c>
      <c r="G33" s="9">
        <v>39</v>
      </c>
      <c r="H33" s="10">
        <v>86</v>
      </c>
      <c r="I33" s="10">
        <f t="shared" si="2"/>
        <v>3354</v>
      </c>
      <c r="J33" s="10">
        <f t="shared" si="3"/>
        <v>37.839999999999996</v>
      </c>
      <c r="K33" s="10">
        <f t="shared" si="0"/>
        <v>1475.7599999999998</v>
      </c>
      <c r="L33" s="11">
        <f t="shared" si="4"/>
        <v>33.486725663716811</v>
      </c>
      <c r="M33" s="11">
        <f t="shared" si="1"/>
        <v>1305.9823008849557</v>
      </c>
    </row>
    <row r="34" spans="1:13" ht="145.5" customHeight="1" x14ac:dyDescent="0.35">
      <c r="A34" s="8"/>
      <c r="B34" s="8"/>
      <c r="C34" s="8" t="s">
        <v>65</v>
      </c>
      <c r="D34" s="8" t="s">
        <v>66</v>
      </c>
      <c r="E34" s="8" t="s">
        <v>67</v>
      </c>
      <c r="F34" s="8" t="s">
        <v>68</v>
      </c>
      <c r="G34" s="9">
        <v>40</v>
      </c>
      <c r="H34" s="10">
        <v>86</v>
      </c>
      <c r="I34" s="10">
        <f t="shared" si="2"/>
        <v>3440</v>
      </c>
      <c r="J34" s="10">
        <f t="shared" si="3"/>
        <v>37.839999999999996</v>
      </c>
      <c r="K34" s="10">
        <f t="shared" si="0"/>
        <v>1513.6</v>
      </c>
      <c r="L34" s="11">
        <f t="shared" si="4"/>
        <v>33.486725663716811</v>
      </c>
      <c r="M34" s="11">
        <f t="shared" si="1"/>
        <v>1339.4690265486724</v>
      </c>
    </row>
    <row r="35" spans="1:13" ht="132.75" customHeight="1" x14ac:dyDescent="0.35">
      <c r="A35" s="8"/>
      <c r="B35" s="8"/>
      <c r="C35" s="8" t="s">
        <v>65</v>
      </c>
      <c r="D35" s="8" t="s">
        <v>66</v>
      </c>
      <c r="E35" s="8" t="s">
        <v>67</v>
      </c>
      <c r="F35" s="8" t="s">
        <v>15</v>
      </c>
      <c r="G35" s="9">
        <v>99</v>
      </c>
      <c r="H35" s="10">
        <v>86</v>
      </c>
      <c r="I35" s="10">
        <f t="shared" si="2"/>
        <v>8514</v>
      </c>
      <c r="J35" s="10">
        <f t="shared" si="3"/>
        <v>37.839999999999996</v>
      </c>
      <c r="K35" s="10">
        <f t="shared" si="0"/>
        <v>3746.16</v>
      </c>
      <c r="L35" s="11">
        <f t="shared" si="4"/>
        <v>33.486725663716811</v>
      </c>
      <c r="M35" s="11">
        <f t="shared" si="1"/>
        <v>3315.1858407079644</v>
      </c>
    </row>
    <row r="36" spans="1:13" ht="125.25" customHeight="1" x14ac:dyDescent="0.35">
      <c r="A36" s="8"/>
      <c r="B36" s="8"/>
      <c r="C36" s="8" t="s">
        <v>65</v>
      </c>
      <c r="D36" s="8" t="s">
        <v>69</v>
      </c>
      <c r="E36" s="8" t="s">
        <v>70</v>
      </c>
      <c r="F36" s="8" t="s">
        <v>68</v>
      </c>
      <c r="G36" s="9">
        <v>50</v>
      </c>
      <c r="H36" s="10">
        <v>86</v>
      </c>
      <c r="I36" s="10">
        <f t="shared" si="2"/>
        <v>4300</v>
      </c>
      <c r="J36" s="10">
        <f t="shared" si="3"/>
        <v>37.839999999999996</v>
      </c>
      <c r="K36" s="10">
        <f t="shared" si="0"/>
        <v>1891.9999999999998</v>
      </c>
      <c r="L36" s="11">
        <f t="shared" si="4"/>
        <v>33.486725663716811</v>
      </c>
      <c r="M36" s="11">
        <f t="shared" si="1"/>
        <v>1674.3362831858406</v>
      </c>
    </row>
    <row r="37" spans="1:13" ht="114.75" customHeight="1" x14ac:dyDescent="0.35">
      <c r="A37" s="8"/>
      <c r="B37" s="8"/>
      <c r="C37" s="8" t="s">
        <v>65</v>
      </c>
      <c r="D37" s="8" t="s">
        <v>69</v>
      </c>
      <c r="E37" s="8" t="s">
        <v>70</v>
      </c>
      <c r="F37" s="8" t="s">
        <v>15</v>
      </c>
      <c r="G37" s="9">
        <v>99</v>
      </c>
      <c r="H37" s="10">
        <v>86</v>
      </c>
      <c r="I37" s="10">
        <f t="shared" si="2"/>
        <v>8514</v>
      </c>
      <c r="J37" s="10">
        <f t="shared" si="3"/>
        <v>37.839999999999996</v>
      </c>
      <c r="K37" s="10">
        <f t="shared" si="0"/>
        <v>3746.16</v>
      </c>
      <c r="L37" s="11">
        <f t="shared" si="4"/>
        <v>33.486725663716811</v>
      </c>
      <c r="M37" s="11">
        <f t="shared" si="1"/>
        <v>3315.1858407079644</v>
      </c>
    </row>
    <row r="38" spans="1:13" ht="142.5" customHeight="1" x14ac:dyDescent="0.35">
      <c r="A38" s="8"/>
      <c r="B38" s="8"/>
      <c r="C38" s="8" t="s">
        <v>71</v>
      </c>
      <c r="D38" s="8" t="s">
        <v>72</v>
      </c>
      <c r="E38" s="8" t="s">
        <v>73</v>
      </c>
      <c r="F38" s="8" t="s">
        <v>15</v>
      </c>
      <c r="G38" s="9">
        <v>140</v>
      </c>
      <c r="H38" s="10">
        <v>86</v>
      </c>
      <c r="I38" s="10">
        <f t="shared" si="2"/>
        <v>12040</v>
      </c>
      <c r="J38" s="10">
        <f t="shared" si="3"/>
        <v>37.839999999999996</v>
      </c>
      <c r="K38" s="10">
        <f t="shared" si="0"/>
        <v>5297.5999999999995</v>
      </c>
      <c r="L38" s="11">
        <f t="shared" si="4"/>
        <v>33.486725663716811</v>
      </c>
      <c r="M38" s="11">
        <f t="shared" si="1"/>
        <v>4688.141592920354</v>
      </c>
    </row>
    <row r="39" spans="1:13" ht="15.75" x14ac:dyDescent="0.35">
      <c r="A39" s="14"/>
      <c r="B39" s="14"/>
      <c r="C39" s="2"/>
      <c r="D39" s="2"/>
      <c r="E39" s="2"/>
      <c r="F39" s="2"/>
      <c r="G39" s="3">
        <f>SUM(G2:G38)</f>
        <v>1640</v>
      </c>
      <c r="H39" s="4"/>
      <c r="I39" s="4">
        <f t="shared" ref="I39:M39" si="5">SUM(I2:I38)</f>
        <v>141040</v>
      </c>
      <c r="J39" s="4"/>
      <c r="K39" s="4">
        <f t="shared" si="5"/>
        <v>62057.600000000013</v>
      </c>
      <c r="L39" s="5"/>
      <c r="M39" s="5">
        <f t="shared" si="5"/>
        <v>54918.230088495577</v>
      </c>
    </row>
  </sheetData>
  <sheetProtection sheet="1" objects="1" scenarios="1" selectLockedCells="1" selectUnlockedCells="1"/>
  <mergeCells count="2">
    <mergeCell ref="A1:B1"/>
    <mergeCell ref="A39:B39"/>
  </mergeCells>
  <pageMargins left="0.25" right="0.25" top="0.25" bottom="0.25" header="0" footer="0"/>
  <pageSetup paperSize="9" fitToWidth="0" fitToHeight="0" orientation="portrait" horizontalDpi="0" verticalDpi="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098658C623A54E96A5025728B7D444" ma:contentTypeVersion="10" ma:contentTypeDescription="Create a new document." ma:contentTypeScope="" ma:versionID="e87a13b66acd407c3e7f48fd769c63d6">
  <xsd:schema xmlns:xsd="http://www.w3.org/2001/XMLSchema" xmlns:xs="http://www.w3.org/2001/XMLSchema" xmlns:p="http://schemas.microsoft.com/office/2006/metadata/properties" xmlns:ns2="534545f7-dfad-40dc-8880-0a5cc848d94b" xmlns:ns3="3287f65e-bd81-4ef8-9d4a-f770dbe35018" targetNamespace="http://schemas.microsoft.com/office/2006/metadata/properties" ma:root="true" ma:fieldsID="90cb2660f7168e0d07c8b93d84999f32" ns2:_="" ns3:_="">
    <xsd:import namespace="534545f7-dfad-40dc-8880-0a5cc848d94b"/>
    <xsd:import namespace="3287f65e-bd81-4ef8-9d4a-f770dbe35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545f7-dfad-40dc-8880-0a5cc848d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cd6e26e-a0d5-4514-a7a5-f199c78bb5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7f65e-bd81-4ef8-9d4a-f770dbe350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f3c1e-5d59-4341-848b-a6119cdf5478}" ma:internalName="TaxCatchAll" ma:showField="CatchAllData" ma:web="3287f65e-bd81-4ef8-9d4a-f770dbe350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4545f7-dfad-40dc-8880-0a5cc848d94b">
      <Terms xmlns="http://schemas.microsoft.com/office/infopath/2007/PartnerControls"/>
    </lcf76f155ced4ddcb4097134ff3c332f>
    <TaxCatchAll xmlns="3287f65e-bd81-4ef8-9d4a-f770dbe35018" xsi:nil="true"/>
  </documentManagement>
</p:properties>
</file>

<file path=customXml/itemProps1.xml><?xml version="1.0" encoding="utf-8"?>
<ds:datastoreItem xmlns:ds="http://schemas.openxmlformats.org/officeDocument/2006/customXml" ds:itemID="{F19750C6-59BF-41B9-8E39-80F89B47C9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545f7-dfad-40dc-8880-0a5cc848d94b"/>
    <ds:schemaRef ds:uri="3287f65e-bd81-4ef8-9d4a-f770dbe35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5B9A94-AF14-4561-994B-0EB86ABA4A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275DB6-BBE8-4A67-B060-4247E0D29E58}">
  <ds:schemaRefs>
    <ds:schemaRef ds:uri="http://purl.org/dc/elements/1.1/"/>
    <ds:schemaRef ds:uri="534545f7-dfad-40dc-8880-0a5cc848d94b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3287f65e-bd81-4ef8-9d4a-f770dbe35018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2024-03-14T13:52:06Z</dcterms:created>
  <dcterms:modified xsi:type="dcterms:W3CDTF">2026-06-01T09:54:03Z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0x01010040098658C623A54E96A5025728B7D444</vt:lpwstr>
  </property>
  <property fmtid="{D5CDD505-2E9C-101B-9397-08002B2CF9AE}" pid="3" name="MediaServiceImageTags">
    <vt:lpwstr/>
  </property>
</Properties>
</file>