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C0E2EEBA-DD81-46D7-BD6F-3A80FB9E73B1}" xr6:coauthVersionLast="47" xr6:coauthVersionMax="47" xr10:uidLastSave="{00000000-0000-0000-0000-000000000000}"/>
  <bookViews>
    <workbookView xWindow="-98" yWindow="-98" windowWidth="21795" windowHeight="13695" xr2:uid="{F3231BAC-DD8B-4CC3-BA29-AB5A329ED7FD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V23" i="1"/>
  <c r="V24" i="1"/>
  <c r="V25" i="1"/>
  <c r="V32" i="1"/>
  <c r="V33" i="1"/>
  <c r="V34" i="1"/>
  <c r="V35" i="1"/>
  <c r="U16" i="1"/>
  <c r="V16" i="1" s="1"/>
  <c r="U17" i="1"/>
  <c r="V17" i="1" s="1"/>
  <c r="U18" i="1"/>
  <c r="V18" i="1" s="1"/>
  <c r="U19" i="1"/>
  <c r="U20" i="1"/>
  <c r="V20" i="1" s="1"/>
  <c r="U21" i="1"/>
  <c r="V21" i="1" s="1"/>
  <c r="U22" i="1"/>
  <c r="U23" i="1"/>
  <c r="U24" i="1"/>
  <c r="U25" i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U33" i="1"/>
  <c r="U34" i="1"/>
  <c r="U35" i="1"/>
  <c r="U36" i="1"/>
  <c r="V36" i="1" s="1"/>
  <c r="U37" i="1"/>
  <c r="V37" i="1" s="1"/>
  <c r="U38" i="1"/>
  <c r="V38" i="1" s="1"/>
  <c r="U15" i="1"/>
  <c r="V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15" i="1"/>
  <c r="R16" i="1"/>
  <c r="R17" i="1"/>
  <c r="R18" i="1"/>
  <c r="R19" i="1"/>
  <c r="R20" i="1"/>
  <c r="R21" i="1"/>
  <c r="R22" i="1"/>
  <c r="R39" i="1" s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15" i="1"/>
  <c r="M39" i="1"/>
  <c r="V19" i="1" l="1"/>
  <c r="V39" i="1" s="1"/>
  <c r="T39" i="1"/>
</calcChain>
</file>

<file path=xl/sharedStrings.xml><?xml version="1.0" encoding="utf-8"?>
<sst xmlns="http://schemas.openxmlformats.org/spreadsheetml/2006/main" count="340" uniqueCount="55">
  <si>
    <t>100%CO</t>
  </si>
  <si>
    <t>6109.10.00</t>
  </si>
  <si>
    <t>U34</t>
  </si>
  <si>
    <t>U34UNG10002</t>
  </si>
  <si>
    <t>US0003 UX009_ALAIN</t>
  </si>
  <si>
    <t>Short sleeve T-shirt + normal print</t>
  </si>
  <si>
    <t>03/WHITE</t>
  </si>
  <si>
    <t>M</t>
  </si>
  <si>
    <t>BANGLADESH</t>
  </si>
  <si>
    <t>L</t>
  </si>
  <si>
    <t>XL</t>
  </si>
  <si>
    <t>XXL</t>
  </si>
  <si>
    <t>01/BLACK</t>
  </si>
  <si>
    <t>U34UNG10003</t>
  </si>
  <si>
    <t>US0006 UX0012_DAVID</t>
  </si>
  <si>
    <t>U34UNG10004</t>
  </si>
  <si>
    <t>US0011 UX0017_ROMAIN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</si>
  <si>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</si>
  <si>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</si>
  <si>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</si>
  <si>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</si>
  <si>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</si>
  <si>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</si>
  <si>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</si>
  <si>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</si>
  <si>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</si>
  <si>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</si>
  <si>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</si>
  <si>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</si>
  <si>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</si>
  <si>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</si>
  <si>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</si>
  <si>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</si>
  <si>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MEN</t>
  </si>
  <si>
    <t>CATEGORY</t>
  </si>
  <si>
    <t>T-SHIRTS</t>
  </si>
  <si>
    <t>UNGARO Sport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</si>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</sst>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E2ECF8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1" fontId="19" fillId="35" borderId="13" xfId="0" applyNumberFormat="1" applyFont="1" applyFill="1" applyBorder="1" applyAlignment="1">
      <alignment horizontal="center" vertical="center" wrapText="1"/>
    </xf>
    <xf numFmtId="164" fontId="19" fillId="35" borderId="13" xfId="0" applyNumberFormat="1" applyFont="1" applyFill="1" applyBorder="1" applyAlignment="1">
      <alignment horizontal="center" vertical="center" wrapText="1"/>
    </xf>
    <xf numFmtId="165" fontId="19" fillId="36" borderId="13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AEAA300-64F4-1854-A0BE-F53AC6CB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D7EAF51-38DB-C01E-2D06-F20EC75D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4FB61EA-AC98-D8DA-0903-F3BBF044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6A5608F-B33C-021B-14CA-BF9FA9326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4D394D4-7FB6-521F-C23A-10320EC3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6D033879-DB57-8148-A36C-7E571AF0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63960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FBB1-0240-4680-A872-D0F7FF9EA88D}">
  <dimension ref="A1:V39"/>
  <sheetViews>
    <sheetView tabSelected="1" workbookViewId="0">
      <pane ySplit="14" topLeftCell="A19" activePane="bottomLeft" state="frozen"/>
      <selection pane="bottomLeft" activeCell="D1" sqref="D1"/>
    </sheetView>
  </sheetViews>
  <sheetFormatPr defaultColWidth="9.1328125" defaultRowHeight="100.05" customHeight="1" x14ac:dyDescent="0.45"/>
  <cols>
    <col min="1" max="1" width="27.6640625" style="1" customWidth="1"/>
    <col min="2" max="2" width="8.796875" style="1" bestFit="1" customWidth="1"/>
    <col min="3" max="3" width="14.1328125" style="1" bestFit="1" customWidth="1"/>
    <col min="4" max="4" width="11" style="1" bestFit="1" customWidth="1"/>
    <col min="5" max="5" width="29.6640625" style="1" bestFit="1" customWidth="1"/>
    <col min="6" max="6" width="14.33203125" style="1" bestFit="1" customWidth="1"/>
    <col min="7" max="7" width="12.46484375" style="1" bestFit="1" customWidth="1"/>
    <col min="8" max="8" width="5.46484375" style="1" bestFit="1" customWidth="1"/>
    <col min="9" max="9" width="13.46484375" style="1" bestFit="1" customWidth="1"/>
    <col min="10" max="10" width="22.6640625" style="1" bestFit="1" customWidth="1"/>
    <col min="11" max="11" width="9.33203125" style="1" bestFit="1" customWidth="1"/>
    <col min="12" max="12" width="5" style="1" customWidth="1"/>
    <col min="13" max="13" width="5.1328125" style="3" bestFit="1" customWidth="1"/>
    <col min="14" max="14" width="8.46484375" style="1" bestFit="1" customWidth="1"/>
    <col min="15" max="15" width="14.1328125" style="2" bestFit="1" customWidth="1"/>
    <col min="16" max="16" width="10.46484375" style="1" bestFit="1" customWidth="1"/>
    <col min="17" max="17" width="12.1328125" style="4" customWidth="1"/>
    <col min="18" max="18" width="12.6640625" style="4" bestFit="1" customWidth="1"/>
    <col min="19" max="20" width="12.1328125" style="4" customWidth="1"/>
    <col min="21" max="22" width="12.1328125" style="5" customWidth="1"/>
    <col min="23" max="16384" width="9.1328125" style="1"/>
  </cols>
  <sheetData>
    <row r="1" spans="1:22" ht="15.75" x14ac:dyDescent="0.45">
      <c r="A1" s="19" t="s">
        <v>37</v>
      </c>
      <c r="B1" s="20"/>
      <c r="C1" s="21"/>
    </row>
    <row r="2" spans="1:22" ht="16.05" customHeight="1" x14ac:dyDescent="0.45">
      <c r="A2" s="15" t="s">
        <v>38</v>
      </c>
      <c r="B2" s="16"/>
      <c r="C2" s="17"/>
    </row>
    <row r="3" spans="1:22" ht="16.05" customHeight="1" x14ac:dyDescent="0.45">
      <c r="A3" s="15" t="s">
        <v>39</v>
      </c>
      <c r="B3" s="16"/>
      <c r="C3" s="17"/>
    </row>
    <row r="4" spans="1:22" ht="16.05" customHeight="1" x14ac:dyDescent="0.45">
      <c r="A4" s="15" t="s">
        <v>40</v>
      </c>
      <c r="B4" s="16"/>
      <c r="C4" s="17"/>
    </row>
    <row r="5" spans="1:22" ht="16.05" customHeight="1" x14ac:dyDescent="0.45">
      <c r="A5" s="15" t="s">
        <v>41</v>
      </c>
      <c r="B5" s="16"/>
      <c r="C5" s="17"/>
    </row>
    <row r="6" spans="1:22" ht="16.05" customHeight="1" x14ac:dyDescent="0.45">
      <c r="A6" s="15" t="s">
        <v>42</v>
      </c>
      <c r="B6" s="16"/>
      <c r="C6" s="17"/>
    </row>
    <row r="7" spans="1:22" ht="16.05" customHeight="1" x14ac:dyDescent="0.45">
      <c r="A7" s="15" t="s">
        <v>43</v>
      </c>
      <c r="B7" s="16"/>
      <c r="C7" s="17"/>
    </row>
    <row r="8" spans="1:22" ht="16.05" customHeight="1" x14ac:dyDescent="0.45">
      <c r="A8" s="15" t="s">
        <v>44</v>
      </c>
      <c r="B8" s="16"/>
      <c r="C8" s="17"/>
    </row>
    <row r="9" spans="1:22" ht="16.05" customHeight="1" x14ac:dyDescent="0.45">
      <c r="A9" s="15" t="s">
        <v>45</v>
      </c>
      <c r="B9" s="16"/>
      <c r="C9" s="17"/>
    </row>
    <row r="10" spans="1:22" ht="16.05" customHeight="1" x14ac:dyDescent="0.45">
      <c r="A10" s="15" t="s">
        <v>46</v>
      </c>
      <c r="B10" s="16"/>
      <c r="C10" s="18"/>
    </row>
    <row r="11" spans="1:22" ht="16.05" customHeight="1" x14ac:dyDescent="0.45">
      <c r="A11" s="15" t="s">
        <v>47</v>
      </c>
      <c r="B11" s="16"/>
      <c r="C11" s="18"/>
    </row>
    <row r="12" spans="1:22" ht="16.05" customHeight="1" x14ac:dyDescent="0.45">
      <c r="A12" s="15" t="s">
        <v>48</v>
      </c>
      <c r="B12" s="16"/>
      <c r="C12" s="18"/>
    </row>
    <row r="13" spans="1:22" ht="15.75" x14ac:dyDescent="0.45"/>
    <row r="14" spans="1:22" s="3" customFormat="1" ht="30" customHeight="1" x14ac:dyDescent="0.45">
      <c r="A14" s="6" t="s">
        <v>30</v>
      </c>
      <c r="B14" s="6" t="s">
        <v>31</v>
      </c>
      <c r="C14" s="6" t="s">
        <v>18</v>
      </c>
      <c r="D14" s="6" t="s">
        <v>34</v>
      </c>
      <c r="E14" s="6" t="s">
        <v>21</v>
      </c>
      <c r="F14" s="6" t="s">
        <v>22</v>
      </c>
      <c r="G14" s="6" t="s">
        <v>27</v>
      </c>
      <c r="H14" s="6" t="s">
        <v>17</v>
      </c>
      <c r="I14" s="6" t="s">
        <v>19</v>
      </c>
      <c r="J14" s="6" t="s">
        <v>20</v>
      </c>
      <c r="K14" s="6" t="s">
        <v>23</v>
      </c>
      <c r="L14" s="6" t="s">
        <v>24</v>
      </c>
      <c r="M14" s="6" t="s">
        <v>25</v>
      </c>
      <c r="N14" s="6" t="s">
        <v>26</v>
      </c>
      <c r="O14" s="7" t="s">
        <v>28</v>
      </c>
      <c r="P14" s="6" t="s">
        <v>29</v>
      </c>
      <c r="Q14" s="8" t="s">
        <v>49</v>
      </c>
      <c r="R14" s="8" t="s">
        <v>50</v>
      </c>
      <c r="S14" s="8" t="s">
        <v>51</v>
      </c>
      <c r="T14" s="8" t="s">
        <v>52</v>
      </c>
      <c r="U14" s="9" t="s">
        <v>53</v>
      </c>
      <c r="V14" s="9" t="s">
        <v>54</v>
      </c>
    </row>
    <row r="15" spans="1:22" ht="100.05" customHeight="1" x14ac:dyDescent="0.45">
      <c r="A15" s="10"/>
      <c r="B15" s="10" t="s">
        <v>33</v>
      </c>
      <c r="C15" s="10" t="s">
        <v>36</v>
      </c>
      <c r="D15" s="10" t="s">
        <v>35</v>
      </c>
      <c r="E15" s="10" t="s">
        <v>5</v>
      </c>
      <c r="F15" s="10" t="s">
        <v>0</v>
      </c>
      <c r="G15" s="10" t="s">
        <v>8</v>
      </c>
      <c r="H15" s="10" t="s">
        <v>2</v>
      </c>
      <c r="I15" s="10" t="s">
        <v>3</v>
      </c>
      <c r="J15" s="10" t="s">
        <v>4</v>
      </c>
      <c r="K15" s="10" t="s">
        <v>6</v>
      </c>
      <c r="L15" s="10" t="s">
        <v>7</v>
      </c>
      <c r="M15" s="11">
        <v>189</v>
      </c>
      <c r="N15" s="10">
        <v>748</v>
      </c>
      <c r="O15" s="12">
        <v>8989898000041</v>
      </c>
      <c r="P15" s="10" t="s">
        <v>1</v>
      </c>
      <c r="Q15" s="13">
        <v>62</v>
      </c>
      <c r="R15" s="13">
        <f t="shared" ref="R15:R38" si="0">SUM(Q15*M15)</f>
        <v>11718</v>
      </c>
      <c r="S15" s="13">
        <v>6.5</v>
      </c>
      <c r="T15" s="13">
        <f t="shared" ref="T15:T38" si="1">SUM(S15*M15)</f>
        <v>1228.5</v>
      </c>
      <c r="U15" s="14">
        <f>SUM(S15/1.12)</f>
        <v>5.8035714285714279</v>
      </c>
      <c r="V15" s="14">
        <f t="shared" ref="V15:V38" si="2">SUM(U15*M15)</f>
        <v>1096.8749999999998</v>
      </c>
    </row>
    <row r="16" spans="1:22" ht="31.5" x14ac:dyDescent="0.45">
      <c r="A16" s="10"/>
      <c r="B16" s="10" t="s">
        <v>33</v>
      </c>
      <c r="C16" s="10" t="s">
        <v>36</v>
      </c>
      <c r="D16" s="10" t="s">
        <v>35</v>
      </c>
      <c r="E16" s="10" t="s">
        <v>5</v>
      </c>
      <c r="F16" s="10" t="s">
        <v>0</v>
      </c>
      <c r="G16" s="10" t="s">
        <v>8</v>
      </c>
      <c r="H16" s="10" t="s">
        <v>2</v>
      </c>
      <c r="I16" s="10" t="s">
        <v>3</v>
      </c>
      <c r="J16" s="10" t="s">
        <v>4</v>
      </c>
      <c r="K16" s="10" t="s">
        <v>6</v>
      </c>
      <c r="L16" s="10" t="s">
        <v>9</v>
      </c>
      <c r="M16" s="11">
        <v>281</v>
      </c>
      <c r="N16" s="10" t="s">
        <v>32</v>
      </c>
      <c r="O16" s="12">
        <v>8989898000042</v>
      </c>
      <c r="P16" s="10" t="s">
        <v>1</v>
      </c>
      <c r="Q16" s="13">
        <v>62</v>
      </c>
      <c r="R16" s="13">
        <f t="shared" si="0"/>
        <v>17422</v>
      </c>
      <c r="S16" s="13">
        <v>6.5</v>
      </c>
      <c r="T16" s="13">
        <f t="shared" si="1"/>
        <v>1826.5</v>
      </c>
      <c r="U16" s="14">
        <f t="shared" ref="U16:U38" si="3">SUM(S16/1.12)</f>
        <v>5.8035714285714279</v>
      </c>
      <c r="V16" s="14">
        <f t="shared" si="2"/>
        <v>1630.8035714285713</v>
      </c>
    </row>
    <row r="17" spans="1:22" ht="31.5" x14ac:dyDescent="0.45">
      <c r="A17" s="10"/>
      <c r="B17" s="10" t="s">
        <v>33</v>
      </c>
      <c r="C17" s="10" t="s">
        <v>36</v>
      </c>
      <c r="D17" s="10" t="s">
        <v>35</v>
      </c>
      <c r="E17" s="10" t="s">
        <v>5</v>
      </c>
      <c r="F17" s="10" t="s">
        <v>0</v>
      </c>
      <c r="G17" s="10" t="s">
        <v>8</v>
      </c>
      <c r="H17" s="10" t="s">
        <v>2</v>
      </c>
      <c r="I17" s="10" t="s">
        <v>3</v>
      </c>
      <c r="J17" s="10" t="s">
        <v>4</v>
      </c>
      <c r="K17" s="10" t="s">
        <v>6</v>
      </c>
      <c r="L17" s="10" t="s">
        <v>10</v>
      </c>
      <c r="M17" s="11">
        <v>186</v>
      </c>
      <c r="N17" s="10" t="s">
        <v>32</v>
      </c>
      <c r="O17" s="12">
        <v>8989898000043</v>
      </c>
      <c r="P17" s="10" t="s">
        <v>1</v>
      </c>
      <c r="Q17" s="13">
        <v>62</v>
      </c>
      <c r="R17" s="13">
        <f t="shared" si="0"/>
        <v>11532</v>
      </c>
      <c r="S17" s="13">
        <v>6.5</v>
      </c>
      <c r="T17" s="13">
        <f t="shared" si="1"/>
        <v>1209</v>
      </c>
      <c r="U17" s="14">
        <f t="shared" si="3"/>
        <v>5.8035714285714279</v>
      </c>
      <c r="V17" s="14">
        <f t="shared" si="2"/>
        <v>1079.4642857142856</v>
      </c>
    </row>
    <row r="18" spans="1:22" ht="31.5" x14ac:dyDescent="0.45">
      <c r="A18" s="10"/>
      <c r="B18" s="10" t="s">
        <v>33</v>
      </c>
      <c r="C18" s="10" t="s">
        <v>36</v>
      </c>
      <c r="D18" s="10" t="s">
        <v>35</v>
      </c>
      <c r="E18" s="10" t="s">
        <v>5</v>
      </c>
      <c r="F18" s="10" t="s">
        <v>0</v>
      </c>
      <c r="G18" s="10" t="s">
        <v>8</v>
      </c>
      <c r="H18" s="10" t="s">
        <v>2</v>
      </c>
      <c r="I18" s="10" t="s">
        <v>3</v>
      </c>
      <c r="J18" s="10" t="s">
        <v>4</v>
      </c>
      <c r="K18" s="10" t="s">
        <v>6</v>
      </c>
      <c r="L18" s="10" t="s">
        <v>11</v>
      </c>
      <c r="M18" s="11">
        <v>92</v>
      </c>
      <c r="N18" s="10" t="s">
        <v>32</v>
      </c>
      <c r="O18" s="12">
        <v>8989898000044</v>
      </c>
      <c r="P18" s="10" t="s">
        <v>1</v>
      </c>
      <c r="Q18" s="13">
        <v>62</v>
      </c>
      <c r="R18" s="13">
        <f t="shared" si="0"/>
        <v>5704</v>
      </c>
      <c r="S18" s="13">
        <v>6.5</v>
      </c>
      <c r="T18" s="13">
        <f t="shared" si="1"/>
        <v>598</v>
      </c>
      <c r="U18" s="14">
        <f t="shared" si="3"/>
        <v>5.8035714285714279</v>
      </c>
      <c r="V18" s="14">
        <f t="shared" si="2"/>
        <v>533.92857142857133</v>
      </c>
    </row>
    <row r="19" spans="1:22" ht="100.05" customHeight="1" x14ac:dyDescent="0.45">
      <c r="A19" s="10"/>
      <c r="B19" s="10" t="s">
        <v>33</v>
      </c>
      <c r="C19" s="10" t="s">
        <v>36</v>
      </c>
      <c r="D19" s="10" t="s">
        <v>35</v>
      </c>
      <c r="E19" s="10" t="s">
        <v>5</v>
      </c>
      <c r="F19" s="10" t="s">
        <v>0</v>
      </c>
      <c r="G19" s="10" t="s">
        <v>8</v>
      </c>
      <c r="H19" s="10" t="s">
        <v>2</v>
      </c>
      <c r="I19" s="10" t="s">
        <v>3</v>
      </c>
      <c r="J19" s="10" t="s">
        <v>4</v>
      </c>
      <c r="K19" s="10" t="s">
        <v>12</v>
      </c>
      <c r="L19" s="10" t="s">
        <v>7</v>
      </c>
      <c r="M19" s="11">
        <v>186</v>
      </c>
      <c r="N19" s="10">
        <v>747</v>
      </c>
      <c r="O19" s="12">
        <v>8989898000033</v>
      </c>
      <c r="P19" s="10" t="s">
        <v>1</v>
      </c>
      <c r="Q19" s="13">
        <v>62</v>
      </c>
      <c r="R19" s="13">
        <f t="shared" si="0"/>
        <v>11532</v>
      </c>
      <c r="S19" s="13">
        <v>6.5</v>
      </c>
      <c r="T19" s="13">
        <f t="shared" si="1"/>
        <v>1209</v>
      </c>
      <c r="U19" s="14">
        <f t="shared" si="3"/>
        <v>5.8035714285714279</v>
      </c>
      <c r="V19" s="14">
        <f t="shared" si="2"/>
        <v>1079.4642857142856</v>
      </c>
    </row>
    <row r="20" spans="1:22" ht="31.5" x14ac:dyDescent="0.45">
      <c r="A20" s="10"/>
      <c r="B20" s="10" t="s">
        <v>33</v>
      </c>
      <c r="C20" s="10" t="s">
        <v>36</v>
      </c>
      <c r="D20" s="10" t="s">
        <v>35</v>
      </c>
      <c r="E20" s="10" t="s">
        <v>5</v>
      </c>
      <c r="F20" s="10" t="s">
        <v>0</v>
      </c>
      <c r="G20" s="10" t="s">
        <v>8</v>
      </c>
      <c r="H20" s="10" t="s">
        <v>2</v>
      </c>
      <c r="I20" s="10" t="s">
        <v>3</v>
      </c>
      <c r="J20" s="10" t="s">
        <v>4</v>
      </c>
      <c r="K20" s="10" t="s">
        <v>12</v>
      </c>
      <c r="L20" s="10" t="s">
        <v>9</v>
      </c>
      <c r="M20" s="11">
        <v>283</v>
      </c>
      <c r="N20" s="10" t="s">
        <v>32</v>
      </c>
      <c r="O20" s="12">
        <v>8989898000034</v>
      </c>
      <c r="P20" s="10" t="s">
        <v>1</v>
      </c>
      <c r="Q20" s="13">
        <v>62</v>
      </c>
      <c r="R20" s="13">
        <f t="shared" si="0"/>
        <v>17546</v>
      </c>
      <c r="S20" s="13">
        <v>6.5</v>
      </c>
      <c r="T20" s="13">
        <f t="shared" si="1"/>
        <v>1839.5</v>
      </c>
      <c r="U20" s="14">
        <f t="shared" si="3"/>
        <v>5.8035714285714279</v>
      </c>
      <c r="V20" s="14">
        <f t="shared" si="2"/>
        <v>1642.410714285714</v>
      </c>
    </row>
    <row r="21" spans="1:22" ht="31.5" x14ac:dyDescent="0.45">
      <c r="A21" s="10"/>
      <c r="B21" s="10" t="s">
        <v>33</v>
      </c>
      <c r="C21" s="10" t="s">
        <v>36</v>
      </c>
      <c r="D21" s="10" t="s">
        <v>35</v>
      </c>
      <c r="E21" s="10" t="s">
        <v>5</v>
      </c>
      <c r="F21" s="10" t="s">
        <v>0</v>
      </c>
      <c r="G21" s="10" t="s">
        <v>8</v>
      </c>
      <c r="H21" s="10" t="s">
        <v>2</v>
      </c>
      <c r="I21" s="10" t="s">
        <v>3</v>
      </c>
      <c r="J21" s="10" t="s">
        <v>4</v>
      </c>
      <c r="K21" s="10" t="s">
        <v>12</v>
      </c>
      <c r="L21" s="10" t="s">
        <v>10</v>
      </c>
      <c r="M21" s="11">
        <v>187</v>
      </c>
      <c r="N21" s="10" t="s">
        <v>32</v>
      </c>
      <c r="O21" s="12">
        <v>8989898000035</v>
      </c>
      <c r="P21" s="10" t="s">
        <v>1</v>
      </c>
      <c r="Q21" s="13">
        <v>62</v>
      </c>
      <c r="R21" s="13">
        <f t="shared" si="0"/>
        <v>11594</v>
      </c>
      <c r="S21" s="13">
        <v>6.5</v>
      </c>
      <c r="T21" s="13">
        <f t="shared" si="1"/>
        <v>1215.5</v>
      </c>
      <c r="U21" s="14">
        <f t="shared" si="3"/>
        <v>5.8035714285714279</v>
      </c>
      <c r="V21" s="14">
        <f t="shared" si="2"/>
        <v>1085.2678571428571</v>
      </c>
    </row>
    <row r="22" spans="1:22" ht="31.5" x14ac:dyDescent="0.45">
      <c r="A22" s="10"/>
      <c r="B22" s="10" t="s">
        <v>33</v>
      </c>
      <c r="C22" s="10" t="s">
        <v>36</v>
      </c>
      <c r="D22" s="10" t="s">
        <v>35</v>
      </c>
      <c r="E22" s="10" t="s">
        <v>5</v>
      </c>
      <c r="F22" s="10" t="s">
        <v>0</v>
      </c>
      <c r="G22" s="10" t="s">
        <v>8</v>
      </c>
      <c r="H22" s="10" t="s">
        <v>2</v>
      </c>
      <c r="I22" s="10" t="s">
        <v>3</v>
      </c>
      <c r="J22" s="10" t="s">
        <v>4</v>
      </c>
      <c r="K22" s="10" t="s">
        <v>12</v>
      </c>
      <c r="L22" s="10" t="s">
        <v>11</v>
      </c>
      <c r="M22" s="11">
        <v>91</v>
      </c>
      <c r="N22" s="10" t="s">
        <v>32</v>
      </c>
      <c r="O22" s="12">
        <v>8989898000036</v>
      </c>
      <c r="P22" s="10" t="s">
        <v>1</v>
      </c>
      <c r="Q22" s="13">
        <v>62</v>
      </c>
      <c r="R22" s="13">
        <f t="shared" si="0"/>
        <v>5642</v>
      </c>
      <c r="S22" s="13">
        <v>6.5</v>
      </c>
      <c r="T22" s="13">
        <f t="shared" si="1"/>
        <v>591.5</v>
      </c>
      <c r="U22" s="14">
        <f t="shared" si="3"/>
        <v>5.8035714285714279</v>
      </c>
      <c r="V22" s="14">
        <f t="shared" si="2"/>
        <v>528.12499999999989</v>
      </c>
    </row>
    <row r="23" spans="1:22" ht="100.05" customHeight="1" x14ac:dyDescent="0.45">
      <c r="A23" s="10"/>
      <c r="B23" s="10" t="s">
        <v>33</v>
      </c>
      <c r="C23" s="10" t="s">
        <v>36</v>
      </c>
      <c r="D23" s="10" t="s">
        <v>35</v>
      </c>
      <c r="E23" s="10" t="s">
        <v>5</v>
      </c>
      <c r="F23" s="10" t="s">
        <v>0</v>
      </c>
      <c r="G23" s="10" t="s">
        <v>8</v>
      </c>
      <c r="H23" s="10" t="s">
        <v>2</v>
      </c>
      <c r="I23" s="10" t="s">
        <v>13</v>
      </c>
      <c r="J23" s="10" t="s">
        <v>14</v>
      </c>
      <c r="K23" s="10" t="s">
        <v>12</v>
      </c>
      <c r="L23" s="10" t="s">
        <v>7</v>
      </c>
      <c r="M23" s="11">
        <v>192</v>
      </c>
      <c r="N23" s="10">
        <v>768</v>
      </c>
      <c r="O23" s="12">
        <v>8989898000061</v>
      </c>
      <c r="P23" s="10" t="s">
        <v>1</v>
      </c>
      <c r="Q23" s="13">
        <v>62</v>
      </c>
      <c r="R23" s="13">
        <f t="shared" si="0"/>
        <v>11904</v>
      </c>
      <c r="S23" s="13">
        <v>6.5</v>
      </c>
      <c r="T23" s="13">
        <f t="shared" si="1"/>
        <v>1248</v>
      </c>
      <c r="U23" s="14">
        <f t="shared" si="3"/>
        <v>5.8035714285714279</v>
      </c>
      <c r="V23" s="14">
        <f t="shared" si="2"/>
        <v>1114.2857142857142</v>
      </c>
    </row>
    <row r="24" spans="1:22" ht="31.5" x14ac:dyDescent="0.45">
      <c r="A24" s="10"/>
      <c r="B24" s="10" t="s">
        <v>33</v>
      </c>
      <c r="C24" s="10" t="s">
        <v>36</v>
      </c>
      <c r="D24" s="10" t="s">
        <v>35</v>
      </c>
      <c r="E24" s="10" t="s">
        <v>5</v>
      </c>
      <c r="F24" s="10" t="s">
        <v>0</v>
      </c>
      <c r="G24" s="10" t="s">
        <v>8</v>
      </c>
      <c r="H24" s="10" t="s">
        <v>2</v>
      </c>
      <c r="I24" s="10" t="s">
        <v>13</v>
      </c>
      <c r="J24" s="10" t="s">
        <v>14</v>
      </c>
      <c r="K24" s="10" t="s">
        <v>12</v>
      </c>
      <c r="L24" s="10" t="s">
        <v>9</v>
      </c>
      <c r="M24" s="11">
        <v>290</v>
      </c>
      <c r="N24" s="10" t="s">
        <v>32</v>
      </c>
      <c r="O24" s="12">
        <v>8989898000062</v>
      </c>
      <c r="P24" s="10" t="s">
        <v>1</v>
      </c>
      <c r="Q24" s="13">
        <v>62</v>
      </c>
      <c r="R24" s="13">
        <f t="shared" si="0"/>
        <v>17980</v>
      </c>
      <c r="S24" s="13">
        <v>6.5</v>
      </c>
      <c r="T24" s="13">
        <f t="shared" si="1"/>
        <v>1885</v>
      </c>
      <c r="U24" s="14">
        <f t="shared" si="3"/>
        <v>5.8035714285714279</v>
      </c>
      <c r="V24" s="14">
        <f t="shared" si="2"/>
        <v>1683.035714285714</v>
      </c>
    </row>
    <row r="25" spans="1:22" ht="31.5" x14ac:dyDescent="0.45">
      <c r="A25" s="10"/>
      <c r="B25" s="10" t="s">
        <v>33</v>
      </c>
      <c r="C25" s="10" t="s">
        <v>36</v>
      </c>
      <c r="D25" s="10" t="s">
        <v>35</v>
      </c>
      <c r="E25" s="10" t="s">
        <v>5</v>
      </c>
      <c r="F25" s="10" t="s">
        <v>0</v>
      </c>
      <c r="G25" s="10" t="s">
        <v>8</v>
      </c>
      <c r="H25" s="10" t="s">
        <v>2</v>
      </c>
      <c r="I25" s="10" t="s">
        <v>13</v>
      </c>
      <c r="J25" s="10" t="s">
        <v>14</v>
      </c>
      <c r="K25" s="10" t="s">
        <v>12</v>
      </c>
      <c r="L25" s="10" t="s">
        <v>10</v>
      </c>
      <c r="M25" s="11">
        <v>192</v>
      </c>
      <c r="N25" s="10" t="s">
        <v>32</v>
      </c>
      <c r="O25" s="12">
        <v>8989898000063</v>
      </c>
      <c r="P25" s="10" t="s">
        <v>1</v>
      </c>
      <c r="Q25" s="13">
        <v>62</v>
      </c>
      <c r="R25" s="13">
        <f t="shared" si="0"/>
        <v>11904</v>
      </c>
      <c r="S25" s="13">
        <v>6.5</v>
      </c>
      <c r="T25" s="13">
        <f t="shared" si="1"/>
        <v>1248</v>
      </c>
      <c r="U25" s="14">
        <f t="shared" si="3"/>
        <v>5.8035714285714279</v>
      </c>
      <c r="V25" s="14">
        <f t="shared" si="2"/>
        <v>1114.2857142857142</v>
      </c>
    </row>
    <row r="26" spans="1:22" ht="31.5" x14ac:dyDescent="0.45">
      <c r="A26" s="10"/>
      <c r="B26" s="10" t="s">
        <v>33</v>
      </c>
      <c r="C26" s="10" t="s">
        <v>36</v>
      </c>
      <c r="D26" s="10" t="s">
        <v>35</v>
      </c>
      <c r="E26" s="10" t="s">
        <v>5</v>
      </c>
      <c r="F26" s="10" t="s">
        <v>0</v>
      </c>
      <c r="G26" s="10" t="s">
        <v>8</v>
      </c>
      <c r="H26" s="10" t="s">
        <v>2</v>
      </c>
      <c r="I26" s="10" t="s">
        <v>13</v>
      </c>
      <c r="J26" s="10" t="s">
        <v>14</v>
      </c>
      <c r="K26" s="10" t="s">
        <v>12</v>
      </c>
      <c r="L26" s="10" t="s">
        <v>11</v>
      </c>
      <c r="M26" s="11">
        <v>94</v>
      </c>
      <c r="N26" s="10" t="s">
        <v>32</v>
      </c>
      <c r="O26" s="12">
        <v>8989898000064</v>
      </c>
      <c r="P26" s="10" t="s">
        <v>1</v>
      </c>
      <c r="Q26" s="13">
        <v>62</v>
      </c>
      <c r="R26" s="13">
        <f t="shared" si="0"/>
        <v>5828</v>
      </c>
      <c r="S26" s="13">
        <v>6.5</v>
      </c>
      <c r="T26" s="13">
        <f t="shared" si="1"/>
        <v>611</v>
      </c>
      <c r="U26" s="14">
        <f t="shared" si="3"/>
        <v>5.8035714285714279</v>
      </c>
      <c r="V26" s="14">
        <f t="shared" si="2"/>
        <v>545.53571428571422</v>
      </c>
    </row>
    <row r="27" spans="1:22" ht="100.05" customHeight="1" x14ac:dyDescent="0.45">
      <c r="A27" s="10"/>
      <c r="B27" s="10" t="s">
        <v>33</v>
      </c>
      <c r="C27" s="10" t="s">
        <v>36</v>
      </c>
      <c r="D27" s="10" t="s">
        <v>35</v>
      </c>
      <c r="E27" s="10" t="s">
        <v>5</v>
      </c>
      <c r="F27" s="10" t="s">
        <v>0</v>
      </c>
      <c r="G27" s="10" t="s">
        <v>8</v>
      </c>
      <c r="H27" s="10" t="s">
        <v>2</v>
      </c>
      <c r="I27" s="10" t="s">
        <v>13</v>
      </c>
      <c r="J27" s="10" t="s">
        <v>14</v>
      </c>
      <c r="K27" s="10" t="s">
        <v>6</v>
      </c>
      <c r="L27" s="10" t="s">
        <v>7</v>
      </c>
      <c r="M27" s="11">
        <v>193</v>
      </c>
      <c r="N27" s="10">
        <v>768</v>
      </c>
      <c r="O27" s="12">
        <v>8989898000069</v>
      </c>
      <c r="P27" s="10" t="s">
        <v>1</v>
      </c>
      <c r="Q27" s="13">
        <v>62</v>
      </c>
      <c r="R27" s="13">
        <f t="shared" si="0"/>
        <v>11966</v>
      </c>
      <c r="S27" s="13">
        <v>6.5</v>
      </c>
      <c r="T27" s="13">
        <f t="shared" si="1"/>
        <v>1254.5</v>
      </c>
      <c r="U27" s="14">
        <f t="shared" si="3"/>
        <v>5.8035714285714279</v>
      </c>
      <c r="V27" s="14">
        <f t="shared" si="2"/>
        <v>1120.0892857142856</v>
      </c>
    </row>
    <row r="28" spans="1:22" ht="31.5" x14ac:dyDescent="0.45">
      <c r="A28" s="10"/>
      <c r="B28" s="10" t="s">
        <v>33</v>
      </c>
      <c r="C28" s="10" t="s">
        <v>36</v>
      </c>
      <c r="D28" s="10" t="s">
        <v>35</v>
      </c>
      <c r="E28" s="10" t="s">
        <v>5</v>
      </c>
      <c r="F28" s="10" t="s">
        <v>0</v>
      </c>
      <c r="G28" s="10" t="s">
        <v>8</v>
      </c>
      <c r="H28" s="10" t="s">
        <v>2</v>
      </c>
      <c r="I28" s="10" t="s">
        <v>13</v>
      </c>
      <c r="J28" s="10" t="s">
        <v>14</v>
      </c>
      <c r="K28" s="10" t="s">
        <v>6</v>
      </c>
      <c r="L28" s="10" t="s">
        <v>9</v>
      </c>
      <c r="M28" s="11">
        <v>289</v>
      </c>
      <c r="N28" s="10" t="s">
        <v>32</v>
      </c>
      <c r="O28" s="12">
        <v>8989898000070</v>
      </c>
      <c r="P28" s="10" t="s">
        <v>1</v>
      </c>
      <c r="Q28" s="13">
        <v>62</v>
      </c>
      <c r="R28" s="13">
        <f t="shared" si="0"/>
        <v>17918</v>
      </c>
      <c r="S28" s="13">
        <v>6.5</v>
      </c>
      <c r="T28" s="13">
        <f t="shared" si="1"/>
        <v>1878.5</v>
      </c>
      <c r="U28" s="14">
        <f t="shared" si="3"/>
        <v>5.8035714285714279</v>
      </c>
      <c r="V28" s="14">
        <f t="shared" si="2"/>
        <v>1677.2321428571427</v>
      </c>
    </row>
    <row r="29" spans="1:22" ht="31.5" x14ac:dyDescent="0.45">
      <c r="A29" s="10"/>
      <c r="B29" s="10" t="s">
        <v>33</v>
      </c>
      <c r="C29" s="10" t="s">
        <v>36</v>
      </c>
      <c r="D29" s="10" t="s">
        <v>35</v>
      </c>
      <c r="E29" s="10" t="s">
        <v>5</v>
      </c>
      <c r="F29" s="10" t="s">
        <v>0</v>
      </c>
      <c r="G29" s="10" t="s">
        <v>8</v>
      </c>
      <c r="H29" s="10" t="s">
        <v>2</v>
      </c>
      <c r="I29" s="10" t="s">
        <v>13</v>
      </c>
      <c r="J29" s="10" t="s">
        <v>14</v>
      </c>
      <c r="K29" s="10" t="s">
        <v>6</v>
      </c>
      <c r="L29" s="10" t="s">
        <v>10</v>
      </c>
      <c r="M29" s="11">
        <v>191</v>
      </c>
      <c r="N29" s="10" t="s">
        <v>32</v>
      </c>
      <c r="O29" s="12">
        <v>8989898000071</v>
      </c>
      <c r="P29" s="10" t="s">
        <v>1</v>
      </c>
      <c r="Q29" s="13">
        <v>62</v>
      </c>
      <c r="R29" s="13">
        <f t="shared" si="0"/>
        <v>11842</v>
      </c>
      <c r="S29" s="13">
        <v>6.5</v>
      </c>
      <c r="T29" s="13">
        <f t="shared" si="1"/>
        <v>1241.5</v>
      </c>
      <c r="U29" s="14">
        <f t="shared" si="3"/>
        <v>5.8035714285714279</v>
      </c>
      <c r="V29" s="14">
        <f t="shared" si="2"/>
        <v>1108.4821428571427</v>
      </c>
    </row>
    <row r="30" spans="1:22" ht="31.5" x14ac:dyDescent="0.45">
      <c r="A30" s="10"/>
      <c r="B30" s="10" t="s">
        <v>33</v>
      </c>
      <c r="C30" s="10" t="s">
        <v>36</v>
      </c>
      <c r="D30" s="10" t="s">
        <v>35</v>
      </c>
      <c r="E30" s="10" t="s">
        <v>5</v>
      </c>
      <c r="F30" s="10" t="s">
        <v>0</v>
      </c>
      <c r="G30" s="10" t="s">
        <v>8</v>
      </c>
      <c r="H30" s="10" t="s">
        <v>2</v>
      </c>
      <c r="I30" s="10" t="s">
        <v>13</v>
      </c>
      <c r="J30" s="10" t="s">
        <v>14</v>
      </c>
      <c r="K30" s="10" t="s">
        <v>6</v>
      </c>
      <c r="L30" s="10" t="s">
        <v>11</v>
      </c>
      <c r="M30" s="11">
        <v>95</v>
      </c>
      <c r="N30" s="10" t="s">
        <v>32</v>
      </c>
      <c r="O30" s="12">
        <v>8989898000072</v>
      </c>
      <c r="P30" s="10" t="s">
        <v>1</v>
      </c>
      <c r="Q30" s="13">
        <v>62</v>
      </c>
      <c r="R30" s="13">
        <f t="shared" si="0"/>
        <v>5890</v>
      </c>
      <c r="S30" s="13">
        <v>6.5</v>
      </c>
      <c r="T30" s="13">
        <f t="shared" si="1"/>
        <v>617.5</v>
      </c>
      <c r="U30" s="14">
        <f t="shared" si="3"/>
        <v>5.8035714285714279</v>
      </c>
      <c r="V30" s="14">
        <f t="shared" si="2"/>
        <v>551.33928571428567</v>
      </c>
    </row>
    <row r="31" spans="1:22" ht="100.05" customHeight="1" x14ac:dyDescent="0.45">
      <c r="A31" s="10"/>
      <c r="B31" s="10" t="s">
        <v>33</v>
      </c>
      <c r="C31" s="10" t="s">
        <v>36</v>
      </c>
      <c r="D31" s="10" t="s">
        <v>35</v>
      </c>
      <c r="E31" s="10" t="s">
        <v>5</v>
      </c>
      <c r="F31" s="10" t="s">
        <v>0</v>
      </c>
      <c r="G31" s="10" t="s">
        <v>8</v>
      </c>
      <c r="H31" s="10" t="s">
        <v>2</v>
      </c>
      <c r="I31" s="10" t="s">
        <v>15</v>
      </c>
      <c r="J31" s="10" t="s">
        <v>16</v>
      </c>
      <c r="K31" s="10" t="s">
        <v>12</v>
      </c>
      <c r="L31" s="10" t="s">
        <v>7</v>
      </c>
      <c r="M31" s="11">
        <v>161</v>
      </c>
      <c r="N31" s="10">
        <v>633</v>
      </c>
      <c r="O31" s="12">
        <v>8989898000077</v>
      </c>
      <c r="P31" s="10" t="s">
        <v>1</v>
      </c>
      <c r="Q31" s="13">
        <v>62</v>
      </c>
      <c r="R31" s="13">
        <f t="shared" si="0"/>
        <v>9982</v>
      </c>
      <c r="S31" s="13">
        <v>6.5</v>
      </c>
      <c r="T31" s="13">
        <f t="shared" si="1"/>
        <v>1046.5</v>
      </c>
      <c r="U31" s="14">
        <f t="shared" si="3"/>
        <v>5.8035714285714279</v>
      </c>
      <c r="V31" s="14">
        <f t="shared" si="2"/>
        <v>934.37499999999989</v>
      </c>
    </row>
    <row r="32" spans="1:22" ht="31.5" x14ac:dyDescent="0.45">
      <c r="A32" s="10"/>
      <c r="B32" s="10" t="s">
        <v>33</v>
      </c>
      <c r="C32" s="10" t="s">
        <v>36</v>
      </c>
      <c r="D32" s="10" t="s">
        <v>35</v>
      </c>
      <c r="E32" s="10" t="s">
        <v>5</v>
      </c>
      <c r="F32" s="10" t="s">
        <v>0</v>
      </c>
      <c r="G32" s="10" t="s">
        <v>8</v>
      </c>
      <c r="H32" s="10" t="s">
        <v>2</v>
      </c>
      <c r="I32" s="10" t="s">
        <v>15</v>
      </c>
      <c r="J32" s="10" t="s">
        <v>16</v>
      </c>
      <c r="K32" s="10" t="s">
        <v>12</v>
      </c>
      <c r="L32" s="10" t="s">
        <v>9</v>
      </c>
      <c r="M32" s="11">
        <v>237</v>
      </c>
      <c r="N32" s="10" t="s">
        <v>32</v>
      </c>
      <c r="O32" s="12">
        <v>8989898000078</v>
      </c>
      <c r="P32" s="10" t="s">
        <v>1</v>
      </c>
      <c r="Q32" s="13">
        <v>62</v>
      </c>
      <c r="R32" s="13">
        <f t="shared" si="0"/>
        <v>14694</v>
      </c>
      <c r="S32" s="13">
        <v>6.5</v>
      </c>
      <c r="T32" s="13">
        <f t="shared" si="1"/>
        <v>1540.5</v>
      </c>
      <c r="U32" s="14">
        <f t="shared" si="3"/>
        <v>5.8035714285714279</v>
      </c>
      <c r="V32" s="14">
        <f t="shared" si="2"/>
        <v>1375.4464285714284</v>
      </c>
    </row>
    <row r="33" spans="1:22" ht="31.5" x14ac:dyDescent="0.45">
      <c r="A33" s="10"/>
      <c r="B33" s="10" t="s">
        <v>33</v>
      </c>
      <c r="C33" s="10" t="s">
        <v>36</v>
      </c>
      <c r="D33" s="10" t="s">
        <v>35</v>
      </c>
      <c r="E33" s="10" t="s">
        <v>5</v>
      </c>
      <c r="F33" s="10" t="s">
        <v>0</v>
      </c>
      <c r="G33" s="10" t="s">
        <v>8</v>
      </c>
      <c r="H33" s="10" t="s">
        <v>2</v>
      </c>
      <c r="I33" s="10" t="s">
        <v>15</v>
      </c>
      <c r="J33" s="10" t="s">
        <v>16</v>
      </c>
      <c r="K33" s="10" t="s">
        <v>12</v>
      </c>
      <c r="L33" s="10" t="s">
        <v>10</v>
      </c>
      <c r="M33" s="11">
        <v>158</v>
      </c>
      <c r="N33" s="10" t="s">
        <v>32</v>
      </c>
      <c r="O33" s="12">
        <v>8989898000079</v>
      </c>
      <c r="P33" s="10" t="s">
        <v>1</v>
      </c>
      <c r="Q33" s="13">
        <v>62</v>
      </c>
      <c r="R33" s="13">
        <f t="shared" si="0"/>
        <v>9796</v>
      </c>
      <c r="S33" s="13">
        <v>6.5</v>
      </c>
      <c r="T33" s="13">
        <f t="shared" si="1"/>
        <v>1027</v>
      </c>
      <c r="U33" s="14">
        <f t="shared" si="3"/>
        <v>5.8035714285714279</v>
      </c>
      <c r="V33" s="14">
        <f t="shared" si="2"/>
        <v>916.96428571428567</v>
      </c>
    </row>
    <row r="34" spans="1:22" ht="31.5" x14ac:dyDescent="0.45">
      <c r="A34" s="10"/>
      <c r="B34" s="10" t="s">
        <v>33</v>
      </c>
      <c r="C34" s="10" t="s">
        <v>36</v>
      </c>
      <c r="D34" s="10" t="s">
        <v>35</v>
      </c>
      <c r="E34" s="10" t="s">
        <v>5</v>
      </c>
      <c r="F34" s="10" t="s">
        <v>0</v>
      </c>
      <c r="G34" s="10" t="s">
        <v>8</v>
      </c>
      <c r="H34" s="10" t="s">
        <v>2</v>
      </c>
      <c r="I34" s="10" t="s">
        <v>15</v>
      </c>
      <c r="J34" s="10" t="s">
        <v>16</v>
      </c>
      <c r="K34" s="10" t="s">
        <v>12</v>
      </c>
      <c r="L34" s="10" t="s">
        <v>11</v>
      </c>
      <c r="M34" s="11">
        <v>77</v>
      </c>
      <c r="N34" s="10" t="s">
        <v>32</v>
      </c>
      <c r="O34" s="12">
        <v>8989898000080</v>
      </c>
      <c r="P34" s="10" t="s">
        <v>1</v>
      </c>
      <c r="Q34" s="13">
        <v>62</v>
      </c>
      <c r="R34" s="13">
        <f t="shared" si="0"/>
        <v>4774</v>
      </c>
      <c r="S34" s="13">
        <v>6.5</v>
      </c>
      <c r="T34" s="13">
        <f t="shared" si="1"/>
        <v>500.5</v>
      </c>
      <c r="U34" s="14">
        <f t="shared" si="3"/>
        <v>5.8035714285714279</v>
      </c>
      <c r="V34" s="14">
        <f t="shared" si="2"/>
        <v>446.87499999999994</v>
      </c>
    </row>
    <row r="35" spans="1:22" ht="100.05" customHeight="1" x14ac:dyDescent="0.45">
      <c r="A35" s="10"/>
      <c r="B35" s="10" t="s">
        <v>33</v>
      </c>
      <c r="C35" s="10" t="s">
        <v>36</v>
      </c>
      <c r="D35" s="10" t="s">
        <v>35</v>
      </c>
      <c r="E35" s="10" t="s">
        <v>5</v>
      </c>
      <c r="F35" s="10" t="s">
        <v>0</v>
      </c>
      <c r="G35" s="10" t="s">
        <v>8</v>
      </c>
      <c r="H35" s="10" t="s">
        <v>2</v>
      </c>
      <c r="I35" s="10" t="s">
        <v>15</v>
      </c>
      <c r="J35" s="10" t="s">
        <v>16</v>
      </c>
      <c r="K35" s="10" t="s">
        <v>6</v>
      </c>
      <c r="L35" s="10" t="s">
        <v>7</v>
      </c>
      <c r="M35" s="11">
        <v>158</v>
      </c>
      <c r="N35" s="10">
        <v>626</v>
      </c>
      <c r="O35" s="12">
        <v>8989898000085</v>
      </c>
      <c r="P35" s="10" t="s">
        <v>1</v>
      </c>
      <c r="Q35" s="13">
        <v>62</v>
      </c>
      <c r="R35" s="13">
        <f t="shared" si="0"/>
        <v>9796</v>
      </c>
      <c r="S35" s="13">
        <v>6.5</v>
      </c>
      <c r="T35" s="13">
        <f t="shared" si="1"/>
        <v>1027</v>
      </c>
      <c r="U35" s="14">
        <f t="shared" si="3"/>
        <v>5.8035714285714279</v>
      </c>
      <c r="V35" s="14">
        <f t="shared" si="2"/>
        <v>916.96428571428567</v>
      </c>
    </row>
    <row r="36" spans="1:22" ht="31.5" x14ac:dyDescent="0.45">
      <c r="A36" s="10"/>
      <c r="B36" s="10" t="s">
        <v>33</v>
      </c>
      <c r="C36" s="10" t="s">
        <v>36</v>
      </c>
      <c r="D36" s="10" t="s">
        <v>35</v>
      </c>
      <c r="E36" s="10" t="s">
        <v>5</v>
      </c>
      <c r="F36" s="10" t="s">
        <v>0</v>
      </c>
      <c r="G36" s="10" t="s">
        <v>8</v>
      </c>
      <c r="H36" s="10" t="s">
        <v>2</v>
      </c>
      <c r="I36" s="10" t="s">
        <v>15</v>
      </c>
      <c r="J36" s="10" t="s">
        <v>16</v>
      </c>
      <c r="K36" s="10" t="s">
        <v>6</v>
      </c>
      <c r="L36" s="10" t="s">
        <v>9</v>
      </c>
      <c r="M36" s="11">
        <v>239</v>
      </c>
      <c r="N36" s="10" t="s">
        <v>32</v>
      </c>
      <c r="O36" s="12">
        <v>8989898000086</v>
      </c>
      <c r="P36" s="10" t="s">
        <v>1</v>
      </c>
      <c r="Q36" s="13">
        <v>62</v>
      </c>
      <c r="R36" s="13">
        <f t="shared" si="0"/>
        <v>14818</v>
      </c>
      <c r="S36" s="13">
        <v>6.5</v>
      </c>
      <c r="T36" s="13">
        <f t="shared" si="1"/>
        <v>1553.5</v>
      </c>
      <c r="U36" s="14">
        <f t="shared" si="3"/>
        <v>5.8035714285714279</v>
      </c>
      <c r="V36" s="14">
        <f t="shared" si="2"/>
        <v>1387.0535714285713</v>
      </c>
    </row>
    <row r="37" spans="1:22" ht="31.5" x14ac:dyDescent="0.45">
      <c r="A37" s="10"/>
      <c r="B37" s="10" t="s">
        <v>33</v>
      </c>
      <c r="C37" s="10" t="s">
        <v>36</v>
      </c>
      <c r="D37" s="10" t="s">
        <v>35</v>
      </c>
      <c r="E37" s="10" t="s">
        <v>5</v>
      </c>
      <c r="F37" s="10" t="s">
        <v>0</v>
      </c>
      <c r="G37" s="10" t="s">
        <v>8</v>
      </c>
      <c r="H37" s="10" t="s">
        <v>2</v>
      </c>
      <c r="I37" s="10" t="s">
        <v>15</v>
      </c>
      <c r="J37" s="10" t="s">
        <v>16</v>
      </c>
      <c r="K37" s="10" t="s">
        <v>6</v>
      </c>
      <c r="L37" s="10" t="s">
        <v>10</v>
      </c>
      <c r="M37" s="11">
        <v>155</v>
      </c>
      <c r="N37" s="10" t="s">
        <v>32</v>
      </c>
      <c r="O37" s="12">
        <v>8989898000087</v>
      </c>
      <c r="P37" s="10" t="s">
        <v>1</v>
      </c>
      <c r="Q37" s="13">
        <v>62</v>
      </c>
      <c r="R37" s="13">
        <f t="shared" si="0"/>
        <v>9610</v>
      </c>
      <c r="S37" s="13">
        <v>6.5</v>
      </c>
      <c r="T37" s="13">
        <f t="shared" si="1"/>
        <v>1007.5</v>
      </c>
      <c r="U37" s="14">
        <f t="shared" si="3"/>
        <v>5.8035714285714279</v>
      </c>
      <c r="V37" s="14">
        <f t="shared" si="2"/>
        <v>899.55357142857133</v>
      </c>
    </row>
    <row r="38" spans="1:22" ht="31.5" x14ac:dyDescent="0.45">
      <c r="A38" s="10"/>
      <c r="B38" s="10" t="s">
        <v>33</v>
      </c>
      <c r="C38" s="10" t="s">
        <v>36</v>
      </c>
      <c r="D38" s="10" t="s">
        <v>35</v>
      </c>
      <c r="E38" s="10" t="s">
        <v>5</v>
      </c>
      <c r="F38" s="10" t="s">
        <v>0</v>
      </c>
      <c r="G38" s="10" t="s">
        <v>8</v>
      </c>
      <c r="H38" s="10" t="s">
        <v>2</v>
      </c>
      <c r="I38" s="10" t="s">
        <v>15</v>
      </c>
      <c r="J38" s="10" t="s">
        <v>16</v>
      </c>
      <c r="K38" s="10" t="s">
        <v>6</v>
      </c>
      <c r="L38" s="10" t="s">
        <v>11</v>
      </c>
      <c r="M38" s="11">
        <v>74</v>
      </c>
      <c r="N38" s="10" t="s">
        <v>32</v>
      </c>
      <c r="O38" s="12">
        <v>8989898000088</v>
      </c>
      <c r="P38" s="10" t="s">
        <v>1</v>
      </c>
      <c r="Q38" s="13">
        <v>62</v>
      </c>
      <c r="R38" s="13">
        <f t="shared" si="0"/>
        <v>4588</v>
      </c>
      <c r="S38" s="13">
        <v>6.5</v>
      </c>
      <c r="T38" s="13">
        <f t="shared" si="1"/>
        <v>481</v>
      </c>
      <c r="U38" s="14">
        <f t="shared" si="3"/>
        <v>5.8035714285714279</v>
      </c>
      <c r="V38" s="14">
        <f t="shared" si="2"/>
        <v>429.46428571428567</v>
      </c>
    </row>
    <row r="39" spans="1:22" s="3" customFormat="1" ht="30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>
        <f>SUM(M15:M38)</f>
        <v>4290</v>
      </c>
      <c r="N39" s="6"/>
      <c r="O39" s="6"/>
      <c r="P39" s="6"/>
      <c r="Q39" s="8"/>
      <c r="R39" s="8">
        <f t="shared" ref="R39:V39" si="4">SUM(R15:R38)</f>
        <v>265980</v>
      </c>
      <c r="S39" s="8"/>
      <c r="T39" s="8">
        <f t="shared" si="4"/>
        <v>27885</v>
      </c>
      <c r="U39" s="9"/>
      <c r="V39" s="9">
        <f t="shared" si="4"/>
        <v>24897.321428571428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148887A-97E3-4224-9268-A814881A2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A654B-9099-4390-8A04-4E546D42F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979BF-9950-4163-AD47-40ED916CA15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534545f7-dfad-40dc-8880-0a5cc848d94b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287f65e-bd81-4ef8-9d4a-f770dbe350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2026-01-13T11:16:29Z</dcterms:created>
  <dcterms:modified xsi:type="dcterms:W3CDTF">2026-01-20T14:05:18Z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