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bmp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fileSharing readOnlyRecommended="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Work\Monza Trading\2026 OFFERS\Watches\"/>
    </mc:Choice>
  </mc:AlternateContent>
  <xr:revisionPtr revIDLastSave="0" documentId="13_ncr:1_{416E041C-BEC8-4C5A-B592-4C609291ACF6}" xr6:coauthVersionLast="47" xr6:coauthVersionMax="47" xr10:uidLastSave="{00000000-0000-0000-0000-000000000000}"/>
  <bookViews>
    <workbookView xWindow="-98" yWindow="-98" windowWidth="21795" windowHeight="13695" xr2:uid="{D2F71C60-7B40-43F4-ABBD-57090B86F916}"/>
  </bookViews>
  <sheets>
    <sheet name="OFFE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89" i="1" l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15" i="1"/>
  <c r="G16" i="1"/>
  <c r="H16" i="1" s="1"/>
  <c r="G17" i="1"/>
  <c r="G18" i="1"/>
  <c r="G19" i="1"/>
  <c r="H19" i="1" s="1"/>
  <c r="G20" i="1"/>
  <c r="H20" i="1" s="1"/>
  <c r="G21" i="1"/>
  <c r="H21" i="1" s="1"/>
  <c r="G22" i="1"/>
  <c r="H22" i="1" s="1"/>
  <c r="G23" i="1"/>
  <c r="H23" i="1" s="1"/>
  <c r="G24" i="1"/>
  <c r="H24" i="1" s="1"/>
  <c r="G25" i="1"/>
  <c r="H25" i="1" s="1"/>
  <c r="G26" i="1"/>
  <c r="H26" i="1" s="1"/>
  <c r="G27" i="1"/>
  <c r="H27" i="1" s="1"/>
  <c r="G28" i="1"/>
  <c r="H28" i="1" s="1"/>
  <c r="G29" i="1"/>
  <c r="H29" i="1" s="1"/>
  <c r="G30" i="1"/>
  <c r="H30" i="1" s="1"/>
  <c r="G31" i="1"/>
  <c r="H31" i="1" s="1"/>
  <c r="G32" i="1"/>
  <c r="H32" i="1" s="1"/>
  <c r="G33" i="1"/>
  <c r="H33" i="1" s="1"/>
  <c r="G34" i="1"/>
  <c r="H34" i="1" s="1"/>
  <c r="G35" i="1"/>
  <c r="H35" i="1" s="1"/>
  <c r="G36" i="1"/>
  <c r="H36" i="1" s="1"/>
  <c r="G37" i="1"/>
  <c r="H37" i="1" s="1"/>
  <c r="G38" i="1"/>
  <c r="H38" i="1" s="1"/>
  <c r="G39" i="1"/>
  <c r="H39" i="1" s="1"/>
  <c r="G40" i="1"/>
  <c r="H40" i="1" s="1"/>
  <c r="G41" i="1"/>
  <c r="H41" i="1" s="1"/>
  <c r="G42" i="1"/>
  <c r="H42" i="1" s="1"/>
  <c r="G43" i="1"/>
  <c r="H43" i="1" s="1"/>
  <c r="G44" i="1"/>
  <c r="H44" i="1" s="1"/>
  <c r="G45" i="1"/>
  <c r="H45" i="1" s="1"/>
  <c r="G46" i="1"/>
  <c r="G47" i="1"/>
  <c r="H47" i="1" s="1"/>
  <c r="G48" i="1"/>
  <c r="H48" i="1" s="1"/>
  <c r="G49" i="1"/>
  <c r="H49" i="1" s="1"/>
  <c r="G50" i="1"/>
  <c r="H50" i="1" s="1"/>
  <c r="G51" i="1"/>
  <c r="H51" i="1" s="1"/>
  <c r="G52" i="1"/>
  <c r="H52" i="1" s="1"/>
  <c r="G53" i="1"/>
  <c r="H53" i="1" s="1"/>
  <c r="G54" i="1"/>
  <c r="H54" i="1" s="1"/>
  <c r="G55" i="1"/>
  <c r="H55" i="1" s="1"/>
  <c r="G56" i="1"/>
  <c r="G57" i="1"/>
  <c r="G58" i="1"/>
  <c r="G59" i="1"/>
  <c r="H59" i="1" s="1"/>
  <c r="G60" i="1"/>
  <c r="H60" i="1" s="1"/>
  <c r="G61" i="1"/>
  <c r="H61" i="1" s="1"/>
  <c r="G62" i="1"/>
  <c r="H62" i="1" s="1"/>
  <c r="G63" i="1"/>
  <c r="H63" i="1" s="1"/>
  <c r="G64" i="1"/>
  <c r="H64" i="1" s="1"/>
  <c r="G65" i="1"/>
  <c r="H65" i="1" s="1"/>
  <c r="G66" i="1"/>
  <c r="G67" i="1"/>
  <c r="H67" i="1" s="1"/>
  <c r="G68" i="1"/>
  <c r="H68" i="1" s="1"/>
  <c r="G69" i="1"/>
  <c r="H69" i="1" s="1"/>
  <c r="G70" i="1"/>
  <c r="H70" i="1" s="1"/>
  <c r="G71" i="1"/>
  <c r="H71" i="1" s="1"/>
  <c r="G72" i="1"/>
  <c r="H72" i="1" s="1"/>
  <c r="G73" i="1"/>
  <c r="H73" i="1" s="1"/>
  <c r="G74" i="1"/>
  <c r="H74" i="1" s="1"/>
  <c r="G75" i="1"/>
  <c r="H75" i="1" s="1"/>
  <c r="G76" i="1"/>
  <c r="H76" i="1" s="1"/>
  <c r="G77" i="1"/>
  <c r="H77" i="1" s="1"/>
  <c r="G78" i="1"/>
  <c r="H78" i="1" s="1"/>
  <c r="G79" i="1"/>
  <c r="H79" i="1" s="1"/>
  <c r="G80" i="1"/>
  <c r="H80" i="1" s="1"/>
  <c r="G81" i="1"/>
  <c r="H81" i="1" s="1"/>
  <c r="G82" i="1"/>
  <c r="H82" i="1" s="1"/>
  <c r="G83" i="1"/>
  <c r="H83" i="1" s="1"/>
  <c r="G84" i="1"/>
  <c r="H84" i="1" s="1"/>
  <c r="G85" i="1"/>
  <c r="H85" i="1" s="1"/>
  <c r="G86" i="1"/>
  <c r="H86" i="1" s="1"/>
  <c r="G87" i="1"/>
  <c r="H87" i="1" s="1"/>
  <c r="G88" i="1"/>
  <c r="H88" i="1" s="1"/>
  <c r="G15" i="1"/>
  <c r="H15" i="1" s="1"/>
  <c r="H46" i="1"/>
  <c r="H56" i="1"/>
  <c r="H58" i="1"/>
  <c r="H17" i="1"/>
  <c r="H18" i="1"/>
  <c r="H57" i="1"/>
  <c r="H66" i="1"/>
  <c r="D89" i="1"/>
  <c r="H89" i="1" l="1"/>
</calcChain>
</file>

<file path=xl/sharedStrings.xml><?xml version="1.0" encoding="utf-8"?>
<sst xmlns="http://schemas.openxmlformats.org/spreadsheetml/2006/main" count="242" uniqueCount="169">
  <si>
    <t>EAN</t>
  </si>
  <si>
    <t>AR11059</t>
  </si>
  <si>
    <t>4053858896086</t>
  </si>
  <si>
    <t>AR11060</t>
  </si>
  <si>
    <t>4053858895362</t>
  </si>
  <si>
    <t>AR11077</t>
  </si>
  <si>
    <t>723763259118</t>
  </si>
  <si>
    <t>AR11091</t>
  </si>
  <si>
    <t>4053858932968</t>
  </si>
  <si>
    <t>AR11092</t>
  </si>
  <si>
    <t>4053858932944</t>
  </si>
  <si>
    <t>AR11104</t>
  </si>
  <si>
    <t>4053858984226</t>
  </si>
  <si>
    <t>AR11110</t>
  </si>
  <si>
    <t>4053858984271</t>
  </si>
  <si>
    <t>AR11145</t>
  </si>
  <si>
    <t>723763270229</t>
  </si>
  <si>
    <t>AR11179</t>
  </si>
  <si>
    <t>723763274647</t>
  </si>
  <si>
    <t>AR11182</t>
  </si>
  <si>
    <t>723763274678</t>
  </si>
  <si>
    <t>AR11209</t>
  </si>
  <si>
    <t>4013496294521</t>
  </si>
  <si>
    <t>AR11244</t>
  </si>
  <si>
    <t>4013496520637</t>
  </si>
  <si>
    <t>AR11267</t>
  </si>
  <si>
    <t>723763284202</t>
  </si>
  <si>
    <t>AR11277</t>
  </si>
  <si>
    <t>4013496606027</t>
  </si>
  <si>
    <t>AR11311</t>
  </si>
  <si>
    <t>4053858595682</t>
  </si>
  <si>
    <t>AR11319</t>
  </si>
  <si>
    <t>4048803168929</t>
  </si>
  <si>
    <t>AR11320</t>
  </si>
  <si>
    <t>4048803168936</t>
  </si>
  <si>
    <t>AR11321</t>
  </si>
  <si>
    <t>4048803168943</t>
  </si>
  <si>
    <t>AR11324</t>
  </si>
  <si>
    <t>4048803174098</t>
  </si>
  <si>
    <t>AR11339</t>
  </si>
  <si>
    <t>4064092012101</t>
  </si>
  <si>
    <t>AR11340</t>
  </si>
  <si>
    <t>4064092012118</t>
  </si>
  <si>
    <t>AR11352</t>
  </si>
  <si>
    <t>4064092012200</t>
  </si>
  <si>
    <t>AR11360</t>
  </si>
  <si>
    <t>4064092033984</t>
  </si>
  <si>
    <t>AR11361</t>
  </si>
  <si>
    <t>4064092033991</t>
  </si>
  <si>
    <t>AR11362</t>
  </si>
  <si>
    <t>4064092034806</t>
  </si>
  <si>
    <t>AR11363</t>
  </si>
  <si>
    <t>4064092034813</t>
  </si>
  <si>
    <t>AR11385</t>
  </si>
  <si>
    <t>723763296342</t>
  </si>
  <si>
    <t>AR11387</t>
  </si>
  <si>
    <t>4064092053340</t>
  </si>
  <si>
    <t>AR11401</t>
  </si>
  <si>
    <t>4064092068085</t>
  </si>
  <si>
    <t>AR11402</t>
  </si>
  <si>
    <t>723763298919</t>
  </si>
  <si>
    <t>AR11423</t>
  </si>
  <si>
    <t>723763300889</t>
  </si>
  <si>
    <t>AR11445</t>
  </si>
  <si>
    <t>4064092112085</t>
  </si>
  <si>
    <t>AR11446</t>
  </si>
  <si>
    <t>723763303569</t>
  </si>
  <si>
    <t>AR11481</t>
  </si>
  <si>
    <t>AR11500</t>
  </si>
  <si>
    <t>4064092157659</t>
  </si>
  <si>
    <t>AR11507</t>
  </si>
  <si>
    <t>4064092163056</t>
  </si>
  <si>
    <t>AR11537</t>
  </si>
  <si>
    <t>4064092194975</t>
  </si>
  <si>
    <t>AR11569</t>
  </si>
  <si>
    <t>4064092225570</t>
  </si>
  <si>
    <t>AR11575</t>
  </si>
  <si>
    <t>4064092225273</t>
  </si>
  <si>
    <t>AR11579</t>
  </si>
  <si>
    <t>4064092235074</t>
  </si>
  <si>
    <t>AR11582</t>
  </si>
  <si>
    <t>4064092264081</t>
  </si>
  <si>
    <t>AR11583</t>
  </si>
  <si>
    <t>4064092264067</t>
  </si>
  <si>
    <t>AR11585</t>
  </si>
  <si>
    <t>4064092263589</t>
  </si>
  <si>
    <t>AR11590</t>
  </si>
  <si>
    <t>4064092263251</t>
  </si>
  <si>
    <t>AR11594</t>
  </si>
  <si>
    <t>4064092263282</t>
  </si>
  <si>
    <t>AR11597</t>
  </si>
  <si>
    <t>4064092264036</t>
  </si>
  <si>
    <t>AR11609</t>
  </si>
  <si>
    <t>4064092264388</t>
  </si>
  <si>
    <t>AR11620</t>
  </si>
  <si>
    <t>4064092292381</t>
  </si>
  <si>
    <t>AR11627</t>
  </si>
  <si>
    <t>4064092292510</t>
  </si>
  <si>
    <t>AR11634</t>
  </si>
  <si>
    <t>4064092291797</t>
  </si>
  <si>
    <t>AR11635</t>
  </si>
  <si>
    <t>4064092292541</t>
  </si>
  <si>
    <t>AR11636</t>
  </si>
  <si>
    <t>4064092292558</t>
  </si>
  <si>
    <t>AR11637</t>
  </si>
  <si>
    <t>4064092292565</t>
  </si>
  <si>
    <t>AR11640</t>
  </si>
  <si>
    <t>4064092304916</t>
  </si>
  <si>
    <t>AR11644</t>
  </si>
  <si>
    <t>4064092303964</t>
  </si>
  <si>
    <t>AR1682</t>
  </si>
  <si>
    <t>723763153515</t>
  </si>
  <si>
    <t>AR1683</t>
  </si>
  <si>
    <t>723763201889</t>
  </si>
  <si>
    <t>AR1768</t>
  </si>
  <si>
    <t>72376320386</t>
  </si>
  <si>
    <t>AR1779</t>
  </si>
  <si>
    <t>4053858181250</t>
  </si>
  <si>
    <t>AR1808</t>
  </si>
  <si>
    <t>4053858267619</t>
  </si>
  <si>
    <t>AR1811</t>
  </si>
  <si>
    <t>723763216821</t>
  </si>
  <si>
    <t>AR1840</t>
  </si>
  <si>
    <t>723763188708</t>
  </si>
  <si>
    <t>AR1909</t>
  </si>
  <si>
    <t>723763231619</t>
  </si>
  <si>
    <t>AR1925</t>
  </si>
  <si>
    <t>4053858564015</t>
  </si>
  <si>
    <t>AR1926</t>
  </si>
  <si>
    <t>723763236485</t>
  </si>
  <si>
    <t>AR1955</t>
  </si>
  <si>
    <t>723763240338</t>
  </si>
  <si>
    <t>AR1956</t>
  </si>
  <si>
    <t>723763240314</t>
  </si>
  <si>
    <t>AR1957</t>
  </si>
  <si>
    <t>723763240321</t>
  </si>
  <si>
    <t>AR1958</t>
  </si>
  <si>
    <t>AR2434</t>
  </si>
  <si>
    <t>723763133821</t>
  </si>
  <si>
    <t>AR2447</t>
  </si>
  <si>
    <t>723763153706</t>
  </si>
  <si>
    <t>AR2448</t>
  </si>
  <si>
    <t>723763153713</t>
  </si>
  <si>
    <t>AR2472</t>
  </si>
  <si>
    <t>723763212205</t>
  </si>
  <si>
    <t>AR2514</t>
  </si>
  <si>
    <t>723763248969</t>
  </si>
  <si>
    <t>REFERENCE</t>
  </si>
  <si>
    <t>PHOTO</t>
  </si>
  <si>
    <t>QTY</t>
  </si>
  <si>
    <t>RETAIL</t>
  </si>
  <si>
    <t>COST €</t>
  </si>
  <si>
    <t>COST TOT €</t>
  </si>
  <si>
    <t>BRAND</t>
  </si>
  <si>
    <t>EMPORIO ARMANI</t>
  </si>
  <si>
    <t>REF</t>
  </si>
  <si>
    <t>NAME*</t>
  </si>
  <si>
    <t>COMPANY NAME</t>
  </si>
  <si>
    <t>DATE*</t>
  </si>
  <si>
    <t>SALES REP*</t>
  </si>
  <si>
    <t>EMAIL*</t>
  </si>
  <si>
    <t>PHONE #*</t>
  </si>
  <si>
    <t>PAYMENT CURRENCY (€/£)*</t>
  </si>
  <si>
    <t>BILLING ADDRESS*</t>
  </si>
  <si>
    <t>ORDER NUMBER</t>
  </si>
  <si>
    <t>PRE/IN HAND</t>
  </si>
  <si>
    <t>DELIVERY TYPE</t>
  </si>
  <si>
    <t>COST £</t>
  </si>
  <si>
    <t>COST TOT 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</si>
</sst>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[$€-2]\ * #,##0.00_);_([$€-2]\ * \(#,##0.00\);_([$€-2]\ * &quot;-&quot;??_);_(@_)"/>
    <numFmt numFmtId="165" formatCode="_-[$£-809]* #,##0.00_-;\-[$£-809]* #,##0.00_-;_-[$£-809]* &quot;-&quot;??_-;_-@_-"/>
  </numFmts>
  <fonts count="5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4" tint="-0.49998474074526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89999084444715716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65" fontId="1" fillId="3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bmp"/><Relationship Id="rId21" Type="http://schemas.openxmlformats.org/officeDocument/2006/relationships/image" Target="../media/image21.bmp"/><Relationship Id="rId42" Type="http://schemas.openxmlformats.org/officeDocument/2006/relationships/image" Target="../media/image42.bmp"/><Relationship Id="rId47" Type="http://schemas.openxmlformats.org/officeDocument/2006/relationships/image" Target="../media/image47.bmp"/><Relationship Id="rId63" Type="http://schemas.openxmlformats.org/officeDocument/2006/relationships/image" Target="../media/image63.bmp"/><Relationship Id="rId68" Type="http://schemas.openxmlformats.org/officeDocument/2006/relationships/image" Target="../media/image68.bmp"/><Relationship Id="rId2" Type="http://schemas.openxmlformats.org/officeDocument/2006/relationships/image" Target="../media/image2.bmp"/><Relationship Id="rId16" Type="http://schemas.openxmlformats.org/officeDocument/2006/relationships/image" Target="../media/image16.bmp"/><Relationship Id="rId29" Type="http://schemas.openxmlformats.org/officeDocument/2006/relationships/image" Target="../media/image29.bmp"/><Relationship Id="rId11" Type="http://schemas.openxmlformats.org/officeDocument/2006/relationships/image" Target="../media/image11.bmp"/><Relationship Id="rId24" Type="http://schemas.openxmlformats.org/officeDocument/2006/relationships/image" Target="../media/image24.bmp"/><Relationship Id="rId32" Type="http://schemas.openxmlformats.org/officeDocument/2006/relationships/image" Target="../media/image32.bmp"/><Relationship Id="rId37" Type="http://schemas.openxmlformats.org/officeDocument/2006/relationships/image" Target="../media/image37.bmp"/><Relationship Id="rId40" Type="http://schemas.openxmlformats.org/officeDocument/2006/relationships/image" Target="../media/image40.bmp"/><Relationship Id="rId45" Type="http://schemas.openxmlformats.org/officeDocument/2006/relationships/image" Target="../media/image45.bmp"/><Relationship Id="rId53" Type="http://schemas.openxmlformats.org/officeDocument/2006/relationships/image" Target="../media/image53.bmp"/><Relationship Id="rId58" Type="http://schemas.openxmlformats.org/officeDocument/2006/relationships/image" Target="../media/image58.bmp"/><Relationship Id="rId66" Type="http://schemas.openxmlformats.org/officeDocument/2006/relationships/image" Target="../media/image66.bmp"/><Relationship Id="rId74" Type="http://schemas.openxmlformats.org/officeDocument/2006/relationships/image" Target="../media/image74.bmp"/><Relationship Id="rId5" Type="http://schemas.openxmlformats.org/officeDocument/2006/relationships/image" Target="../media/image5.bmp"/><Relationship Id="rId61" Type="http://schemas.openxmlformats.org/officeDocument/2006/relationships/image" Target="../media/image61.bmp"/><Relationship Id="rId19" Type="http://schemas.openxmlformats.org/officeDocument/2006/relationships/image" Target="../media/image19.bmp"/><Relationship Id="rId14" Type="http://schemas.openxmlformats.org/officeDocument/2006/relationships/image" Target="../media/image14.bmp"/><Relationship Id="rId22" Type="http://schemas.openxmlformats.org/officeDocument/2006/relationships/image" Target="../media/image22.bmp"/><Relationship Id="rId27" Type="http://schemas.openxmlformats.org/officeDocument/2006/relationships/image" Target="../media/image27.bmp"/><Relationship Id="rId30" Type="http://schemas.openxmlformats.org/officeDocument/2006/relationships/image" Target="../media/image30.bmp"/><Relationship Id="rId35" Type="http://schemas.openxmlformats.org/officeDocument/2006/relationships/image" Target="../media/image35.bmp"/><Relationship Id="rId43" Type="http://schemas.openxmlformats.org/officeDocument/2006/relationships/image" Target="../media/image43.bmp"/><Relationship Id="rId48" Type="http://schemas.openxmlformats.org/officeDocument/2006/relationships/image" Target="../media/image48.bmp"/><Relationship Id="rId56" Type="http://schemas.openxmlformats.org/officeDocument/2006/relationships/image" Target="../media/image56.bmp"/><Relationship Id="rId64" Type="http://schemas.openxmlformats.org/officeDocument/2006/relationships/image" Target="../media/image64.bmp"/><Relationship Id="rId69" Type="http://schemas.openxmlformats.org/officeDocument/2006/relationships/image" Target="../media/image69.bmp"/><Relationship Id="rId8" Type="http://schemas.openxmlformats.org/officeDocument/2006/relationships/image" Target="../media/image8.bmp"/><Relationship Id="rId51" Type="http://schemas.openxmlformats.org/officeDocument/2006/relationships/image" Target="../media/image51.bmp"/><Relationship Id="rId72" Type="http://schemas.openxmlformats.org/officeDocument/2006/relationships/image" Target="../media/image72.bmp"/><Relationship Id="rId3" Type="http://schemas.openxmlformats.org/officeDocument/2006/relationships/image" Target="../media/image3.bmp"/><Relationship Id="rId12" Type="http://schemas.openxmlformats.org/officeDocument/2006/relationships/image" Target="../media/image12.bmp"/><Relationship Id="rId17" Type="http://schemas.openxmlformats.org/officeDocument/2006/relationships/image" Target="../media/image17.bmp"/><Relationship Id="rId25" Type="http://schemas.openxmlformats.org/officeDocument/2006/relationships/image" Target="../media/image25.bmp"/><Relationship Id="rId33" Type="http://schemas.openxmlformats.org/officeDocument/2006/relationships/image" Target="../media/image33.bmp"/><Relationship Id="rId38" Type="http://schemas.openxmlformats.org/officeDocument/2006/relationships/image" Target="../media/image38.bmp"/><Relationship Id="rId46" Type="http://schemas.openxmlformats.org/officeDocument/2006/relationships/image" Target="../media/image46.bmp"/><Relationship Id="rId59" Type="http://schemas.openxmlformats.org/officeDocument/2006/relationships/image" Target="../media/image59.bmp"/><Relationship Id="rId67" Type="http://schemas.openxmlformats.org/officeDocument/2006/relationships/image" Target="../media/image67.bmp"/><Relationship Id="rId20" Type="http://schemas.openxmlformats.org/officeDocument/2006/relationships/image" Target="../media/image20.bmp"/><Relationship Id="rId41" Type="http://schemas.openxmlformats.org/officeDocument/2006/relationships/image" Target="../media/image41.bmp"/><Relationship Id="rId54" Type="http://schemas.openxmlformats.org/officeDocument/2006/relationships/image" Target="../media/image54.bmp"/><Relationship Id="rId62" Type="http://schemas.openxmlformats.org/officeDocument/2006/relationships/image" Target="../media/image62.bmp"/><Relationship Id="rId70" Type="http://schemas.openxmlformats.org/officeDocument/2006/relationships/image" Target="../media/image70.bmp"/><Relationship Id="rId1" Type="http://schemas.openxmlformats.org/officeDocument/2006/relationships/image" Target="../media/image1.bmp"/><Relationship Id="rId6" Type="http://schemas.openxmlformats.org/officeDocument/2006/relationships/image" Target="../media/image6.bmp"/><Relationship Id="rId15" Type="http://schemas.openxmlformats.org/officeDocument/2006/relationships/image" Target="../media/image15.bmp"/><Relationship Id="rId23" Type="http://schemas.openxmlformats.org/officeDocument/2006/relationships/image" Target="../media/image23.bmp"/><Relationship Id="rId28" Type="http://schemas.openxmlformats.org/officeDocument/2006/relationships/image" Target="../media/image28.bmp"/><Relationship Id="rId36" Type="http://schemas.openxmlformats.org/officeDocument/2006/relationships/image" Target="../media/image36.bmp"/><Relationship Id="rId49" Type="http://schemas.openxmlformats.org/officeDocument/2006/relationships/image" Target="../media/image49.bmp"/><Relationship Id="rId57" Type="http://schemas.openxmlformats.org/officeDocument/2006/relationships/image" Target="../media/image57.bmp"/><Relationship Id="rId10" Type="http://schemas.openxmlformats.org/officeDocument/2006/relationships/image" Target="../media/image10.bmp"/><Relationship Id="rId31" Type="http://schemas.openxmlformats.org/officeDocument/2006/relationships/image" Target="../media/image31.bmp"/><Relationship Id="rId44" Type="http://schemas.openxmlformats.org/officeDocument/2006/relationships/image" Target="../media/image44.bmp"/><Relationship Id="rId52" Type="http://schemas.openxmlformats.org/officeDocument/2006/relationships/image" Target="../media/image52.bmp"/><Relationship Id="rId60" Type="http://schemas.openxmlformats.org/officeDocument/2006/relationships/image" Target="../media/image60.bmp"/><Relationship Id="rId65" Type="http://schemas.openxmlformats.org/officeDocument/2006/relationships/image" Target="../media/image65.bmp"/><Relationship Id="rId73" Type="http://schemas.openxmlformats.org/officeDocument/2006/relationships/image" Target="../media/image73.bmp"/><Relationship Id="rId4" Type="http://schemas.openxmlformats.org/officeDocument/2006/relationships/image" Target="../media/image4.bmp"/><Relationship Id="rId9" Type="http://schemas.openxmlformats.org/officeDocument/2006/relationships/image" Target="../media/image9.bmp"/><Relationship Id="rId13" Type="http://schemas.openxmlformats.org/officeDocument/2006/relationships/image" Target="../media/image13.bmp"/><Relationship Id="rId18" Type="http://schemas.openxmlformats.org/officeDocument/2006/relationships/image" Target="../media/image18.bmp"/><Relationship Id="rId39" Type="http://schemas.openxmlformats.org/officeDocument/2006/relationships/image" Target="../media/image39.bmp"/><Relationship Id="rId34" Type="http://schemas.openxmlformats.org/officeDocument/2006/relationships/image" Target="../media/image34.bmp"/><Relationship Id="rId50" Type="http://schemas.openxmlformats.org/officeDocument/2006/relationships/image" Target="../media/image50.bmp"/><Relationship Id="rId55" Type="http://schemas.openxmlformats.org/officeDocument/2006/relationships/image" Target="../media/image55.bmp"/><Relationship Id="rId7" Type="http://schemas.openxmlformats.org/officeDocument/2006/relationships/image" Target="../media/image7.bmp"/><Relationship Id="rId71" Type="http://schemas.openxmlformats.org/officeDocument/2006/relationships/image" Target="../media/image71.bmp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142874</xdr:colOff>
      <xdr:row>14</xdr:row>
      <xdr:rowOff>142874</xdr:rowOff>
    </xdr:from>
    <xdr:ext cx="719139" cy="719139"/>
    <xdr:pic>
      <xdr:nvPicPr>
        <xdr:cNvPr id="2" name="AR11059" descr="AR11059">
          <a:extLst>
            <a:ext uri="{FF2B5EF4-FFF2-40B4-BE49-F238E27FC236}">
              <a16:creationId xmlns:a16="http://schemas.microsoft.com/office/drawing/2014/main" id="{E3F1E610-97CD-435C-8153-5B31071CED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71574" y="523874"/>
          <a:ext cx="719139" cy="719139"/>
        </a:xfrm>
        <a:prstGeom prst="rect">
          <a:avLst/>
        </a:prstGeom>
      </xdr:spPr>
    </xdr:pic>
    <xdr:clientData/>
  </xdr:oneCellAnchor>
  <xdr:oneCellAnchor>
    <xdr:from>
      <xdr:col>2</xdr:col>
      <xdr:colOff>142875</xdr:colOff>
      <xdr:row>15</xdr:row>
      <xdr:rowOff>142875</xdr:rowOff>
    </xdr:from>
    <xdr:ext cx="762000" cy="762000"/>
    <xdr:pic>
      <xdr:nvPicPr>
        <xdr:cNvPr id="3" name="AR11060" descr="AR11060">
          <a:extLst>
            <a:ext uri="{FF2B5EF4-FFF2-40B4-BE49-F238E27FC236}">
              <a16:creationId xmlns:a16="http://schemas.microsoft.com/office/drawing/2014/main" id="{CCE6197D-9E11-4ABF-9BF7-5C126E74BE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82955" y="1339215"/>
          <a:ext cx="762000" cy="762000"/>
        </a:xfrm>
        <a:prstGeom prst="rect">
          <a:avLst/>
        </a:prstGeom>
      </xdr:spPr>
    </xdr:pic>
    <xdr:clientData/>
  </xdr:oneCellAnchor>
  <xdr:oneCellAnchor>
    <xdr:from>
      <xdr:col>2</xdr:col>
      <xdr:colOff>142875</xdr:colOff>
      <xdr:row>16</xdr:row>
      <xdr:rowOff>142875</xdr:rowOff>
    </xdr:from>
    <xdr:ext cx="762000" cy="762000"/>
    <xdr:pic>
      <xdr:nvPicPr>
        <xdr:cNvPr id="4" name="AR11077" descr="AR11077">
          <a:extLst>
            <a:ext uri="{FF2B5EF4-FFF2-40B4-BE49-F238E27FC236}">
              <a16:creationId xmlns:a16="http://schemas.microsoft.com/office/drawing/2014/main" id="{B2393BD4-E1FE-4D75-9B0B-4B0A9A0A44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82955" y="2352675"/>
          <a:ext cx="762000" cy="762000"/>
        </a:xfrm>
        <a:prstGeom prst="rect">
          <a:avLst/>
        </a:prstGeom>
      </xdr:spPr>
    </xdr:pic>
    <xdr:clientData/>
  </xdr:oneCellAnchor>
  <xdr:oneCellAnchor>
    <xdr:from>
      <xdr:col>2</xdr:col>
      <xdr:colOff>142875</xdr:colOff>
      <xdr:row>17</xdr:row>
      <xdr:rowOff>142875</xdr:rowOff>
    </xdr:from>
    <xdr:ext cx="762000" cy="762000"/>
    <xdr:pic>
      <xdr:nvPicPr>
        <xdr:cNvPr id="5" name="AR11091" descr="AR11091">
          <a:extLst>
            <a:ext uri="{FF2B5EF4-FFF2-40B4-BE49-F238E27FC236}">
              <a16:creationId xmlns:a16="http://schemas.microsoft.com/office/drawing/2014/main" id="{906F2DA0-EE2F-4037-A8AB-F7447DC960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82955" y="3366135"/>
          <a:ext cx="762000" cy="762000"/>
        </a:xfrm>
        <a:prstGeom prst="rect">
          <a:avLst/>
        </a:prstGeom>
      </xdr:spPr>
    </xdr:pic>
    <xdr:clientData/>
  </xdr:oneCellAnchor>
  <xdr:oneCellAnchor>
    <xdr:from>
      <xdr:col>2</xdr:col>
      <xdr:colOff>142875</xdr:colOff>
      <xdr:row>18</xdr:row>
      <xdr:rowOff>142875</xdr:rowOff>
    </xdr:from>
    <xdr:ext cx="762000" cy="762000"/>
    <xdr:pic>
      <xdr:nvPicPr>
        <xdr:cNvPr id="6" name="AR11092" descr="AR11092">
          <a:extLst>
            <a:ext uri="{FF2B5EF4-FFF2-40B4-BE49-F238E27FC236}">
              <a16:creationId xmlns:a16="http://schemas.microsoft.com/office/drawing/2014/main" id="{FA6F0DFF-3A09-4CE5-929F-E0911519C7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82955" y="4379595"/>
          <a:ext cx="762000" cy="762000"/>
        </a:xfrm>
        <a:prstGeom prst="rect">
          <a:avLst/>
        </a:prstGeom>
      </xdr:spPr>
    </xdr:pic>
    <xdr:clientData/>
  </xdr:oneCellAnchor>
  <xdr:oneCellAnchor>
    <xdr:from>
      <xdr:col>2</xdr:col>
      <xdr:colOff>142875</xdr:colOff>
      <xdr:row>19</xdr:row>
      <xdr:rowOff>142875</xdr:rowOff>
    </xdr:from>
    <xdr:ext cx="762000" cy="762000"/>
    <xdr:pic>
      <xdr:nvPicPr>
        <xdr:cNvPr id="7" name="AR11104" descr="AR11104">
          <a:extLst>
            <a:ext uri="{FF2B5EF4-FFF2-40B4-BE49-F238E27FC236}">
              <a16:creationId xmlns:a16="http://schemas.microsoft.com/office/drawing/2014/main" id="{EF214A51-93E2-4D3E-B6DB-8422505C11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782955" y="5393055"/>
          <a:ext cx="762000" cy="762000"/>
        </a:xfrm>
        <a:prstGeom prst="rect">
          <a:avLst/>
        </a:prstGeom>
      </xdr:spPr>
    </xdr:pic>
    <xdr:clientData/>
  </xdr:oneCellAnchor>
  <xdr:oneCellAnchor>
    <xdr:from>
      <xdr:col>2</xdr:col>
      <xdr:colOff>142875</xdr:colOff>
      <xdr:row>20</xdr:row>
      <xdr:rowOff>142875</xdr:rowOff>
    </xdr:from>
    <xdr:ext cx="762000" cy="762000"/>
    <xdr:pic>
      <xdr:nvPicPr>
        <xdr:cNvPr id="8" name="AR11110" descr="AR11110">
          <a:extLst>
            <a:ext uri="{FF2B5EF4-FFF2-40B4-BE49-F238E27FC236}">
              <a16:creationId xmlns:a16="http://schemas.microsoft.com/office/drawing/2014/main" id="{8D12A767-3C58-4E2E-964F-7CBFBBDE2F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782955" y="6406515"/>
          <a:ext cx="762000" cy="762000"/>
        </a:xfrm>
        <a:prstGeom prst="rect">
          <a:avLst/>
        </a:prstGeom>
      </xdr:spPr>
    </xdr:pic>
    <xdr:clientData/>
  </xdr:oneCellAnchor>
  <xdr:oneCellAnchor>
    <xdr:from>
      <xdr:col>2</xdr:col>
      <xdr:colOff>142875</xdr:colOff>
      <xdr:row>21</xdr:row>
      <xdr:rowOff>142875</xdr:rowOff>
    </xdr:from>
    <xdr:ext cx="762000" cy="762000"/>
    <xdr:pic>
      <xdr:nvPicPr>
        <xdr:cNvPr id="9" name="AR11145" descr="AR11145">
          <a:extLst>
            <a:ext uri="{FF2B5EF4-FFF2-40B4-BE49-F238E27FC236}">
              <a16:creationId xmlns:a16="http://schemas.microsoft.com/office/drawing/2014/main" id="{05F0B78B-E0C6-4C18-BA93-D27959B4DA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782955" y="7419975"/>
          <a:ext cx="762000" cy="762000"/>
        </a:xfrm>
        <a:prstGeom prst="rect">
          <a:avLst/>
        </a:prstGeom>
      </xdr:spPr>
    </xdr:pic>
    <xdr:clientData/>
  </xdr:oneCellAnchor>
  <xdr:oneCellAnchor>
    <xdr:from>
      <xdr:col>2</xdr:col>
      <xdr:colOff>142875</xdr:colOff>
      <xdr:row>22</xdr:row>
      <xdr:rowOff>142875</xdr:rowOff>
    </xdr:from>
    <xdr:ext cx="762000" cy="762000"/>
    <xdr:pic>
      <xdr:nvPicPr>
        <xdr:cNvPr id="10" name="AR11179" descr="AR11179">
          <a:extLst>
            <a:ext uri="{FF2B5EF4-FFF2-40B4-BE49-F238E27FC236}">
              <a16:creationId xmlns:a16="http://schemas.microsoft.com/office/drawing/2014/main" id="{000769BF-56C4-4AD7-BA69-89FED5F0F5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782955" y="8433435"/>
          <a:ext cx="762000" cy="762000"/>
        </a:xfrm>
        <a:prstGeom prst="rect">
          <a:avLst/>
        </a:prstGeom>
      </xdr:spPr>
    </xdr:pic>
    <xdr:clientData/>
  </xdr:oneCellAnchor>
  <xdr:oneCellAnchor>
    <xdr:from>
      <xdr:col>2</xdr:col>
      <xdr:colOff>142875</xdr:colOff>
      <xdr:row>23</xdr:row>
      <xdr:rowOff>142875</xdr:rowOff>
    </xdr:from>
    <xdr:ext cx="762000" cy="762000"/>
    <xdr:pic>
      <xdr:nvPicPr>
        <xdr:cNvPr id="11" name="AR11182" descr="AR11182">
          <a:extLst>
            <a:ext uri="{FF2B5EF4-FFF2-40B4-BE49-F238E27FC236}">
              <a16:creationId xmlns:a16="http://schemas.microsoft.com/office/drawing/2014/main" id="{4D3AF8F8-9400-486B-A256-E0A8F23EBA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782955" y="9446895"/>
          <a:ext cx="762000" cy="762000"/>
        </a:xfrm>
        <a:prstGeom prst="rect">
          <a:avLst/>
        </a:prstGeom>
      </xdr:spPr>
    </xdr:pic>
    <xdr:clientData/>
  </xdr:oneCellAnchor>
  <xdr:oneCellAnchor>
    <xdr:from>
      <xdr:col>2</xdr:col>
      <xdr:colOff>142875</xdr:colOff>
      <xdr:row>24</xdr:row>
      <xdr:rowOff>142875</xdr:rowOff>
    </xdr:from>
    <xdr:ext cx="762000" cy="762000"/>
    <xdr:pic>
      <xdr:nvPicPr>
        <xdr:cNvPr id="12" name="AR11209" descr="AR11209">
          <a:extLst>
            <a:ext uri="{FF2B5EF4-FFF2-40B4-BE49-F238E27FC236}">
              <a16:creationId xmlns:a16="http://schemas.microsoft.com/office/drawing/2014/main" id="{6B1A64E0-935A-44F0-8ABB-836183A98A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782955" y="10460355"/>
          <a:ext cx="762000" cy="762000"/>
        </a:xfrm>
        <a:prstGeom prst="rect">
          <a:avLst/>
        </a:prstGeom>
      </xdr:spPr>
    </xdr:pic>
    <xdr:clientData/>
  </xdr:oneCellAnchor>
  <xdr:oneCellAnchor>
    <xdr:from>
      <xdr:col>2</xdr:col>
      <xdr:colOff>142875</xdr:colOff>
      <xdr:row>25</xdr:row>
      <xdr:rowOff>142875</xdr:rowOff>
    </xdr:from>
    <xdr:ext cx="762000" cy="762000"/>
    <xdr:pic>
      <xdr:nvPicPr>
        <xdr:cNvPr id="13" name="AR11244" descr="AR11244">
          <a:extLst>
            <a:ext uri="{FF2B5EF4-FFF2-40B4-BE49-F238E27FC236}">
              <a16:creationId xmlns:a16="http://schemas.microsoft.com/office/drawing/2014/main" id="{7DDEA544-E985-476E-9BFB-07DF004AEB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782955" y="11473815"/>
          <a:ext cx="762000" cy="762000"/>
        </a:xfrm>
        <a:prstGeom prst="rect">
          <a:avLst/>
        </a:prstGeom>
      </xdr:spPr>
    </xdr:pic>
    <xdr:clientData/>
  </xdr:oneCellAnchor>
  <xdr:oneCellAnchor>
    <xdr:from>
      <xdr:col>2</xdr:col>
      <xdr:colOff>142875</xdr:colOff>
      <xdr:row>26</xdr:row>
      <xdr:rowOff>142875</xdr:rowOff>
    </xdr:from>
    <xdr:ext cx="762000" cy="762000"/>
    <xdr:pic>
      <xdr:nvPicPr>
        <xdr:cNvPr id="14" name="AR11267" descr="AR11267">
          <a:extLst>
            <a:ext uri="{FF2B5EF4-FFF2-40B4-BE49-F238E27FC236}">
              <a16:creationId xmlns:a16="http://schemas.microsoft.com/office/drawing/2014/main" id="{EB5573F5-41AC-4AC2-958B-4E0C469842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782955" y="12487275"/>
          <a:ext cx="762000" cy="762000"/>
        </a:xfrm>
        <a:prstGeom prst="rect">
          <a:avLst/>
        </a:prstGeom>
      </xdr:spPr>
    </xdr:pic>
    <xdr:clientData/>
  </xdr:oneCellAnchor>
  <xdr:oneCellAnchor>
    <xdr:from>
      <xdr:col>2</xdr:col>
      <xdr:colOff>142875</xdr:colOff>
      <xdr:row>27</xdr:row>
      <xdr:rowOff>142875</xdr:rowOff>
    </xdr:from>
    <xdr:ext cx="762000" cy="762000"/>
    <xdr:pic>
      <xdr:nvPicPr>
        <xdr:cNvPr id="15" name="AR11277" descr="AR11277">
          <a:extLst>
            <a:ext uri="{FF2B5EF4-FFF2-40B4-BE49-F238E27FC236}">
              <a16:creationId xmlns:a16="http://schemas.microsoft.com/office/drawing/2014/main" id="{280CB4BC-8E7B-4130-91D8-175C47E561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782955" y="13500735"/>
          <a:ext cx="762000" cy="762000"/>
        </a:xfrm>
        <a:prstGeom prst="rect">
          <a:avLst/>
        </a:prstGeom>
      </xdr:spPr>
    </xdr:pic>
    <xdr:clientData/>
  </xdr:oneCellAnchor>
  <xdr:oneCellAnchor>
    <xdr:from>
      <xdr:col>2</xdr:col>
      <xdr:colOff>142875</xdr:colOff>
      <xdr:row>28</xdr:row>
      <xdr:rowOff>142875</xdr:rowOff>
    </xdr:from>
    <xdr:ext cx="762000" cy="762000"/>
    <xdr:pic>
      <xdr:nvPicPr>
        <xdr:cNvPr id="16" name="AR11311" descr="AR11311">
          <a:extLst>
            <a:ext uri="{FF2B5EF4-FFF2-40B4-BE49-F238E27FC236}">
              <a16:creationId xmlns:a16="http://schemas.microsoft.com/office/drawing/2014/main" id="{6CBFF7A4-D309-4E58-8A57-A62F8DC7D6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782955" y="14514195"/>
          <a:ext cx="762000" cy="762000"/>
        </a:xfrm>
        <a:prstGeom prst="rect">
          <a:avLst/>
        </a:prstGeom>
      </xdr:spPr>
    </xdr:pic>
    <xdr:clientData/>
  </xdr:oneCellAnchor>
  <xdr:oneCellAnchor>
    <xdr:from>
      <xdr:col>2</xdr:col>
      <xdr:colOff>142875</xdr:colOff>
      <xdr:row>29</xdr:row>
      <xdr:rowOff>142875</xdr:rowOff>
    </xdr:from>
    <xdr:ext cx="762000" cy="762000"/>
    <xdr:pic>
      <xdr:nvPicPr>
        <xdr:cNvPr id="17" name="AR11319" descr="AR11319">
          <a:extLst>
            <a:ext uri="{FF2B5EF4-FFF2-40B4-BE49-F238E27FC236}">
              <a16:creationId xmlns:a16="http://schemas.microsoft.com/office/drawing/2014/main" id="{4A59A9EE-F6E7-4A94-8C27-FF0E04252F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782955" y="15527655"/>
          <a:ext cx="762000" cy="762000"/>
        </a:xfrm>
        <a:prstGeom prst="rect">
          <a:avLst/>
        </a:prstGeom>
      </xdr:spPr>
    </xdr:pic>
    <xdr:clientData/>
  </xdr:oneCellAnchor>
  <xdr:oneCellAnchor>
    <xdr:from>
      <xdr:col>2</xdr:col>
      <xdr:colOff>142875</xdr:colOff>
      <xdr:row>30</xdr:row>
      <xdr:rowOff>142875</xdr:rowOff>
    </xdr:from>
    <xdr:ext cx="762000" cy="762000"/>
    <xdr:pic>
      <xdr:nvPicPr>
        <xdr:cNvPr id="18" name="AR11320" descr="AR11320">
          <a:extLst>
            <a:ext uri="{FF2B5EF4-FFF2-40B4-BE49-F238E27FC236}">
              <a16:creationId xmlns:a16="http://schemas.microsoft.com/office/drawing/2014/main" id="{C86EC24E-A850-44A8-B4A9-B4679E5C48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782955" y="16541115"/>
          <a:ext cx="762000" cy="762000"/>
        </a:xfrm>
        <a:prstGeom prst="rect">
          <a:avLst/>
        </a:prstGeom>
      </xdr:spPr>
    </xdr:pic>
    <xdr:clientData/>
  </xdr:oneCellAnchor>
  <xdr:oneCellAnchor>
    <xdr:from>
      <xdr:col>2</xdr:col>
      <xdr:colOff>142875</xdr:colOff>
      <xdr:row>31</xdr:row>
      <xdr:rowOff>142875</xdr:rowOff>
    </xdr:from>
    <xdr:ext cx="762000" cy="762000"/>
    <xdr:pic>
      <xdr:nvPicPr>
        <xdr:cNvPr id="19" name="AR11321" descr="AR11321">
          <a:extLst>
            <a:ext uri="{FF2B5EF4-FFF2-40B4-BE49-F238E27FC236}">
              <a16:creationId xmlns:a16="http://schemas.microsoft.com/office/drawing/2014/main" id="{2E585DC0-A753-436B-9208-DF7284940A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782955" y="17554575"/>
          <a:ext cx="762000" cy="762000"/>
        </a:xfrm>
        <a:prstGeom prst="rect">
          <a:avLst/>
        </a:prstGeom>
      </xdr:spPr>
    </xdr:pic>
    <xdr:clientData/>
  </xdr:oneCellAnchor>
  <xdr:oneCellAnchor>
    <xdr:from>
      <xdr:col>2</xdr:col>
      <xdr:colOff>142875</xdr:colOff>
      <xdr:row>32</xdr:row>
      <xdr:rowOff>142875</xdr:rowOff>
    </xdr:from>
    <xdr:ext cx="762000" cy="762000"/>
    <xdr:pic>
      <xdr:nvPicPr>
        <xdr:cNvPr id="20" name="AR11324" descr="AR11324">
          <a:extLst>
            <a:ext uri="{FF2B5EF4-FFF2-40B4-BE49-F238E27FC236}">
              <a16:creationId xmlns:a16="http://schemas.microsoft.com/office/drawing/2014/main" id="{0999051C-DF59-46A8-BADE-F0FC0D9B65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782955" y="18568035"/>
          <a:ext cx="762000" cy="762000"/>
        </a:xfrm>
        <a:prstGeom prst="rect">
          <a:avLst/>
        </a:prstGeom>
      </xdr:spPr>
    </xdr:pic>
    <xdr:clientData/>
  </xdr:oneCellAnchor>
  <xdr:oneCellAnchor>
    <xdr:from>
      <xdr:col>2</xdr:col>
      <xdr:colOff>142875</xdr:colOff>
      <xdr:row>33</xdr:row>
      <xdr:rowOff>142875</xdr:rowOff>
    </xdr:from>
    <xdr:ext cx="762000" cy="762000"/>
    <xdr:pic>
      <xdr:nvPicPr>
        <xdr:cNvPr id="21" name="AR11339" descr="AR11339">
          <a:extLst>
            <a:ext uri="{FF2B5EF4-FFF2-40B4-BE49-F238E27FC236}">
              <a16:creationId xmlns:a16="http://schemas.microsoft.com/office/drawing/2014/main" id="{4E18CF0B-DEB2-4B58-B5A4-33BC896D83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782955" y="19581495"/>
          <a:ext cx="762000" cy="762000"/>
        </a:xfrm>
        <a:prstGeom prst="rect">
          <a:avLst/>
        </a:prstGeom>
      </xdr:spPr>
    </xdr:pic>
    <xdr:clientData/>
  </xdr:oneCellAnchor>
  <xdr:oneCellAnchor>
    <xdr:from>
      <xdr:col>2</xdr:col>
      <xdr:colOff>142875</xdr:colOff>
      <xdr:row>34</xdr:row>
      <xdr:rowOff>142875</xdr:rowOff>
    </xdr:from>
    <xdr:ext cx="762000" cy="762000"/>
    <xdr:pic>
      <xdr:nvPicPr>
        <xdr:cNvPr id="22" name="AR11340" descr="AR11340">
          <a:extLst>
            <a:ext uri="{FF2B5EF4-FFF2-40B4-BE49-F238E27FC236}">
              <a16:creationId xmlns:a16="http://schemas.microsoft.com/office/drawing/2014/main" id="{43F9A699-65D2-44CD-A4E4-7C96211716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782955" y="20594955"/>
          <a:ext cx="762000" cy="762000"/>
        </a:xfrm>
        <a:prstGeom prst="rect">
          <a:avLst/>
        </a:prstGeom>
      </xdr:spPr>
    </xdr:pic>
    <xdr:clientData/>
  </xdr:oneCellAnchor>
  <xdr:oneCellAnchor>
    <xdr:from>
      <xdr:col>2</xdr:col>
      <xdr:colOff>142875</xdr:colOff>
      <xdr:row>35</xdr:row>
      <xdr:rowOff>142875</xdr:rowOff>
    </xdr:from>
    <xdr:ext cx="762000" cy="762000"/>
    <xdr:pic>
      <xdr:nvPicPr>
        <xdr:cNvPr id="23" name="AR11352" descr="AR11352">
          <a:extLst>
            <a:ext uri="{FF2B5EF4-FFF2-40B4-BE49-F238E27FC236}">
              <a16:creationId xmlns:a16="http://schemas.microsoft.com/office/drawing/2014/main" id="{19966EC5-36E7-476D-B6A9-AF4EA495C5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782955" y="21608415"/>
          <a:ext cx="762000" cy="762000"/>
        </a:xfrm>
        <a:prstGeom prst="rect">
          <a:avLst/>
        </a:prstGeom>
      </xdr:spPr>
    </xdr:pic>
    <xdr:clientData/>
  </xdr:oneCellAnchor>
  <xdr:oneCellAnchor>
    <xdr:from>
      <xdr:col>2</xdr:col>
      <xdr:colOff>142875</xdr:colOff>
      <xdr:row>36</xdr:row>
      <xdr:rowOff>142875</xdr:rowOff>
    </xdr:from>
    <xdr:ext cx="762000" cy="762000"/>
    <xdr:pic>
      <xdr:nvPicPr>
        <xdr:cNvPr id="24" name="AR11360" descr="AR11360">
          <a:extLst>
            <a:ext uri="{FF2B5EF4-FFF2-40B4-BE49-F238E27FC236}">
              <a16:creationId xmlns:a16="http://schemas.microsoft.com/office/drawing/2014/main" id="{A3CFF9BE-7FA5-4E0E-8E16-C21BDAA8FE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782955" y="22621875"/>
          <a:ext cx="762000" cy="762000"/>
        </a:xfrm>
        <a:prstGeom prst="rect">
          <a:avLst/>
        </a:prstGeom>
      </xdr:spPr>
    </xdr:pic>
    <xdr:clientData/>
  </xdr:oneCellAnchor>
  <xdr:oneCellAnchor>
    <xdr:from>
      <xdr:col>2</xdr:col>
      <xdr:colOff>142875</xdr:colOff>
      <xdr:row>37</xdr:row>
      <xdr:rowOff>142875</xdr:rowOff>
    </xdr:from>
    <xdr:ext cx="762000" cy="762000"/>
    <xdr:pic>
      <xdr:nvPicPr>
        <xdr:cNvPr id="25" name="AR11361" descr="AR11361">
          <a:extLst>
            <a:ext uri="{FF2B5EF4-FFF2-40B4-BE49-F238E27FC236}">
              <a16:creationId xmlns:a16="http://schemas.microsoft.com/office/drawing/2014/main" id="{F9CCE015-EFEF-44DD-B646-0177B61BE6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782955" y="23635335"/>
          <a:ext cx="762000" cy="762000"/>
        </a:xfrm>
        <a:prstGeom prst="rect">
          <a:avLst/>
        </a:prstGeom>
      </xdr:spPr>
    </xdr:pic>
    <xdr:clientData/>
  </xdr:oneCellAnchor>
  <xdr:oneCellAnchor>
    <xdr:from>
      <xdr:col>2</xdr:col>
      <xdr:colOff>142875</xdr:colOff>
      <xdr:row>38</xdr:row>
      <xdr:rowOff>142875</xdr:rowOff>
    </xdr:from>
    <xdr:ext cx="762000" cy="762000"/>
    <xdr:pic>
      <xdr:nvPicPr>
        <xdr:cNvPr id="26" name="AR11362" descr="AR11362">
          <a:extLst>
            <a:ext uri="{FF2B5EF4-FFF2-40B4-BE49-F238E27FC236}">
              <a16:creationId xmlns:a16="http://schemas.microsoft.com/office/drawing/2014/main" id="{4797484A-907F-4505-BFC6-2B8B74685B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782955" y="24648795"/>
          <a:ext cx="762000" cy="762000"/>
        </a:xfrm>
        <a:prstGeom prst="rect">
          <a:avLst/>
        </a:prstGeom>
      </xdr:spPr>
    </xdr:pic>
    <xdr:clientData/>
  </xdr:oneCellAnchor>
  <xdr:oneCellAnchor>
    <xdr:from>
      <xdr:col>2</xdr:col>
      <xdr:colOff>142875</xdr:colOff>
      <xdr:row>39</xdr:row>
      <xdr:rowOff>142875</xdr:rowOff>
    </xdr:from>
    <xdr:ext cx="762000" cy="762000"/>
    <xdr:pic>
      <xdr:nvPicPr>
        <xdr:cNvPr id="27" name="AR11363" descr="AR11363">
          <a:extLst>
            <a:ext uri="{FF2B5EF4-FFF2-40B4-BE49-F238E27FC236}">
              <a16:creationId xmlns:a16="http://schemas.microsoft.com/office/drawing/2014/main" id="{728CC37E-EE36-4D40-B998-345E5609A1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782955" y="25662255"/>
          <a:ext cx="762000" cy="762000"/>
        </a:xfrm>
        <a:prstGeom prst="rect">
          <a:avLst/>
        </a:prstGeom>
      </xdr:spPr>
    </xdr:pic>
    <xdr:clientData/>
  </xdr:oneCellAnchor>
  <xdr:oneCellAnchor>
    <xdr:from>
      <xdr:col>2</xdr:col>
      <xdr:colOff>142875</xdr:colOff>
      <xdr:row>40</xdr:row>
      <xdr:rowOff>142875</xdr:rowOff>
    </xdr:from>
    <xdr:ext cx="762000" cy="762000"/>
    <xdr:pic>
      <xdr:nvPicPr>
        <xdr:cNvPr id="28" name="AR11385" descr="AR11385">
          <a:extLst>
            <a:ext uri="{FF2B5EF4-FFF2-40B4-BE49-F238E27FC236}">
              <a16:creationId xmlns:a16="http://schemas.microsoft.com/office/drawing/2014/main" id="{7A9D0D31-7EBF-45B8-8630-B589A4045C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782955" y="26675715"/>
          <a:ext cx="762000" cy="762000"/>
        </a:xfrm>
        <a:prstGeom prst="rect">
          <a:avLst/>
        </a:prstGeom>
      </xdr:spPr>
    </xdr:pic>
    <xdr:clientData/>
  </xdr:oneCellAnchor>
  <xdr:oneCellAnchor>
    <xdr:from>
      <xdr:col>2</xdr:col>
      <xdr:colOff>142875</xdr:colOff>
      <xdr:row>41</xdr:row>
      <xdr:rowOff>142875</xdr:rowOff>
    </xdr:from>
    <xdr:ext cx="762000" cy="762000"/>
    <xdr:pic>
      <xdr:nvPicPr>
        <xdr:cNvPr id="29" name="AR11387" descr="AR11387">
          <a:extLst>
            <a:ext uri="{FF2B5EF4-FFF2-40B4-BE49-F238E27FC236}">
              <a16:creationId xmlns:a16="http://schemas.microsoft.com/office/drawing/2014/main" id="{7155105F-C101-4918-84BC-BA917FE783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782955" y="27689175"/>
          <a:ext cx="762000" cy="762000"/>
        </a:xfrm>
        <a:prstGeom prst="rect">
          <a:avLst/>
        </a:prstGeom>
      </xdr:spPr>
    </xdr:pic>
    <xdr:clientData/>
  </xdr:oneCellAnchor>
  <xdr:oneCellAnchor>
    <xdr:from>
      <xdr:col>2</xdr:col>
      <xdr:colOff>142875</xdr:colOff>
      <xdr:row>42</xdr:row>
      <xdr:rowOff>142875</xdr:rowOff>
    </xdr:from>
    <xdr:ext cx="762000" cy="762000"/>
    <xdr:pic>
      <xdr:nvPicPr>
        <xdr:cNvPr id="30" name="AR11401" descr="AR11401">
          <a:extLst>
            <a:ext uri="{FF2B5EF4-FFF2-40B4-BE49-F238E27FC236}">
              <a16:creationId xmlns:a16="http://schemas.microsoft.com/office/drawing/2014/main" id="{58DFB81D-45E2-4A02-ADF3-38F7BC16E5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782955" y="28702635"/>
          <a:ext cx="762000" cy="762000"/>
        </a:xfrm>
        <a:prstGeom prst="rect">
          <a:avLst/>
        </a:prstGeom>
      </xdr:spPr>
    </xdr:pic>
    <xdr:clientData/>
  </xdr:oneCellAnchor>
  <xdr:oneCellAnchor>
    <xdr:from>
      <xdr:col>2</xdr:col>
      <xdr:colOff>142875</xdr:colOff>
      <xdr:row>43</xdr:row>
      <xdr:rowOff>142875</xdr:rowOff>
    </xdr:from>
    <xdr:ext cx="762000" cy="762000"/>
    <xdr:pic>
      <xdr:nvPicPr>
        <xdr:cNvPr id="31" name="AR11402" descr="AR11402">
          <a:extLst>
            <a:ext uri="{FF2B5EF4-FFF2-40B4-BE49-F238E27FC236}">
              <a16:creationId xmlns:a16="http://schemas.microsoft.com/office/drawing/2014/main" id="{CBAFE1D5-5695-4034-9ED2-9E31946C9D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782955" y="29716095"/>
          <a:ext cx="762000" cy="762000"/>
        </a:xfrm>
        <a:prstGeom prst="rect">
          <a:avLst/>
        </a:prstGeom>
      </xdr:spPr>
    </xdr:pic>
    <xdr:clientData/>
  </xdr:oneCellAnchor>
  <xdr:oneCellAnchor>
    <xdr:from>
      <xdr:col>2</xdr:col>
      <xdr:colOff>142875</xdr:colOff>
      <xdr:row>44</xdr:row>
      <xdr:rowOff>142875</xdr:rowOff>
    </xdr:from>
    <xdr:ext cx="762000" cy="762000"/>
    <xdr:pic>
      <xdr:nvPicPr>
        <xdr:cNvPr id="32" name="AR11423" descr="AR11423">
          <a:extLst>
            <a:ext uri="{FF2B5EF4-FFF2-40B4-BE49-F238E27FC236}">
              <a16:creationId xmlns:a16="http://schemas.microsoft.com/office/drawing/2014/main" id="{2DC54DA7-17C4-4B60-B1B2-81D210B4AA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782955" y="30729555"/>
          <a:ext cx="762000" cy="762000"/>
        </a:xfrm>
        <a:prstGeom prst="rect">
          <a:avLst/>
        </a:prstGeom>
      </xdr:spPr>
    </xdr:pic>
    <xdr:clientData/>
  </xdr:oneCellAnchor>
  <xdr:oneCellAnchor>
    <xdr:from>
      <xdr:col>2</xdr:col>
      <xdr:colOff>142875</xdr:colOff>
      <xdr:row>45</xdr:row>
      <xdr:rowOff>142875</xdr:rowOff>
    </xdr:from>
    <xdr:ext cx="762000" cy="762000"/>
    <xdr:pic>
      <xdr:nvPicPr>
        <xdr:cNvPr id="33" name="AR11445" descr="AR11445">
          <a:extLst>
            <a:ext uri="{FF2B5EF4-FFF2-40B4-BE49-F238E27FC236}">
              <a16:creationId xmlns:a16="http://schemas.microsoft.com/office/drawing/2014/main" id="{969A2B25-80A2-49AA-B0A5-62218DEA57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782955" y="31743015"/>
          <a:ext cx="762000" cy="762000"/>
        </a:xfrm>
        <a:prstGeom prst="rect">
          <a:avLst/>
        </a:prstGeom>
      </xdr:spPr>
    </xdr:pic>
    <xdr:clientData/>
  </xdr:oneCellAnchor>
  <xdr:oneCellAnchor>
    <xdr:from>
      <xdr:col>2</xdr:col>
      <xdr:colOff>142875</xdr:colOff>
      <xdr:row>46</xdr:row>
      <xdr:rowOff>142875</xdr:rowOff>
    </xdr:from>
    <xdr:ext cx="762000" cy="762000"/>
    <xdr:pic>
      <xdr:nvPicPr>
        <xdr:cNvPr id="34" name="AR11446" descr="AR11446">
          <a:extLst>
            <a:ext uri="{FF2B5EF4-FFF2-40B4-BE49-F238E27FC236}">
              <a16:creationId xmlns:a16="http://schemas.microsoft.com/office/drawing/2014/main" id="{038065DB-DEA8-4D35-91E8-C5C5438895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782955" y="32756475"/>
          <a:ext cx="762000" cy="762000"/>
        </a:xfrm>
        <a:prstGeom prst="rect">
          <a:avLst/>
        </a:prstGeom>
      </xdr:spPr>
    </xdr:pic>
    <xdr:clientData/>
  </xdr:oneCellAnchor>
  <xdr:oneCellAnchor>
    <xdr:from>
      <xdr:col>2</xdr:col>
      <xdr:colOff>142875</xdr:colOff>
      <xdr:row>47</xdr:row>
      <xdr:rowOff>142875</xdr:rowOff>
    </xdr:from>
    <xdr:ext cx="762000" cy="762000"/>
    <xdr:pic>
      <xdr:nvPicPr>
        <xdr:cNvPr id="35" name="AR11481" descr="AR11481">
          <a:extLst>
            <a:ext uri="{FF2B5EF4-FFF2-40B4-BE49-F238E27FC236}">
              <a16:creationId xmlns:a16="http://schemas.microsoft.com/office/drawing/2014/main" id="{2223E650-1B63-44BF-91B2-386EDA3B7E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782955" y="33769935"/>
          <a:ext cx="762000" cy="762000"/>
        </a:xfrm>
        <a:prstGeom prst="rect">
          <a:avLst/>
        </a:prstGeom>
      </xdr:spPr>
    </xdr:pic>
    <xdr:clientData/>
  </xdr:oneCellAnchor>
  <xdr:oneCellAnchor>
    <xdr:from>
      <xdr:col>2</xdr:col>
      <xdr:colOff>142875</xdr:colOff>
      <xdr:row>48</xdr:row>
      <xdr:rowOff>142875</xdr:rowOff>
    </xdr:from>
    <xdr:ext cx="762000" cy="762000"/>
    <xdr:pic>
      <xdr:nvPicPr>
        <xdr:cNvPr id="36" name="AR11500" descr="AR11500">
          <a:extLst>
            <a:ext uri="{FF2B5EF4-FFF2-40B4-BE49-F238E27FC236}">
              <a16:creationId xmlns:a16="http://schemas.microsoft.com/office/drawing/2014/main" id="{55C5AF06-5DD0-45EC-8805-6D0492F6F7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782955" y="34783395"/>
          <a:ext cx="762000" cy="762000"/>
        </a:xfrm>
        <a:prstGeom prst="rect">
          <a:avLst/>
        </a:prstGeom>
      </xdr:spPr>
    </xdr:pic>
    <xdr:clientData/>
  </xdr:oneCellAnchor>
  <xdr:oneCellAnchor>
    <xdr:from>
      <xdr:col>2</xdr:col>
      <xdr:colOff>142875</xdr:colOff>
      <xdr:row>49</xdr:row>
      <xdr:rowOff>142875</xdr:rowOff>
    </xdr:from>
    <xdr:ext cx="762000" cy="762000"/>
    <xdr:pic>
      <xdr:nvPicPr>
        <xdr:cNvPr id="37" name="AR11507" descr="AR11507">
          <a:extLst>
            <a:ext uri="{FF2B5EF4-FFF2-40B4-BE49-F238E27FC236}">
              <a16:creationId xmlns:a16="http://schemas.microsoft.com/office/drawing/2014/main" id="{9ECDE8AF-EF33-47A0-BD26-1A0973AC09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782955" y="35796855"/>
          <a:ext cx="762000" cy="762000"/>
        </a:xfrm>
        <a:prstGeom prst="rect">
          <a:avLst/>
        </a:prstGeom>
      </xdr:spPr>
    </xdr:pic>
    <xdr:clientData/>
  </xdr:oneCellAnchor>
  <xdr:oneCellAnchor>
    <xdr:from>
      <xdr:col>2</xdr:col>
      <xdr:colOff>142875</xdr:colOff>
      <xdr:row>50</xdr:row>
      <xdr:rowOff>142875</xdr:rowOff>
    </xdr:from>
    <xdr:ext cx="762000" cy="762000"/>
    <xdr:pic>
      <xdr:nvPicPr>
        <xdr:cNvPr id="38" name="AR11537" descr="AR11537">
          <a:extLst>
            <a:ext uri="{FF2B5EF4-FFF2-40B4-BE49-F238E27FC236}">
              <a16:creationId xmlns:a16="http://schemas.microsoft.com/office/drawing/2014/main" id="{185B2566-6090-4201-8C7E-36FD65C698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782955" y="36810315"/>
          <a:ext cx="762000" cy="762000"/>
        </a:xfrm>
        <a:prstGeom prst="rect">
          <a:avLst/>
        </a:prstGeom>
      </xdr:spPr>
    </xdr:pic>
    <xdr:clientData/>
  </xdr:oneCellAnchor>
  <xdr:oneCellAnchor>
    <xdr:from>
      <xdr:col>2</xdr:col>
      <xdr:colOff>142875</xdr:colOff>
      <xdr:row>51</xdr:row>
      <xdr:rowOff>142875</xdr:rowOff>
    </xdr:from>
    <xdr:ext cx="762000" cy="762000"/>
    <xdr:pic>
      <xdr:nvPicPr>
        <xdr:cNvPr id="39" name="AR11569" descr="AR11569">
          <a:extLst>
            <a:ext uri="{FF2B5EF4-FFF2-40B4-BE49-F238E27FC236}">
              <a16:creationId xmlns:a16="http://schemas.microsoft.com/office/drawing/2014/main" id="{33078957-3641-434D-A6EF-01A74E47FC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782955" y="37823775"/>
          <a:ext cx="762000" cy="762000"/>
        </a:xfrm>
        <a:prstGeom prst="rect">
          <a:avLst/>
        </a:prstGeom>
      </xdr:spPr>
    </xdr:pic>
    <xdr:clientData/>
  </xdr:oneCellAnchor>
  <xdr:oneCellAnchor>
    <xdr:from>
      <xdr:col>2</xdr:col>
      <xdr:colOff>142875</xdr:colOff>
      <xdr:row>52</xdr:row>
      <xdr:rowOff>142875</xdr:rowOff>
    </xdr:from>
    <xdr:ext cx="762000" cy="762000"/>
    <xdr:pic>
      <xdr:nvPicPr>
        <xdr:cNvPr id="40" name="AR11575" descr="AR11575">
          <a:extLst>
            <a:ext uri="{FF2B5EF4-FFF2-40B4-BE49-F238E27FC236}">
              <a16:creationId xmlns:a16="http://schemas.microsoft.com/office/drawing/2014/main" id="{9FB0583E-5991-4EEF-B173-27D932AA7C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782955" y="38837235"/>
          <a:ext cx="762000" cy="762000"/>
        </a:xfrm>
        <a:prstGeom prst="rect">
          <a:avLst/>
        </a:prstGeom>
      </xdr:spPr>
    </xdr:pic>
    <xdr:clientData/>
  </xdr:oneCellAnchor>
  <xdr:oneCellAnchor>
    <xdr:from>
      <xdr:col>2</xdr:col>
      <xdr:colOff>142875</xdr:colOff>
      <xdr:row>53</xdr:row>
      <xdr:rowOff>142875</xdr:rowOff>
    </xdr:from>
    <xdr:ext cx="762000" cy="762000"/>
    <xdr:pic>
      <xdr:nvPicPr>
        <xdr:cNvPr id="41" name="AR11579" descr="AR11579">
          <a:extLst>
            <a:ext uri="{FF2B5EF4-FFF2-40B4-BE49-F238E27FC236}">
              <a16:creationId xmlns:a16="http://schemas.microsoft.com/office/drawing/2014/main" id="{8E4A41B1-6D5C-4C5F-A197-49259759B0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782955" y="39850695"/>
          <a:ext cx="762000" cy="762000"/>
        </a:xfrm>
        <a:prstGeom prst="rect">
          <a:avLst/>
        </a:prstGeom>
      </xdr:spPr>
    </xdr:pic>
    <xdr:clientData/>
  </xdr:oneCellAnchor>
  <xdr:oneCellAnchor>
    <xdr:from>
      <xdr:col>2</xdr:col>
      <xdr:colOff>142875</xdr:colOff>
      <xdr:row>54</xdr:row>
      <xdr:rowOff>142875</xdr:rowOff>
    </xdr:from>
    <xdr:ext cx="762000" cy="762000"/>
    <xdr:pic>
      <xdr:nvPicPr>
        <xdr:cNvPr id="42" name="AR11582" descr="AR11582">
          <a:extLst>
            <a:ext uri="{FF2B5EF4-FFF2-40B4-BE49-F238E27FC236}">
              <a16:creationId xmlns:a16="http://schemas.microsoft.com/office/drawing/2014/main" id="{B6B4FFD6-D25B-45A3-A594-7C74AB2939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782955" y="40864155"/>
          <a:ext cx="762000" cy="762000"/>
        </a:xfrm>
        <a:prstGeom prst="rect">
          <a:avLst/>
        </a:prstGeom>
      </xdr:spPr>
    </xdr:pic>
    <xdr:clientData/>
  </xdr:oneCellAnchor>
  <xdr:oneCellAnchor>
    <xdr:from>
      <xdr:col>2</xdr:col>
      <xdr:colOff>142875</xdr:colOff>
      <xdr:row>55</xdr:row>
      <xdr:rowOff>142875</xdr:rowOff>
    </xdr:from>
    <xdr:ext cx="762000" cy="762000"/>
    <xdr:pic>
      <xdr:nvPicPr>
        <xdr:cNvPr id="43" name="AR11583" descr="AR11583">
          <a:extLst>
            <a:ext uri="{FF2B5EF4-FFF2-40B4-BE49-F238E27FC236}">
              <a16:creationId xmlns:a16="http://schemas.microsoft.com/office/drawing/2014/main" id="{E46CD8DC-0D2D-4B75-97E3-9DF3F6A39C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782955" y="41877615"/>
          <a:ext cx="762000" cy="762000"/>
        </a:xfrm>
        <a:prstGeom prst="rect">
          <a:avLst/>
        </a:prstGeom>
      </xdr:spPr>
    </xdr:pic>
    <xdr:clientData/>
  </xdr:oneCellAnchor>
  <xdr:oneCellAnchor>
    <xdr:from>
      <xdr:col>2</xdr:col>
      <xdr:colOff>142875</xdr:colOff>
      <xdr:row>56</xdr:row>
      <xdr:rowOff>142875</xdr:rowOff>
    </xdr:from>
    <xdr:ext cx="762000" cy="762000"/>
    <xdr:pic>
      <xdr:nvPicPr>
        <xdr:cNvPr id="44" name="AR11585" descr="AR11585">
          <a:extLst>
            <a:ext uri="{FF2B5EF4-FFF2-40B4-BE49-F238E27FC236}">
              <a16:creationId xmlns:a16="http://schemas.microsoft.com/office/drawing/2014/main" id="{41B65A89-CC79-41D9-87FB-7763748E7F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782955" y="42891075"/>
          <a:ext cx="762000" cy="762000"/>
        </a:xfrm>
        <a:prstGeom prst="rect">
          <a:avLst/>
        </a:prstGeom>
      </xdr:spPr>
    </xdr:pic>
    <xdr:clientData/>
  </xdr:oneCellAnchor>
  <xdr:oneCellAnchor>
    <xdr:from>
      <xdr:col>2</xdr:col>
      <xdr:colOff>142875</xdr:colOff>
      <xdr:row>57</xdr:row>
      <xdr:rowOff>142875</xdr:rowOff>
    </xdr:from>
    <xdr:ext cx="762000" cy="762000"/>
    <xdr:pic>
      <xdr:nvPicPr>
        <xdr:cNvPr id="45" name="AR11590" descr="AR11590">
          <a:extLst>
            <a:ext uri="{FF2B5EF4-FFF2-40B4-BE49-F238E27FC236}">
              <a16:creationId xmlns:a16="http://schemas.microsoft.com/office/drawing/2014/main" id="{B01E6CFE-933B-4A13-93A7-D99AA7BBF2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782955" y="43904535"/>
          <a:ext cx="762000" cy="762000"/>
        </a:xfrm>
        <a:prstGeom prst="rect">
          <a:avLst/>
        </a:prstGeom>
      </xdr:spPr>
    </xdr:pic>
    <xdr:clientData/>
  </xdr:oneCellAnchor>
  <xdr:oneCellAnchor>
    <xdr:from>
      <xdr:col>2</xdr:col>
      <xdr:colOff>142875</xdr:colOff>
      <xdr:row>58</xdr:row>
      <xdr:rowOff>142875</xdr:rowOff>
    </xdr:from>
    <xdr:ext cx="762000" cy="762000"/>
    <xdr:pic>
      <xdr:nvPicPr>
        <xdr:cNvPr id="46" name="AR11594" descr="AR11594">
          <a:extLst>
            <a:ext uri="{FF2B5EF4-FFF2-40B4-BE49-F238E27FC236}">
              <a16:creationId xmlns:a16="http://schemas.microsoft.com/office/drawing/2014/main" id="{FACDAA80-AF0B-4B09-ABF6-D066E313F0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782955" y="44917995"/>
          <a:ext cx="762000" cy="762000"/>
        </a:xfrm>
        <a:prstGeom prst="rect">
          <a:avLst/>
        </a:prstGeom>
      </xdr:spPr>
    </xdr:pic>
    <xdr:clientData/>
  </xdr:oneCellAnchor>
  <xdr:oneCellAnchor>
    <xdr:from>
      <xdr:col>2</xdr:col>
      <xdr:colOff>142875</xdr:colOff>
      <xdr:row>59</xdr:row>
      <xdr:rowOff>142875</xdr:rowOff>
    </xdr:from>
    <xdr:ext cx="762000" cy="762000"/>
    <xdr:pic>
      <xdr:nvPicPr>
        <xdr:cNvPr id="47" name="AR11597" descr="AR11597">
          <a:extLst>
            <a:ext uri="{FF2B5EF4-FFF2-40B4-BE49-F238E27FC236}">
              <a16:creationId xmlns:a16="http://schemas.microsoft.com/office/drawing/2014/main" id="{183CA472-0AFF-4222-AB77-11CC3DA63E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782955" y="45931455"/>
          <a:ext cx="762000" cy="762000"/>
        </a:xfrm>
        <a:prstGeom prst="rect">
          <a:avLst/>
        </a:prstGeom>
      </xdr:spPr>
    </xdr:pic>
    <xdr:clientData/>
  </xdr:oneCellAnchor>
  <xdr:oneCellAnchor>
    <xdr:from>
      <xdr:col>2</xdr:col>
      <xdr:colOff>142875</xdr:colOff>
      <xdr:row>60</xdr:row>
      <xdr:rowOff>142875</xdr:rowOff>
    </xdr:from>
    <xdr:ext cx="762000" cy="762000"/>
    <xdr:pic>
      <xdr:nvPicPr>
        <xdr:cNvPr id="48" name="AR11609" descr="AR11609">
          <a:extLst>
            <a:ext uri="{FF2B5EF4-FFF2-40B4-BE49-F238E27FC236}">
              <a16:creationId xmlns:a16="http://schemas.microsoft.com/office/drawing/2014/main" id="{88A51692-7199-4F96-ABCF-E8AD28E8B5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782955" y="46944915"/>
          <a:ext cx="762000" cy="762000"/>
        </a:xfrm>
        <a:prstGeom prst="rect">
          <a:avLst/>
        </a:prstGeom>
      </xdr:spPr>
    </xdr:pic>
    <xdr:clientData/>
  </xdr:oneCellAnchor>
  <xdr:oneCellAnchor>
    <xdr:from>
      <xdr:col>2</xdr:col>
      <xdr:colOff>142875</xdr:colOff>
      <xdr:row>61</xdr:row>
      <xdr:rowOff>142875</xdr:rowOff>
    </xdr:from>
    <xdr:ext cx="762000" cy="762000"/>
    <xdr:pic>
      <xdr:nvPicPr>
        <xdr:cNvPr id="49" name="AR11620" descr="AR11620">
          <a:extLst>
            <a:ext uri="{FF2B5EF4-FFF2-40B4-BE49-F238E27FC236}">
              <a16:creationId xmlns:a16="http://schemas.microsoft.com/office/drawing/2014/main" id="{77D95E96-070C-4533-8832-3C21B35B7D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782955" y="47958375"/>
          <a:ext cx="762000" cy="762000"/>
        </a:xfrm>
        <a:prstGeom prst="rect">
          <a:avLst/>
        </a:prstGeom>
      </xdr:spPr>
    </xdr:pic>
    <xdr:clientData/>
  </xdr:oneCellAnchor>
  <xdr:oneCellAnchor>
    <xdr:from>
      <xdr:col>2</xdr:col>
      <xdr:colOff>142875</xdr:colOff>
      <xdr:row>62</xdr:row>
      <xdr:rowOff>142875</xdr:rowOff>
    </xdr:from>
    <xdr:ext cx="762000" cy="762000"/>
    <xdr:pic>
      <xdr:nvPicPr>
        <xdr:cNvPr id="50" name="AR11627" descr="AR11627">
          <a:extLst>
            <a:ext uri="{FF2B5EF4-FFF2-40B4-BE49-F238E27FC236}">
              <a16:creationId xmlns:a16="http://schemas.microsoft.com/office/drawing/2014/main" id="{5CE67489-2C83-48F3-8509-B0F5D2822A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782955" y="48971835"/>
          <a:ext cx="762000" cy="762000"/>
        </a:xfrm>
        <a:prstGeom prst="rect">
          <a:avLst/>
        </a:prstGeom>
      </xdr:spPr>
    </xdr:pic>
    <xdr:clientData/>
  </xdr:oneCellAnchor>
  <xdr:oneCellAnchor>
    <xdr:from>
      <xdr:col>2</xdr:col>
      <xdr:colOff>142875</xdr:colOff>
      <xdr:row>63</xdr:row>
      <xdr:rowOff>142875</xdr:rowOff>
    </xdr:from>
    <xdr:ext cx="762000" cy="762000"/>
    <xdr:pic>
      <xdr:nvPicPr>
        <xdr:cNvPr id="51" name="AR11634" descr="AR11634">
          <a:extLst>
            <a:ext uri="{FF2B5EF4-FFF2-40B4-BE49-F238E27FC236}">
              <a16:creationId xmlns:a16="http://schemas.microsoft.com/office/drawing/2014/main" id="{F6C8944C-875F-46AB-9B80-EC13723C88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782955" y="49985295"/>
          <a:ext cx="762000" cy="762000"/>
        </a:xfrm>
        <a:prstGeom prst="rect">
          <a:avLst/>
        </a:prstGeom>
      </xdr:spPr>
    </xdr:pic>
    <xdr:clientData/>
  </xdr:oneCellAnchor>
  <xdr:oneCellAnchor>
    <xdr:from>
      <xdr:col>2</xdr:col>
      <xdr:colOff>142875</xdr:colOff>
      <xdr:row>64</xdr:row>
      <xdr:rowOff>142875</xdr:rowOff>
    </xdr:from>
    <xdr:ext cx="762000" cy="762000"/>
    <xdr:pic>
      <xdr:nvPicPr>
        <xdr:cNvPr id="52" name="AR11635" descr="AR11635">
          <a:extLst>
            <a:ext uri="{FF2B5EF4-FFF2-40B4-BE49-F238E27FC236}">
              <a16:creationId xmlns:a16="http://schemas.microsoft.com/office/drawing/2014/main" id="{FAB2FD31-3195-481B-968A-DD568F047B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782955" y="50998755"/>
          <a:ext cx="762000" cy="762000"/>
        </a:xfrm>
        <a:prstGeom prst="rect">
          <a:avLst/>
        </a:prstGeom>
      </xdr:spPr>
    </xdr:pic>
    <xdr:clientData/>
  </xdr:oneCellAnchor>
  <xdr:oneCellAnchor>
    <xdr:from>
      <xdr:col>2</xdr:col>
      <xdr:colOff>142875</xdr:colOff>
      <xdr:row>65</xdr:row>
      <xdr:rowOff>142875</xdr:rowOff>
    </xdr:from>
    <xdr:ext cx="762000" cy="762000"/>
    <xdr:pic>
      <xdr:nvPicPr>
        <xdr:cNvPr id="53" name="AR11636" descr="AR11636">
          <a:extLst>
            <a:ext uri="{FF2B5EF4-FFF2-40B4-BE49-F238E27FC236}">
              <a16:creationId xmlns:a16="http://schemas.microsoft.com/office/drawing/2014/main" id="{2F58FD89-B6BD-45A4-AE21-A7E00E3DED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782955" y="52012215"/>
          <a:ext cx="762000" cy="762000"/>
        </a:xfrm>
        <a:prstGeom prst="rect">
          <a:avLst/>
        </a:prstGeom>
      </xdr:spPr>
    </xdr:pic>
    <xdr:clientData/>
  </xdr:oneCellAnchor>
  <xdr:oneCellAnchor>
    <xdr:from>
      <xdr:col>2</xdr:col>
      <xdr:colOff>142875</xdr:colOff>
      <xdr:row>66</xdr:row>
      <xdr:rowOff>142875</xdr:rowOff>
    </xdr:from>
    <xdr:ext cx="762000" cy="762000"/>
    <xdr:pic>
      <xdr:nvPicPr>
        <xdr:cNvPr id="54" name="AR11637" descr="AR11637">
          <a:extLst>
            <a:ext uri="{FF2B5EF4-FFF2-40B4-BE49-F238E27FC236}">
              <a16:creationId xmlns:a16="http://schemas.microsoft.com/office/drawing/2014/main" id="{C078D3D1-1A18-4709-A401-FD4A8442ED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782955" y="53025675"/>
          <a:ext cx="762000" cy="762000"/>
        </a:xfrm>
        <a:prstGeom prst="rect">
          <a:avLst/>
        </a:prstGeom>
      </xdr:spPr>
    </xdr:pic>
    <xdr:clientData/>
  </xdr:oneCellAnchor>
  <xdr:oneCellAnchor>
    <xdr:from>
      <xdr:col>2</xdr:col>
      <xdr:colOff>142875</xdr:colOff>
      <xdr:row>67</xdr:row>
      <xdr:rowOff>142875</xdr:rowOff>
    </xdr:from>
    <xdr:ext cx="762000" cy="762000"/>
    <xdr:pic>
      <xdr:nvPicPr>
        <xdr:cNvPr id="55" name="AR11640" descr="AR11640">
          <a:extLst>
            <a:ext uri="{FF2B5EF4-FFF2-40B4-BE49-F238E27FC236}">
              <a16:creationId xmlns:a16="http://schemas.microsoft.com/office/drawing/2014/main" id="{30FB114A-8AD9-4839-A2E1-EF6EEBF36C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782955" y="54039135"/>
          <a:ext cx="762000" cy="762000"/>
        </a:xfrm>
        <a:prstGeom prst="rect">
          <a:avLst/>
        </a:prstGeom>
      </xdr:spPr>
    </xdr:pic>
    <xdr:clientData/>
  </xdr:oneCellAnchor>
  <xdr:oneCellAnchor>
    <xdr:from>
      <xdr:col>2</xdr:col>
      <xdr:colOff>142875</xdr:colOff>
      <xdr:row>68</xdr:row>
      <xdr:rowOff>142875</xdr:rowOff>
    </xdr:from>
    <xdr:ext cx="762000" cy="762000"/>
    <xdr:pic>
      <xdr:nvPicPr>
        <xdr:cNvPr id="56" name="AR11644" descr="AR11644">
          <a:extLst>
            <a:ext uri="{FF2B5EF4-FFF2-40B4-BE49-F238E27FC236}">
              <a16:creationId xmlns:a16="http://schemas.microsoft.com/office/drawing/2014/main" id="{1A94BD52-20E9-4451-AC2D-6B781FFD86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782955" y="55052595"/>
          <a:ext cx="762000" cy="762000"/>
        </a:xfrm>
        <a:prstGeom prst="rect">
          <a:avLst/>
        </a:prstGeom>
      </xdr:spPr>
    </xdr:pic>
    <xdr:clientData/>
  </xdr:oneCellAnchor>
  <xdr:oneCellAnchor>
    <xdr:from>
      <xdr:col>2</xdr:col>
      <xdr:colOff>142875</xdr:colOff>
      <xdr:row>69</xdr:row>
      <xdr:rowOff>142875</xdr:rowOff>
    </xdr:from>
    <xdr:ext cx="762000" cy="762000"/>
    <xdr:pic>
      <xdr:nvPicPr>
        <xdr:cNvPr id="57" name="AR1682" descr="AR1682">
          <a:extLst>
            <a:ext uri="{FF2B5EF4-FFF2-40B4-BE49-F238E27FC236}">
              <a16:creationId xmlns:a16="http://schemas.microsoft.com/office/drawing/2014/main" id="{CE2A4704-851B-4529-8E78-52468F973A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>
          <a:off x="782955" y="56066055"/>
          <a:ext cx="762000" cy="762000"/>
        </a:xfrm>
        <a:prstGeom prst="rect">
          <a:avLst/>
        </a:prstGeom>
      </xdr:spPr>
    </xdr:pic>
    <xdr:clientData/>
  </xdr:oneCellAnchor>
  <xdr:oneCellAnchor>
    <xdr:from>
      <xdr:col>2</xdr:col>
      <xdr:colOff>142875</xdr:colOff>
      <xdr:row>70</xdr:row>
      <xdr:rowOff>142875</xdr:rowOff>
    </xdr:from>
    <xdr:ext cx="762000" cy="762000"/>
    <xdr:pic>
      <xdr:nvPicPr>
        <xdr:cNvPr id="58" name="AR1683" descr="AR1683">
          <a:extLst>
            <a:ext uri="{FF2B5EF4-FFF2-40B4-BE49-F238E27FC236}">
              <a16:creationId xmlns:a16="http://schemas.microsoft.com/office/drawing/2014/main" id="{B31D1BE8-A789-4348-8E25-BFF35209C8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>
          <a:off x="782955" y="57079515"/>
          <a:ext cx="762000" cy="762000"/>
        </a:xfrm>
        <a:prstGeom prst="rect">
          <a:avLst/>
        </a:prstGeom>
      </xdr:spPr>
    </xdr:pic>
    <xdr:clientData/>
  </xdr:oneCellAnchor>
  <xdr:oneCellAnchor>
    <xdr:from>
      <xdr:col>2</xdr:col>
      <xdr:colOff>142875</xdr:colOff>
      <xdr:row>71</xdr:row>
      <xdr:rowOff>142875</xdr:rowOff>
    </xdr:from>
    <xdr:ext cx="762000" cy="762000"/>
    <xdr:pic>
      <xdr:nvPicPr>
        <xdr:cNvPr id="59" name="AR1768" descr="AR1768">
          <a:extLst>
            <a:ext uri="{FF2B5EF4-FFF2-40B4-BE49-F238E27FC236}">
              <a16:creationId xmlns:a16="http://schemas.microsoft.com/office/drawing/2014/main" id="{7A5BE386-CCA4-44CA-B945-4EA50C850C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>
          <a:off x="782955" y="58092975"/>
          <a:ext cx="762000" cy="762000"/>
        </a:xfrm>
        <a:prstGeom prst="rect">
          <a:avLst/>
        </a:prstGeom>
      </xdr:spPr>
    </xdr:pic>
    <xdr:clientData/>
  </xdr:oneCellAnchor>
  <xdr:oneCellAnchor>
    <xdr:from>
      <xdr:col>2</xdr:col>
      <xdr:colOff>142875</xdr:colOff>
      <xdr:row>72</xdr:row>
      <xdr:rowOff>142875</xdr:rowOff>
    </xdr:from>
    <xdr:ext cx="762000" cy="762000"/>
    <xdr:pic>
      <xdr:nvPicPr>
        <xdr:cNvPr id="60" name="AR1779" descr="AR1779">
          <a:extLst>
            <a:ext uri="{FF2B5EF4-FFF2-40B4-BE49-F238E27FC236}">
              <a16:creationId xmlns:a16="http://schemas.microsoft.com/office/drawing/2014/main" id="{18FBCAAD-0726-4951-B603-E1FC0A9895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>
          <a:off x="782955" y="59106435"/>
          <a:ext cx="762000" cy="762000"/>
        </a:xfrm>
        <a:prstGeom prst="rect">
          <a:avLst/>
        </a:prstGeom>
      </xdr:spPr>
    </xdr:pic>
    <xdr:clientData/>
  </xdr:oneCellAnchor>
  <xdr:oneCellAnchor>
    <xdr:from>
      <xdr:col>2</xdr:col>
      <xdr:colOff>142875</xdr:colOff>
      <xdr:row>73</xdr:row>
      <xdr:rowOff>142875</xdr:rowOff>
    </xdr:from>
    <xdr:ext cx="762000" cy="762000"/>
    <xdr:pic>
      <xdr:nvPicPr>
        <xdr:cNvPr id="61" name="AR1808" descr="AR1808">
          <a:extLst>
            <a:ext uri="{FF2B5EF4-FFF2-40B4-BE49-F238E27FC236}">
              <a16:creationId xmlns:a16="http://schemas.microsoft.com/office/drawing/2014/main" id="{2EA4676E-7911-44A4-ABFE-4C3C46163A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>
          <a:off x="782955" y="60119895"/>
          <a:ext cx="762000" cy="762000"/>
        </a:xfrm>
        <a:prstGeom prst="rect">
          <a:avLst/>
        </a:prstGeom>
      </xdr:spPr>
    </xdr:pic>
    <xdr:clientData/>
  </xdr:oneCellAnchor>
  <xdr:oneCellAnchor>
    <xdr:from>
      <xdr:col>2</xdr:col>
      <xdr:colOff>142875</xdr:colOff>
      <xdr:row>74</xdr:row>
      <xdr:rowOff>142875</xdr:rowOff>
    </xdr:from>
    <xdr:ext cx="762000" cy="762000"/>
    <xdr:pic>
      <xdr:nvPicPr>
        <xdr:cNvPr id="62" name="AR1811" descr="AR1811">
          <a:extLst>
            <a:ext uri="{FF2B5EF4-FFF2-40B4-BE49-F238E27FC236}">
              <a16:creationId xmlns:a16="http://schemas.microsoft.com/office/drawing/2014/main" id="{59F4B709-9842-4E7A-A02D-70E50A9BFE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>
          <a:off x="782955" y="61133355"/>
          <a:ext cx="762000" cy="762000"/>
        </a:xfrm>
        <a:prstGeom prst="rect">
          <a:avLst/>
        </a:prstGeom>
      </xdr:spPr>
    </xdr:pic>
    <xdr:clientData/>
  </xdr:oneCellAnchor>
  <xdr:oneCellAnchor>
    <xdr:from>
      <xdr:col>2</xdr:col>
      <xdr:colOff>142875</xdr:colOff>
      <xdr:row>75</xdr:row>
      <xdr:rowOff>142875</xdr:rowOff>
    </xdr:from>
    <xdr:ext cx="762000" cy="762000"/>
    <xdr:pic>
      <xdr:nvPicPr>
        <xdr:cNvPr id="63" name="AR1840" descr="AR1840">
          <a:extLst>
            <a:ext uri="{FF2B5EF4-FFF2-40B4-BE49-F238E27FC236}">
              <a16:creationId xmlns:a16="http://schemas.microsoft.com/office/drawing/2014/main" id="{85775656-9EE5-4E5B-8B09-F716B035D9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>
          <a:off x="782955" y="62146815"/>
          <a:ext cx="762000" cy="762000"/>
        </a:xfrm>
        <a:prstGeom prst="rect">
          <a:avLst/>
        </a:prstGeom>
      </xdr:spPr>
    </xdr:pic>
    <xdr:clientData/>
  </xdr:oneCellAnchor>
  <xdr:oneCellAnchor>
    <xdr:from>
      <xdr:col>2</xdr:col>
      <xdr:colOff>142875</xdr:colOff>
      <xdr:row>76</xdr:row>
      <xdr:rowOff>142875</xdr:rowOff>
    </xdr:from>
    <xdr:ext cx="762000" cy="762000"/>
    <xdr:pic>
      <xdr:nvPicPr>
        <xdr:cNvPr id="64" name="AR1909" descr="AR1909">
          <a:extLst>
            <a:ext uri="{FF2B5EF4-FFF2-40B4-BE49-F238E27FC236}">
              <a16:creationId xmlns:a16="http://schemas.microsoft.com/office/drawing/2014/main" id="{00FAAF28-D8F3-47B4-B2BB-414575C989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>
          <a:off x="782955" y="63160275"/>
          <a:ext cx="762000" cy="762000"/>
        </a:xfrm>
        <a:prstGeom prst="rect">
          <a:avLst/>
        </a:prstGeom>
      </xdr:spPr>
    </xdr:pic>
    <xdr:clientData/>
  </xdr:oneCellAnchor>
  <xdr:oneCellAnchor>
    <xdr:from>
      <xdr:col>2</xdr:col>
      <xdr:colOff>142875</xdr:colOff>
      <xdr:row>77</xdr:row>
      <xdr:rowOff>142875</xdr:rowOff>
    </xdr:from>
    <xdr:ext cx="762000" cy="762000"/>
    <xdr:pic>
      <xdr:nvPicPr>
        <xdr:cNvPr id="65" name="AR1925" descr="AR1925">
          <a:extLst>
            <a:ext uri="{FF2B5EF4-FFF2-40B4-BE49-F238E27FC236}">
              <a16:creationId xmlns:a16="http://schemas.microsoft.com/office/drawing/2014/main" id="{F381FF8C-379A-4661-B9CE-EF8FD27C6B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>
          <a:off x="782955" y="64173735"/>
          <a:ext cx="762000" cy="762000"/>
        </a:xfrm>
        <a:prstGeom prst="rect">
          <a:avLst/>
        </a:prstGeom>
      </xdr:spPr>
    </xdr:pic>
    <xdr:clientData/>
  </xdr:oneCellAnchor>
  <xdr:oneCellAnchor>
    <xdr:from>
      <xdr:col>2</xdr:col>
      <xdr:colOff>142875</xdr:colOff>
      <xdr:row>78</xdr:row>
      <xdr:rowOff>142875</xdr:rowOff>
    </xdr:from>
    <xdr:ext cx="762000" cy="762000"/>
    <xdr:pic>
      <xdr:nvPicPr>
        <xdr:cNvPr id="66" name="AR1926" descr="AR1926">
          <a:extLst>
            <a:ext uri="{FF2B5EF4-FFF2-40B4-BE49-F238E27FC236}">
              <a16:creationId xmlns:a16="http://schemas.microsoft.com/office/drawing/2014/main" id="{EA446F2C-F33C-4EE7-A68A-D50291D328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>
          <a:off x="782955" y="65187195"/>
          <a:ext cx="762000" cy="762000"/>
        </a:xfrm>
        <a:prstGeom prst="rect">
          <a:avLst/>
        </a:prstGeom>
      </xdr:spPr>
    </xdr:pic>
    <xdr:clientData/>
  </xdr:oneCellAnchor>
  <xdr:oneCellAnchor>
    <xdr:from>
      <xdr:col>2</xdr:col>
      <xdr:colOff>142875</xdr:colOff>
      <xdr:row>79</xdr:row>
      <xdr:rowOff>142875</xdr:rowOff>
    </xdr:from>
    <xdr:ext cx="762000" cy="762000"/>
    <xdr:pic>
      <xdr:nvPicPr>
        <xdr:cNvPr id="67" name="AR1955" descr="AR1955">
          <a:extLst>
            <a:ext uri="{FF2B5EF4-FFF2-40B4-BE49-F238E27FC236}">
              <a16:creationId xmlns:a16="http://schemas.microsoft.com/office/drawing/2014/main" id="{25C69C6F-5963-4F9E-83E4-B49CB95694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>
          <a:off x="782955" y="66200655"/>
          <a:ext cx="762000" cy="762000"/>
        </a:xfrm>
        <a:prstGeom prst="rect">
          <a:avLst/>
        </a:prstGeom>
      </xdr:spPr>
    </xdr:pic>
    <xdr:clientData/>
  </xdr:oneCellAnchor>
  <xdr:oneCellAnchor>
    <xdr:from>
      <xdr:col>2</xdr:col>
      <xdr:colOff>142875</xdr:colOff>
      <xdr:row>80</xdr:row>
      <xdr:rowOff>142875</xdr:rowOff>
    </xdr:from>
    <xdr:ext cx="762000" cy="762000"/>
    <xdr:pic>
      <xdr:nvPicPr>
        <xdr:cNvPr id="68" name="AR1956" descr="AR1956">
          <a:extLst>
            <a:ext uri="{FF2B5EF4-FFF2-40B4-BE49-F238E27FC236}">
              <a16:creationId xmlns:a16="http://schemas.microsoft.com/office/drawing/2014/main" id="{A9E41B68-16B1-45C2-BC98-792C9C5DA8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>
          <a:off x="782955" y="67214115"/>
          <a:ext cx="762000" cy="762000"/>
        </a:xfrm>
        <a:prstGeom prst="rect">
          <a:avLst/>
        </a:prstGeom>
      </xdr:spPr>
    </xdr:pic>
    <xdr:clientData/>
  </xdr:oneCellAnchor>
  <xdr:oneCellAnchor>
    <xdr:from>
      <xdr:col>2</xdr:col>
      <xdr:colOff>142875</xdr:colOff>
      <xdr:row>81</xdr:row>
      <xdr:rowOff>142875</xdr:rowOff>
    </xdr:from>
    <xdr:ext cx="762000" cy="762000"/>
    <xdr:pic>
      <xdr:nvPicPr>
        <xdr:cNvPr id="69" name="AR1957" descr="AR1957">
          <a:extLst>
            <a:ext uri="{FF2B5EF4-FFF2-40B4-BE49-F238E27FC236}">
              <a16:creationId xmlns:a16="http://schemas.microsoft.com/office/drawing/2014/main" id="{4D8369C3-6559-4157-AA4C-77A6B37F63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>
          <a:off x="782955" y="68227575"/>
          <a:ext cx="762000" cy="762000"/>
        </a:xfrm>
        <a:prstGeom prst="rect">
          <a:avLst/>
        </a:prstGeom>
      </xdr:spPr>
    </xdr:pic>
    <xdr:clientData/>
  </xdr:oneCellAnchor>
  <xdr:oneCellAnchor>
    <xdr:from>
      <xdr:col>2</xdr:col>
      <xdr:colOff>142875</xdr:colOff>
      <xdr:row>82</xdr:row>
      <xdr:rowOff>142875</xdr:rowOff>
    </xdr:from>
    <xdr:ext cx="762000" cy="762000"/>
    <xdr:pic>
      <xdr:nvPicPr>
        <xdr:cNvPr id="70" name="AR1958" descr="AR1958">
          <a:extLst>
            <a:ext uri="{FF2B5EF4-FFF2-40B4-BE49-F238E27FC236}">
              <a16:creationId xmlns:a16="http://schemas.microsoft.com/office/drawing/2014/main" id="{DC5386A3-797A-403C-AC6C-63BB71BEAF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>
          <a:off x="782955" y="69241035"/>
          <a:ext cx="762000" cy="762000"/>
        </a:xfrm>
        <a:prstGeom prst="rect">
          <a:avLst/>
        </a:prstGeom>
      </xdr:spPr>
    </xdr:pic>
    <xdr:clientData/>
  </xdr:oneCellAnchor>
  <xdr:oneCellAnchor>
    <xdr:from>
      <xdr:col>2</xdr:col>
      <xdr:colOff>142875</xdr:colOff>
      <xdr:row>83</xdr:row>
      <xdr:rowOff>142875</xdr:rowOff>
    </xdr:from>
    <xdr:ext cx="762000" cy="762000"/>
    <xdr:pic>
      <xdr:nvPicPr>
        <xdr:cNvPr id="71" name="AR2434" descr="AR2434">
          <a:extLst>
            <a:ext uri="{FF2B5EF4-FFF2-40B4-BE49-F238E27FC236}">
              <a16:creationId xmlns:a16="http://schemas.microsoft.com/office/drawing/2014/main" id="{6CB28CA4-B93C-412C-A48E-E8FC7246A8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>
          <a:off x="782955" y="70254495"/>
          <a:ext cx="762000" cy="762000"/>
        </a:xfrm>
        <a:prstGeom prst="rect">
          <a:avLst/>
        </a:prstGeom>
      </xdr:spPr>
    </xdr:pic>
    <xdr:clientData/>
  </xdr:oneCellAnchor>
  <xdr:oneCellAnchor>
    <xdr:from>
      <xdr:col>2</xdr:col>
      <xdr:colOff>142875</xdr:colOff>
      <xdr:row>84</xdr:row>
      <xdr:rowOff>142875</xdr:rowOff>
    </xdr:from>
    <xdr:ext cx="762000" cy="762000"/>
    <xdr:pic>
      <xdr:nvPicPr>
        <xdr:cNvPr id="72" name="AR2447" descr="AR2447">
          <a:extLst>
            <a:ext uri="{FF2B5EF4-FFF2-40B4-BE49-F238E27FC236}">
              <a16:creationId xmlns:a16="http://schemas.microsoft.com/office/drawing/2014/main" id="{C837773A-1DA9-449E-BB72-4942B40B62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>
          <a:off x="782955" y="71267955"/>
          <a:ext cx="762000" cy="762000"/>
        </a:xfrm>
        <a:prstGeom prst="rect">
          <a:avLst/>
        </a:prstGeom>
      </xdr:spPr>
    </xdr:pic>
    <xdr:clientData/>
  </xdr:oneCellAnchor>
  <xdr:oneCellAnchor>
    <xdr:from>
      <xdr:col>2</xdr:col>
      <xdr:colOff>142875</xdr:colOff>
      <xdr:row>85</xdr:row>
      <xdr:rowOff>142875</xdr:rowOff>
    </xdr:from>
    <xdr:ext cx="762000" cy="762000"/>
    <xdr:pic>
      <xdr:nvPicPr>
        <xdr:cNvPr id="73" name="AR2448" descr="AR2448">
          <a:extLst>
            <a:ext uri="{FF2B5EF4-FFF2-40B4-BE49-F238E27FC236}">
              <a16:creationId xmlns:a16="http://schemas.microsoft.com/office/drawing/2014/main" id="{6893C33F-E691-40A2-A24F-0439F4F947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>
          <a:off x="782955" y="72281415"/>
          <a:ext cx="762000" cy="762000"/>
        </a:xfrm>
        <a:prstGeom prst="rect">
          <a:avLst/>
        </a:prstGeom>
      </xdr:spPr>
    </xdr:pic>
    <xdr:clientData/>
  </xdr:oneCellAnchor>
  <xdr:oneCellAnchor>
    <xdr:from>
      <xdr:col>2</xdr:col>
      <xdr:colOff>142875</xdr:colOff>
      <xdr:row>86</xdr:row>
      <xdr:rowOff>142875</xdr:rowOff>
    </xdr:from>
    <xdr:ext cx="762000" cy="762000"/>
    <xdr:pic>
      <xdr:nvPicPr>
        <xdr:cNvPr id="74" name="AR2472" descr="AR2472">
          <a:extLst>
            <a:ext uri="{FF2B5EF4-FFF2-40B4-BE49-F238E27FC236}">
              <a16:creationId xmlns:a16="http://schemas.microsoft.com/office/drawing/2014/main" id="{CC39F9BF-4427-46DE-90ED-F706EE0706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>
          <a:off x="782955" y="73294875"/>
          <a:ext cx="762000" cy="762000"/>
        </a:xfrm>
        <a:prstGeom prst="rect">
          <a:avLst/>
        </a:prstGeom>
      </xdr:spPr>
    </xdr:pic>
    <xdr:clientData/>
  </xdr:oneCellAnchor>
  <xdr:oneCellAnchor>
    <xdr:from>
      <xdr:col>2</xdr:col>
      <xdr:colOff>142875</xdr:colOff>
      <xdr:row>87</xdr:row>
      <xdr:rowOff>142875</xdr:rowOff>
    </xdr:from>
    <xdr:ext cx="762000" cy="762000"/>
    <xdr:pic>
      <xdr:nvPicPr>
        <xdr:cNvPr id="75" name="AR2514" descr="AR2514">
          <a:extLst>
            <a:ext uri="{FF2B5EF4-FFF2-40B4-BE49-F238E27FC236}">
              <a16:creationId xmlns:a16="http://schemas.microsoft.com/office/drawing/2014/main" id="{2814B29A-1767-4E7F-A212-E2552A125C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>
          <a:off x="782955" y="74308335"/>
          <a:ext cx="762000" cy="76200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6887D2-3219-43CB-A0FC-95C87AF73030}">
  <sheetPr>
    <pageSetUpPr fitToPage="1"/>
  </sheetPr>
  <dimension ref="A1:J89"/>
  <sheetViews>
    <sheetView tabSelected="1" workbookViewId="0">
      <pane ySplit="14" topLeftCell="A15" activePane="bottomLeft" state="frozen"/>
      <selection pane="bottomLeft" activeCell="G17" sqref="G17"/>
    </sheetView>
  </sheetViews>
  <sheetFormatPr defaultColWidth="14.33203125" defaultRowHeight="14.25" x14ac:dyDescent="0.45"/>
  <cols>
    <col min="1" max="1" width="18.33203125" style="1" customWidth="1"/>
    <col min="2" max="3" width="14.33203125" style="1"/>
    <col min="4" max="4" width="13.1328125" style="1" customWidth="1"/>
    <col min="5" max="5" width="13.1328125" style="4" customWidth="1"/>
    <col min="6" max="6" width="14.33203125" style="1"/>
    <col min="7" max="8" width="14.33203125" style="4"/>
    <col min="9" max="10" width="14.33203125" style="5"/>
    <col min="11" max="16384" width="14.33203125" style="1"/>
  </cols>
  <sheetData>
    <row r="1" spans="1:10" ht="15.75" x14ac:dyDescent="0.45">
      <c r="A1" s="15" t="s">
        <v>155</v>
      </c>
      <c r="B1" s="16"/>
      <c r="C1" s="17"/>
    </row>
    <row r="2" spans="1:10" ht="15.75" x14ac:dyDescent="0.45">
      <c r="A2" s="11" t="s">
        <v>156</v>
      </c>
      <c r="B2" s="11"/>
      <c r="C2" s="11"/>
    </row>
    <row r="3" spans="1:10" ht="15.75" x14ac:dyDescent="0.45">
      <c r="A3" s="11" t="s">
        <v>157</v>
      </c>
      <c r="B3" s="11"/>
      <c r="C3" s="11"/>
    </row>
    <row r="4" spans="1:10" ht="15.75" x14ac:dyDescent="0.45">
      <c r="A4" s="11" t="s">
        <v>158</v>
      </c>
      <c r="B4" s="11"/>
      <c r="C4" s="11"/>
    </row>
    <row r="5" spans="1:10" ht="15.75" x14ac:dyDescent="0.45">
      <c r="A5" s="11" t="s">
        <v>159</v>
      </c>
      <c r="B5" s="11"/>
      <c r="C5" s="11"/>
    </row>
    <row r="6" spans="1:10" ht="15.75" x14ac:dyDescent="0.45">
      <c r="A6" s="11" t="s">
        <v>160</v>
      </c>
      <c r="B6" s="11"/>
      <c r="C6" s="11"/>
    </row>
    <row r="7" spans="1:10" ht="15.75" x14ac:dyDescent="0.45">
      <c r="A7" s="11" t="s">
        <v>161</v>
      </c>
      <c r="B7" s="11"/>
      <c r="C7" s="11"/>
    </row>
    <row r="8" spans="1:10" ht="15.75" x14ac:dyDescent="0.45">
      <c r="A8" s="11" t="s">
        <v>162</v>
      </c>
      <c r="B8" s="11"/>
      <c r="C8" s="11"/>
    </row>
    <row r="9" spans="1:10" ht="15.75" x14ac:dyDescent="0.45">
      <c r="A9" s="11" t="s">
        <v>163</v>
      </c>
      <c r="B9" s="11"/>
      <c r="C9" s="11"/>
    </row>
    <row r="10" spans="1:10" ht="15.75" x14ac:dyDescent="0.45">
      <c r="A10" s="12" t="s">
        <v>164</v>
      </c>
      <c r="B10" s="13"/>
      <c r="C10" s="14"/>
    </row>
    <row r="11" spans="1:10" ht="15.75" x14ac:dyDescent="0.45">
      <c r="A11" s="12" t="s">
        <v>165</v>
      </c>
      <c r="B11" s="13"/>
      <c r="C11" s="14"/>
    </row>
    <row r="12" spans="1:10" ht="15.75" x14ac:dyDescent="0.45">
      <c r="A12" s="12" t="s">
        <v>166</v>
      </c>
      <c r="B12" s="13"/>
      <c r="C12" s="14"/>
    </row>
    <row r="14" spans="1:10" ht="30" customHeight="1" x14ac:dyDescent="0.45">
      <c r="A14" s="6" t="s">
        <v>153</v>
      </c>
      <c r="B14" s="2" t="s">
        <v>147</v>
      </c>
      <c r="C14" s="2" t="s">
        <v>148</v>
      </c>
      <c r="D14" s="2" t="s">
        <v>149</v>
      </c>
      <c r="E14" s="3" t="s">
        <v>150</v>
      </c>
      <c r="F14" s="2" t="s">
        <v>0</v>
      </c>
      <c r="G14" s="3" t="s">
        <v>151</v>
      </c>
      <c r="H14" s="3" t="s">
        <v>152</v>
      </c>
      <c r="I14" s="7" t="s">
        <v>167</v>
      </c>
      <c r="J14" s="7" t="s">
        <v>168</v>
      </c>
    </row>
    <row r="15" spans="1:10" ht="75" customHeight="1" x14ac:dyDescent="0.45">
      <c r="A15" s="8" t="s">
        <v>154</v>
      </c>
      <c r="B15" s="8" t="s">
        <v>1</v>
      </c>
      <c r="C15" s="8"/>
      <c r="D15" s="8">
        <v>120</v>
      </c>
      <c r="E15" s="9">
        <v>369</v>
      </c>
      <c r="F15" s="8" t="s">
        <v>2</v>
      </c>
      <c r="G15" s="9">
        <f>E15*27%</f>
        <v>99.63000000000001</v>
      </c>
      <c r="H15" s="9">
        <f t="shared" ref="H15:H78" si="0">G15*D15</f>
        <v>11955.6</v>
      </c>
      <c r="I15" s="10">
        <f>SUM(G15/1.12)</f>
        <v>88.955357142857139</v>
      </c>
      <c r="J15" s="10">
        <f>SUM(I15*D15)</f>
        <v>10674.642857142857</v>
      </c>
    </row>
    <row r="16" spans="1:10" ht="75" customHeight="1" x14ac:dyDescent="0.45">
      <c r="A16" s="8" t="s">
        <v>154</v>
      </c>
      <c r="B16" s="8" t="s">
        <v>3</v>
      </c>
      <c r="C16" s="8"/>
      <c r="D16" s="8">
        <v>120</v>
      </c>
      <c r="E16" s="9">
        <v>279</v>
      </c>
      <c r="F16" s="8" t="s">
        <v>4</v>
      </c>
      <c r="G16" s="9">
        <f t="shared" ref="G16:G79" si="1">E16*27%</f>
        <v>75.33</v>
      </c>
      <c r="H16" s="9">
        <f t="shared" si="0"/>
        <v>9039.6</v>
      </c>
      <c r="I16" s="10">
        <f t="shared" ref="I16:I79" si="2">SUM(G16/1.12)</f>
        <v>67.258928571428569</v>
      </c>
      <c r="J16" s="10">
        <f t="shared" ref="J16:J79" si="3">SUM(I16*D16)</f>
        <v>8071.0714285714284</v>
      </c>
    </row>
    <row r="17" spans="1:10" ht="75" customHeight="1" x14ac:dyDescent="0.45">
      <c r="A17" s="8" t="s">
        <v>154</v>
      </c>
      <c r="B17" s="8" t="s">
        <v>5</v>
      </c>
      <c r="C17" s="8"/>
      <c r="D17" s="8">
        <v>1200</v>
      </c>
      <c r="E17" s="9">
        <v>409</v>
      </c>
      <c r="F17" s="8" t="s">
        <v>6</v>
      </c>
      <c r="G17" s="9">
        <f t="shared" si="1"/>
        <v>110.43</v>
      </c>
      <c r="H17" s="9">
        <f t="shared" si="0"/>
        <v>132516</v>
      </c>
      <c r="I17" s="10">
        <f t="shared" si="2"/>
        <v>98.598214285714278</v>
      </c>
      <c r="J17" s="10">
        <f t="shared" si="3"/>
        <v>118317.85714285713</v>
      </c>
    </row>
    <row r="18" spans="1:10" ht="75" customHeight="1" x14ac:dyDescent="0.45">
      <c r="A18" s="8" t="s">
        <v>154</v>
      </c>
      <c r="B18" s="8" t="s">
        <v>7</v>
      </c>
      <c r="C18" s="8"/>
      <c r="D18" s="8">
        <v>118</v>
      </c>
      <c r="E18" s="9">
        <v>339</v>
      </c>
      <c r="F18" s="8" t="s">
        <v>8</v>
      </c>
      <c r="G18" s="9">
        <f t="shared" si="1"/>
        <v>91.53</v>
      </c>
      <c r="H18" s="9">
        <f t="shared" si="0"/>
        <v>10800.54</v>
      </c>
      <c r="I18" s="10">
        <f t="shared" si="2"/>
        <v>81.723214285714278</v>
      </c>
      <c r="J18" s="10">
        <f t="shared" si="3"/>
        <v>9643.3392857142844</v>
      </c>
    </row>
    <row r="19" spans="1:10" ht="75" customHeight="1" x14ac:dyDescent="0.45">
      <c r="A19" s="8" t="s">
        <v>154</v>
      </c>
      <c r="B19" s="8" t="s">
        <v>9</v>
      </c>
      <c r="C19" s="8"/>
      <c r="D19" s="8">
        <v>200</v>
      </c>
      <c r="E19" s="9">
        <v>369</v>
      </c>
      <c r="F19" s="8" t="s">
        <v>10</v>
      </c>
      <c r="G19" s="9">
        <f t="shared" si="1"/>
        <v>99.63000000000001</v>
      </c>
      <c r="H19" s="9">
        <f t="shared" si="0"/>
        <v>19926.000000000004</v>
      </c>
      <c r="I19" s="10">
        <f t="shared" si="2"/>
        <v>88.955357142857139</v>
      </c>
      <c r="J19" s="10">
        <f t="shared" si="3"/>
        <v>17791.071428571428</v>
      </c>
    </row>
    <row r="20" spans="1:10" ht="75" customHeight="1" x14ac:dyDescent="0.45">
      <c r="A20" s="8" t="s">
        <v>154</v>
      </c>
      <c r="B20" s="8" t="s">
        <v>11</v>
      </c>
      <c r="C20" s="8"/>
      <c r="D20" s="8">
        <v>200</v>
      </c>
      <c r="E20" s="9">
        <v>349</v>
      </c>
      <c r="F20" s="8" t="s">
        <v>12</v>
      </c>
      <c r="G20" s="9">
        <f t="shared" si="1"/>
        <v>94.23</v>
      </c>
      <c r="H20" s="9">
        <f t="shared" si="0"/>
        <v>18846</v>
      </c>
      <c r="I20" s="10">
        <f t="shared" si="2"/>
        <v>84.133928571428569</v>
      </c>
      <c r="J20" s="10">
        <f t="shared" si="3"/>
        <v>16826.785714285714</v>
      </c>
    </row>
    <row r="21" spans="1:10" ht="75" customHeight="1" x14ac:dyDescent="0.45">
      <c r="A21" s="8" t="s">
        <v>154</v>
      </c>
      <c r="B21" s="8" t="s">
        <v>13</v>
      </c>
      <c r="C21" s="8"/>
      <c r="D21" s="8">
        <v>200</v>
      </c>
      <c r="E21" s="9">
        <v>369</v>
      </c>
      <c r="F21" s="8" t="s">
        <v>14</v>
      </c>
      <c r="G21" s="9">
        <f t="shared" si="1"/>
        <v>99.63000000000001</v>
      </c>
      <c r="H21" s="9">
        <f t="shared" si="0"/>
        <v>19926.000000000004</v>
      </c>
      <c r="I21" s="10">
        <f t="shared" si="2"/>
        <v>88.955357142857139</v>
      </c>
      <c r="J21" s="10">
        <f t="shared" si="3"/>
        <v>17791.071428571428</v>
      </c>
    </row>
    <row r="22" spans="1:10" ht="75" customHeight="1" x14ac:dyDescent="0.45">
      <c r="A22" s="8" t="s">
        <v>154</v>
      </c>
      <c r="B22" s="8" t="s">
        <v>15</v>
      </c>
      <c r="C22" s="8"/>
      <c r="D22" s="8">
        <v>200</v>
      </c>
      <c r="E22" s="9">
        <v>369</v>
      </c>
      <c r="F22" s="8" t="s">
        <v>16</v>
      </c>
      <c r="G22" s="9">
        <f t="shared" si="1"/>
        <v>99.63000000000001</v>
      </c>
      <c r="H22" s="9">
        <f t="shared" si="0"/>
        <v>19926.000000000004</v>
      </c>
      <c r="I22" s="10">
        <f t="shared" si="2"/>
        <v>88.955357142857139</v>
      </c>
      <c r="J22" s="10">
        <f t="shared" si="3"/>
        <v>17791.071428571428</v>
      </c>
    </row>
    <row r="23" spans="1:10" ht="75" customHeight="1" x14ac:dyDescent="0.45">
      <c r="A23" s="8" t="s">
        <v>154</v>
      </c>
      <c r="B23" s="8" t="s">
        <v>17</v>
      </c>
      <c r="C23" s="8"/>
      <c r="D23" s="8">
        <v>200</v>
      </c>
      <c r="E23" s="9">
        <v>279</v>
      </c>
      <c r="F23" s="8" t="s">
        <v>18</v>
      </c>
      <c r="G23" s="9">
        <f t="shared" si="1"/>
        <v>75.33</v>
      </c>
      <c r="H23" s="9">
        <f t="shared" si="0"/>
        <v>15066</v>
      </c>
      <c r="I23" s="10">
        <f t="shared" si="2"/>
        <v>67.258928571428569</v>
      </c>
      <c r="J23" s="10">
        <f t="shared" si="3"/>
        <v>13451.785714285714</v>
      </c>
    </row>
    <row r="24" spans="1:10" ht="75" customHeight="1" x14ac:dyDescent="0.45">
      <c r="A24" s="8" t="s">
        <v>154</v>
      </c>
      <c r="B24" s="8" t="s">
        <v>19</v>
      </c>
      <c r="C24" s="8"/>
      <c r="D24" s="8">
        <v>200</v>
      </c>
      <c r="E24" s="9">
        <v>279</v>
      </c>
      <c r="F24" s="8" t="s">
        <v>20</v>
      </c>
      <c r="G24" s="9">
        <f t="shared" si="1"/>
        <v>75.33</v>
      </c>
      <c r="H24" s="9">
        <f t="shared" si="0"/>
        <v>15066</v>
      </c>
      <c r="I24" s="10">
        <f t="shared" si="2"/>
        <v>67.258928571428569</v>
      </c>
      <c r="J24" s="10">
        <f t="shared" si="3"/>
        <v>13451.785714285714</v>
      </c>
    </row>
    <row r="25" spans="1:10" ht="75" customHeight="1" x14ac:dyDescent="0.45">
      <c r="A25" s="8" t="s">
        <v>154</v>
      </c>
      <c r="B25" s="8" t="s">
        <v>21</v>
      </c>
      <c r="C25" s="8"/>
      <c r="D25" s="8">
        <v>200</v>
      </c>
      <c r="E25" s="9">
        <v>409</v>
      </c>
      <c r="F25" s="8" t="s">
        <v>22</v>
      </c>
      <c r="G25" s="9">
        <f t="shared" si="1"/>
        <v>110.43</v>
      </c>
      <c r="H25" s="9">
        <f t="shared" si="0"/>
        <v>22086</v>
      </c>
      <c r="I25" s="10">
        <f t="shared" si="2"/>
        <v>98.598214285714278</v>
      </c>
      <c r="J25" s="10">
        <f t="shared" si="3"/>
        <v>19719.642857142855</v>
      </c>
    </row>
    <row r="26" spans="1:10" ht="75" customHeight="1" x14ac:dyDescent="0.45">
      <c r="A26" s="8" t="s">
        <v>154</v>
      </c>
      <c r="B26" s="8" t="s">
        <v>23</v>
      </c>
      <c r="C26" s="8"/>
      <c r="D26" s="8">
        <v>200</v>
      </c>
      <c r="E26" s="9">
        <v>449</v>
      </c>
      <c r="F26" s="8" t="s">
        <v>24</v>
      </c>
      <c r="G26" s="9">
        <f t="shared" si="1"/>
        <v>121.23</v>
      </c>
      <c r="H26" s="9">
        <f t="shared" si="0"/>
        <v>24246</v>
      </c>
      <c r="I26" s="10">
        <f t="shared" si="2"/>
        <v>108.24107142857142</v>
      </c>
      <c r="J26" s="10">
        <f t="shared" si="3"/>
        <v>21648.214285714283</v>
      </c>
    </row>
    <row r="27" spans="1:10" ht="75" customHeight="1" x14ac:dyDescent="0.45">
      <c r="A27" s="8" t="s">
        <v>154</v>
      </c>
      <c r="B27" s="8" t="s">
        <v>25</v>
      </c>
      <c r="C27" s="8"/>
      <c r="D27" s="8">
        <v>120</v>
      </c>
      <c r="E27" s="9">
        <v>389</v>
      </c>
      <c r="F27" s="8" t="s">
        <v>26</v>
      </c>
      <c r="G27" s="9">
        <f t="shared" si="1"/>
        <v>105.03</v>
      </c>
      <c r="H27" s="9">
        <f t="shared" si="0"/>
        <v>12603.6</v>
      </c>
      <c r="I27" s="10">
        <f t="shared" si="2"/>
        <v>93.776785714285708</v>
      </c>
      <c r="J27" s="10">
        <f t="shared" si="3"/>
        <v>11253.214285714284</v>
      </c>
    </row>
    <row r="28" spans="1:10" ht="75" customHeight="1" x14ac:dyDescent="0.45">
      <c r="A28" s="8" t="s">
        <v>154</v>
      </c>
      <c r="B28" s="8" t="s">
        <v>27</v>
      </c>
      <c r="C28" s="8"/>
      <c r="D28" s="8">
        <v>22</v>
      </c>
      <c r="E28" s="9">
        <v>179</v>
      </c>
      <c r="F28" s="8" t="s">
        <v>28</v>
      </c>
      <c r="G28" s="9">
        <f t="shared" si="1"/>
        <v>48.330000000000005</v>
      </c>
      <c r="H28" s="9">
        <f t="shared" si="0"/>
        <v>1063.2600000000002</v>
      </c>
      <c r="I28" s="10">
        <f t="shared" si="2"/>
        <v>43.151785714285715</v>
      </c>
      <c r="J28" s="10">
        <f t="shared" si="3"/>
        <v>949.33928571428578</v>
      </c>
    </row>
    <row r="29" spans="1:10" ht="75" customHeight="1" x14ac:dyDescent="0.45">
      <c r="A29" s="8" t="s">
        <v>154</v>
      </c>
      <c r="B29" s="8" t="s">
        <v>29</v>
      </c>
      <c r="C29" s="8"/>
      <c r="D29" s="8">
        <v>120</v>
      </c>
      <c r="E29" s="9">
        <v>229</v>
      </c>
      <c r="F29" s="8" t="s">
        <v>30</v>
      </c>
      <c r="G29" s="9">
        <f t="shared" si="1"/>
        <v>61.830000000000005</v>
      </c>
      <c r="H29" s="9">
        <f t="shared" si="0"/>
        <v>7419.6</v>
      </c>
      <c r="I29" s="10">
        <f t="shared" si="2"/>
        <v>55.205357142857146</v>
      </c>
      <c r="J29" s="10">
        <f t="shared" si="3"/>
        <v>6624.6428571428578</v>
      </c>
    </row>
    <row r="30" spans="1:10" ht="75" customHeight="1" x14ac:dyDescent="0.45">
      <c r="A30" s="8" t="s">
        <v>154</v>
      </c>
      <c r="B30" s="8" t="s">
        <v>31</v>
      </c>
      <c r="C30" s="8"/>
      <c r="D30" s="8">
        <v>120</v>
      </c>
      <c r="E30" s="9">
        <v>349</v>
      </c>
      <c r="F30" s="8" t="s">
        <v>32</v>
      </c>
      <c r="G30" s="9">
        <f t="shared" si="1"/>
        <v>94.23</v>
      </c>
      <c r="H30" s="9">
        <f t="shared" si="0"/>
        <v>11307.6</v>
      </c>
      <c r="I30" s="10">
        <f t="shared" si="2"/>
        <v>84.133928571428569</v>
      </c>
      <c r="J30" s="10">
        <f t="shared" si="3"/>
        <v>10096.071428571428</v>
      </c>
    </row>
    <row r="31" spans="1:10" ht="75" customHeight="1" x14ac:dyDescent="0.45">
      <c r="A31" s="8" t="s">
        <v>154</v>
      </c>
      <c r="B31" s="8" t="s">
        <v>33</v>
      </c>
      <c r="C31" s="8"/>
      <c r="D31" s="8">
        <v>100</v>
      </c>
      <c r="E31" s="9">
        <v>409</v>
      </c>
      <c r="F31" s="8" t="s">
        <v>34</v>
      </c>
      <c r="G31" s="9">
        <f t="shared" si="1"/>
        <v>110.43</v>
      </c>
      <c r="H31" s="9">
        <f t="shared" si="0"/>
        <v>11043</v>
      </c>
      <c r="I31" s="10">
        <f t="shared" si="2"/>
        <v>98.598214285714278</v>
      </c>
      <c r="J31" s="10">
        <f t="shared" si="3"/>
        <v>9859.8214285714275</v>
      </c>
    </row>
    <row r="32" spans="1:10" ht="75" customHeight="1" x14ac:dyDescent="0.45">
      <c r="A32" s="8" t="s">
        <v>154</v>
      </c>
      <c r="B32" s="8" t="s">
        <v>35</v>
      </c>
      <c r="C32" s="8"/>
      <c r="D32" s="8">
        <v>108</v>
      </c>
      <c r="E32" s="9">
        <v>409</v>
      </c>
      <c r="F32" s="8" t="s">
        <v>36</v>
      </c>
      <c r="G32" s="9">
        <f t="shared" si="1"/>
        <v>110.43</v>
      </c>
      <c r="H32" s="9">
        <f t="shared" si="0"/>
        <v>11926.44</v>
      </c>
      <c r="I32" s="10">
        <f t="shared" si="2"/>
        <v>98.598214285714278</v>
      </c>
      <c r="J32" s="10">
        <f t="shared" si="3"/>
        <v>10648.607142857141</v>
      </c>
    </row>
    <row r="33" spans="1:10" ht="75" customHeight="1" x14ac:dyDescent="0.45">
      <c r="A33" s="8" t="s">
        <v>154</v>
      </c>
      <c r="B33" s="8" t="s">
        <v>37</v>
      </c>
      <c r="C33" s="8"/>
      <c r="D33" s="8">
        <v>100</v>
      </c>
      <c r="E33" s="9">
        <v>329</v>
      </c>
      <c r="F33" s="8" t="s">
        <v>38</v>
      </c>
      <c r="G33" s="9">
        <f t="shared" si="1"/>
        <v>88.830000000000013</v>
      </c>
      <c r="H33" s="9">
        <f t="shared" si="0"/>
        <v>8883.0000000000018</v>
      </c>
      <c r="I33" s="10">
        <f t="shared" si="2"/>
        <v>79.3125</v>
      </c>
      <c r="J33" s="10">
        <f t="shared" si="3"/>
        <v>7931.25</v>
      </c>
    </row>
    <row r="34" spans="1:10" ht="75" customHeight="1" x14ac:dyDescent="0.45">
      <c r="A34" s="8" t="s">
        <v>154</v>
      </c>
      <c r="B34" s="8" t="s">
        <v>39</v>
      </c>
      <c r="C34" s="8"/>
      <c r="D34" s="8">
        <v>120</v>
      </c>
      <c r="E34" s="9">
        <v>319</v>
      </c>
      <c r="F34" s="8" t="s">
        <v>40</v>
      </c>
      <c r="G34" s="9">
        <f t="shared" si="1"/>
        <v>86.13000000000001</v>
      </c>
      <c r="H34" s="9">
        <f t="shared" si="0"/>
        <v>10335.6</v>
      </c>
      <c r="I34" s="10">
        <f t="shared" si="2"/>
        <v>76.901785714285722</v>
      </c>
      <c r="J34" s="10">
        <f t="shared" si="3"/>
        <v>9228.2142857142862</v>
      </c>
    </row>
    <row r="35" spans="1:10" ht="75" customHeight="1" x14ac:dyDescent="0.45">
      <c r="A35" s="8" t="s">
        <v>154</v>
      </c>
      <c r="B35" s="8" t="s">
        <v>41</v>
      </c>
      <c r="C35" s="8"/>
      <c r="D35" s="8">
        <v>120</v>
      </c>
      <c r="E35" s="9">
        <v>349</v>
      </c>
      <c r="F35" s="8" t="s">
        <v>42</v>
      </c>
      <c r="G35" s="9">
        <f t="shared" si="1"/>
        <v>94.23</v>
      </c>
      <c r="H35" s="9">
        <f t="shared" si="0"/>
        <v>11307.6</v>
      </c>
      <c r="I35" s="10">
        <f t="shared" si="2"/>
        <v>84.133928571428569</v>
      </c>
      <c r="J35" s="10">
        <f t="shared" si="3"/>
        <v>10096.071428571428</v>
      </c>
    </row>
    <row r="36" spans="1:10" ht="75" customHeight="1" x14ac:dyDescent="0.45">
      <c r="A36" s="8" t="s">
        <v>154</v>
      </c>
      <c r="B36" s="8" t="s">
        <v>43</v>
      </c>
      <c r="C36" s="8"/>
      <c r="D36" s="8">
        <v>120</v>
      </c>
      <c r="E36" s="9">
        <v>329</v>
      </c>
      <c r="F36" s="8" t="s">
        <v>44</v>
      </c>
      <c r="G36" s="9">
        <f t="shared" si="1"/>
        <v>88.830000000000013</v>
      </c>
      <c r="H36" s="9">
        <f t="shared" si="0"/>
        <v>10659.600000000002</v>
      </c>
      <c r="I36" s="10">
        <f t="shared" si="2"/>
        <v>79.3125</v>
      </c>
      <c r="J36" s="10">
        <f t="shared" si="3"/>
        <v>9517.5</v>
      </c>
    </row>
    <row r="37" spans="1:10" ht="75" customHeight="1" x14ac:dyDescent="0.45">
      <c r="A37" s="8" t="s">
        <v>154</v>
      </c>
      <c r="B37" s="8" t="s">
        <v>45</v>
      </c>
      <c r="C37" s="8"/>
      <c r="D37" s="8">
        <v>120</v>
      </c>
      <c r="E37" s="9">
        <v>369</v>
      </c>
      <c r="F37" s="8" t="s">
        <v>46</v>
      </c>
      <c r="G37" s="9">
        <f t="shared" si="1"/>
        <v>99.63000000000001</v>
      </c>
      <c r="H37" s="9">
        <f t="shared" si="0"/>
        <v>11955.6</v>
      </c>
      <c r="I37" s="10">
        <f t="shared" si="2"/>
        <v>88.955357142857139</v>
      </c>
      <c r="J37" s="10">
        <f t="shared" si="3"/>
        <v>10674.642857142857</v>
      </c>
    </row>
    <row r="38" spans="1:10" ht="75" customHeight="1" x14ac:dyDescent="0.45">
      <c r="A38" s="8" t="s">
        <v>154</v>
      </c>
      <c r="B38" s="8" t="s">
        <v>47</v>
      </c>
      <c r="C38" s="8"/>
      <c r="D38" s="8">
        <v>120</v>
      </c>
      <c r="E38" s="9">
        <v>369</v>
      </c>
      <c r="F38" s="8" t="s">
        <v>48</v>
      </c>
      <c r="G38" s="9">
        <f t="shared" si="1"/>
        <v>99.63000000000001</v>
      </c>
      <c r="H38" s="9">
        <f t="shared" si="0"/>
        <v>11955.6</v>
      </c>
      <c r="I38" s="10">
        <f t="shared" si="2"/>
        <v>88.955357142857139</v>
      </c>
      <c r="J38" s="10">
        <f t="shared" si="3"/>
        <v>10674.642857142857</v>
      </c>
    </row>
    <row r="39" spans="1:10" ht="75" customHeight="1" x14ac:dyDescent="0.45">
      <c r="A39" s="8" t="s">
        <v>154</v>
      </c>
      <c r="B39" s="8" t="s">
        <v>49</v>
      </c>
      <c r="C39" s="8"/>
      <c r="D39" s="8">
        <v>90</v>
      </c>
      <c r="E39" s="9">
        <v>369</v>
      </c>
      <c r="F39" s="8" t="s">
        <v>50</v>
      </c>
      <c r="G39" s="9">
        <f t="shared" si="1"/>
        <v>99.63000000000001</v>
      </c>
      <c r="H39" s="9">
        <f t="shared" si="0"/>
        <v>8966.7000000000007</v>
      </c>
      <c r="I39" s="10">
        <f t="shared" si="2"/>
        <v>88.955357142857139</v>
      </c>
      <c r="J39" s="10">
        <f t="shared" si="3"/>
        <v>8005.9821428571422</v>
      </c>
    </row>
    <row r="40" spans="1:10" ht="75" customHeight="1" x14ac:dyDescent="0.45">
      <c r="A40" s="8" t="s">
        <v>154</v>
      </c>
      <c r="B40" s="8" t="s">
        <v>51</v>
      </c>
      <c r="C40" s="8"/>
      <c r="D40" s="8">
        <v>75</v>
      </c>
      <c r="E40" s="9">
        <v>449</v>
      </c>
      <c r="F40" s="8" t="s">
        <v>52</v>
      </c>
      <c r="G40" s="9">
        <f t="shared" si="1"/>
        <v>121.23</v>
      </c>
      <c r="H40" s="9">
        <f t="shared" si="0"/>
        <v>9092.25</v>
      </c>
      <c r="I40" s="10">
        <f t="shared" si="2"/>
        <v>108.24107142857142</v>
      </c>
      <c r="J40" s="10">
        <f t="shared" si="3"/>
        <v>8118.080357142856</v>
      </c>
    </row>
    <row r="41" spans="1:10" ht="75" customHeight="1" x14ac:dyDescent="0.45">
      <c r="A41" s="8" t="s">
        <v>154</v>
      </c>
      <c r="B41" s="8" t="s">
        <v>53</v>
      </c>
      <c r="C41" s="8"/>
      <c r="D41" s="8">
        <v>74</v>
      </c>
      <c r="E41" s="9">
        <v>369</v>
      </c>
      <c r="F41" s="8" t="s">
        <v>54</v>
      </c>
      <c r="G41" s="9">
        <f t="shared" si="1"/>
        <v>99.63000000000001</v>
      </c>
      <c r="H41" s="9">
        <f t="shared" si="0"/>
        <v>7372.6200000000008</v>
      </c>
      <c r="I41" s="10">
        <f t="shared" si="2"/>
        <v>88.955357142857139</v>
      </c>
      <c r="J41" s="10">
        <f t="shared" si="3"/>
        <v>6582.6964285714284</v>
      </c>
    </row>
    <row r="42" spans="1:10" ht="75" customHeight="1" x14ac:dyDescent="0.45">
      <c r="A42" s="8" t="s">
        <v>154</v>
      </c>
      <c r="B42" s="8" t="s">
        <v>55</v>
      </c>
      <c r="C42" s="8"/>
      <c r="D42" s="8">
        <v>85</v>
      </c>
      <c r="E42" s="9">
        <v>359</v>
      </c>
      <c r="F42" s="8" t="s">
        <v>56</v>
      </c>
      <c r="G42" s="9">
        <f t="shared" si="1"/>
        <v>96.93</v>
      </c>
      <c r="H42" s="9">
        <f t="shared" si="0"/>
        <v>8239.0500000000011</v>
      </c>
      <c r="I42" s="10">
        <f t="shared" si="2"/>
        <v>86.544642857142861</v>
      </c>
      <c r="J42" s="10">
        <f t="shared" si="3"/>
        <v>7356.2946428571431</v>
      </c>
    </row>
    <row r="43" spans="1:10" ht="75" customHeight="1" x14ac:dyDescent="0.45">
      <c r="A43" s="8" t="s">
        <v>154</v>
      </c>
      <c r="B43" s="8" t="s">
        <v>57</v>
      </c>
      <c r="C43" s="8"/>
      <c r="D43" s="8">
        <v>81</v>
      </c>
      <c r="E43" s="9">
        <v>369</v>
      </c>
      <c r="F43" s="8" t="s">
        <v>58</v>
      </c>
      <c r="G43" s="9">
        <f t="shared" si="1"/>
        <v>99.63000000000001</v>
      </c>
      <c r="H43" s="9">
        <f t="shared" si="0"/>
        <v>8070.0300000000007</v>
      </c>
      <c r="I43" s="10">
        <f t="shared" si="2"/>
        <v>88.955357142857139</v>
      </c>
      <c r="J43" s="10">
        <f t="shared" si="3"/>
        <v>7205.3839285714284</v>
      </c>
    </row>
    <row r="44" spans="1:10" ht="75" customHeight="1" x14ac:dyDescent="0.45">
      <c r="A44" s="8" t="s">
        <v>154</v>
      </c>
      <c r="B44" s="8" t="s">
        <v>59</v>
      </c>
      <c r="C44" s="8"/>
      <c r="D44" s="8">
        <v>108</v>
      </c>
      <c r="E44" s="9">
        <v>419</v>
      </c>
      <c r="F44" s="8" t="s">
        <v>60</v>
      </c>
      <c r="G44" s="9">
        <f t="shared" si="1"/>
        <v>113.13000000000001</v>
      </c>
      <c r="H44" s="9">
        <f t="shared" si="0"/>
        <v>12218.04</v>
      </c>
      <c r="I44" s="10">
        <f t="shared" si="2"/>
        <v>101.00892857142857</v>
      </c>
      <c r="J44" s="10">
        <f t="shared" si="3"/>
        <v>10908.964285714286</v>
      </c>
    </row>
    <row r="45" spans="1:10" ht="75" customHeight="1" x14ac:dyDescent="0.45">
      <c r="A45" s="8" t="s">
        <v>154</v>
      </c>
      <c r="B45" s="8" t="s">
        <v>61</v>
      </c>
      <c r="C45" s="8"/>
      <c r="D45" s="8">
        <v>120</v>
      </c>
      <c r="E45" s="9">
        <v>419</v>
      </c>
      <c r="F45" s="8" t="s">
        <v>62</v>
      </c>
      <c r="G45" s="9">
        <f t="shared" si="1"/>
        <v>113.13000000000001</v>
      </c>
      <c r="H45" s="9">
        <f t="shared" si="0"/>
        <v>13575.6</v>
      </c>
      <c r="I45" s="10">
        <f t="shared" si="2"/>
        <v>101.00892857142857</v>
      </c>
      <c r="J45" s="10">
        <f t="shared" si="3"/>
        <v>12121.071428571428</v>
      </c>
    </row>
    <row r="46" spans="1:10" ht="75" customHeight="1" x14ac:dyDescent="0.45">
      <c r="A46" s="8" t="s">
        <v>154</v>
      </c>
      <c r="B46" s="8" t="s">
        <v>63</v>
      </c>
      <c r="C46" s="8"/>
      <c r="D46" s="8">
        <v>100</v>
      </c>
      <c r="E46" s="9">
        <v>389</v>
      </c>
      <c r="F46" s="8" t="s">
        <v>64</v>
      </c>
      <c r="G46" s="9">
        <f t="shared" si="1"/>
        <v>105.03</v>
      </c>
      <c r="H46" s="9">
        <f t="shared" si="0"/>
        <v>10503</v>
      </c>
      <c r="I46" s="10">
        <f t="shared" si="2"/>
        <v>93.776785714285708</v>
      </c>
      <c r="J46" s="10">
        <f t="shared" si="3"/>
        <v>9377.6785714285706</v>
      </c>
    </row>
    <row r="47" spans="1:10" ht="75" customHeight="1" x14ac:dyDescent="0.45">
      <c r="A47" s="8" t="s">
        <v>154</v>
      </c>
      <c r="B47" s="8" t="s">
        <v>65</v>
      </c>
      <c r="C47" s="8"/>
      <c r="D47" s="8">
        <v>100</v>
      </c>
      <c r="E47" s="9">
        <v>449</v>
      </c>
      <c r="F47" s="8" t="s">
        <v>66</v>
      </c>
      <c r="G47" s="9">
        <f t="shared" si="1"/>
        <v>121.23</v>
      </c>
      <c r="H47" s="9">
        <f t="shared" si="0"/>
        <v>12123</v>
      </c>
      <c r="I47" s="10">
        <f t="shared" si="2"/>
        <v>108.24107142857142</v>
      </c>
      <c r="J47" s="10">
        <f t="shared" si="3"/>
        <v>10824.107142857141</v>
      </c>
    </row>
    <row r="48" spans="1:10" ht="75" customHeight="1" x14ac:dyDescent="0.45">
      <c r="A48" s="8" t="s">
        <v>154</v>
      </c>
      <c r="B48" s="8" t="s">
        <v>67</v>
      </c>
      <c r="C48" s="8"/>
      <c r="D48" s="8">
        <v>100</v>
      </c>
      <c r="E48" s="9">
        <v>429</v>
      </c>
      <c r="F48" s="8"/>
      <c r="G48" s="9">
        <f t="shared" si="1"/>
        <v>115.83000000000001</v>
      </c>
      <c r="H48" s="9">
        <f t="shared" si="0"/>
        <v>11583.000000000002</v>
      </c>
      <c r="I48" s="10">
        <f t="shared" si="2"/>
        <v>103.41964285714286</v>
      </c>
      <c r="J48" s="10">
        <f t="shared" si="3"/>
        <v>10341.964285714286</v>
      </c>
    </row>
    <row r="49" spans="1:10" ht="75" customHeight="1" x14ac:dyDescent="0.45">
      <c r="A49" s="8" t="s">
        <v>154</v>
      </c>
      <c r="B49" s="8" t="s">
        <v>68</v>
      </c>
      <c r="C49" s="8"/>
      <c r="D49" s="8">
        <v>99</v>
      </c>
      <c r="E49" s="9">
        <v>389</v>
      </c>
      <c r="F49" s="8" t="s">
        <v>69</v>
      </c>
      <c r="G49" s="9">
        <f t="shared" si="1"/>
        <v>105.03</v>
      </c>
      <c r="H49" s="9">
        <f t="shared" si="0"/>
        <v>10397.969999999999</v>
      </c>
      <c r="I49" s="10">
        <f t="shared" si="2"/>
        <v>93.776785714285708</v>
      </c>
      <c r="J49" s="10">
        <f t="shared" si="3"/>
        <v>9283.9017857142844</v>
      </c>
    </row>
    <row r="50" spans="1:10" ht="75" customHeight="1" x14ac:dyDescent="0.45">
      <c r="A50" s="8" t="s">
        <v>154</v>
      </c>
      <c r="B50" s="8" t="s">
        <v>70</v>
      </c>
      <c r="C50" s="8"/>
      <c r="D50" s="8">
        <v>100</v>
      </c>
      <c r="E50" s="9">
        <v>369</v>
      </c>
      <c r="F50" s="8" t="s">
        <v>71</v>
      </c>
      <c r="G50" s="9">
        <f t="shared" si="1"/>
        <v>99.63000000000001</v>
      </c>
      <c r="H50" s="9">
        <f t="shared" si="0"/>
        <v>9963.0000000000018</v>
      </c>
      <c r="I50" s="10">
        <f t="shared" si="2"/>
        <v>88.955357142857139</v>
      </c>
      <c r="J50" s="10">
        <f t="shared" si="3"/>
        <v>8895.5357142857138</v>
      </c>
    </row>
    <row r="51" spans="1:10" ht="75" customHeight="1" x14ac:dyDescent="0.45">
      <c r="A51" s="8" t="s">
        <v>154</v>
      </c>
      <c r="B51" s="8" t="s">
        <v>72</v>
      </c>
      <c r="C51" s="8"/>
      <c r="D51" s="8">
        <v>120</v>
      </c>
      <c r="E51" s="9">
        <v>449</v>
      </c>
      <c r="F51" s="8" t="s">
        <v>73</v>
      </c>
      <c r="G51" s="9">
        <f t="shared" si="1"/>
        <v>121.23</v>
      </c>
      <c r="H51" s="9">
        <f t="shared" si="0"/>
        <v>14547.6</v>
      </c>
      <c r="I51" s="10">
        <f t="shared" si="2"/>
        <v>108.24107142857142</v>
      </c>
      <c r="J51" s="10">
        <f t="shared" si="3"/>
        <v>12988.928571428571</v>
      </c>
    </row>
    <row r="52" spans="1:10" ht="75" customHeight="1" x14ac:dyDescent="0.45">
      <c r="A52" s="8" t="s">
        <v>154</v>
      </c>
      <c r="B52" s="8" t="s">
        <v>74</v>
      </c>
      <c r="C52" s="8"/>
      <c r="D52" s="8">
        <v>101</v>
      </c>
      <c r="E52" s="9">
        <v>369</v>
      </c>
      <c r="F52" s="8" t="s">
        <v>75</v>
      </c>
      <c r="G52" s="9">
        <f t="shared" si="1"/>
        <v>99.63000000000001</v>
      </c>
      <c r="H52" s="9">
        <f t="shared" si="0"/>
        <v>10062.630000000001</v>
      </c>
      <c r="I52" s="10">
        <f t="shared" si="2"/>
        <v>88.955357142857139</v>
      </c>
      <c r="J52" s="10">
        <f t="shared" si="3"/>
        <v>8984.4910714285706</v>
      </c>
    </row>
    <row r="53" spans="1:10" ht="75" customHeight="1" x14ac:dyDescent="0.45">
      <c r="A53" s="8" t="s">
        <v>154</v>
      </c>
      <c r="B53" s="8" t="s">
        <v>76</v>
      </c>
      <c r="C53" s="8"/>
      <c r="D53" s="8">
        <v>57</v>
      </c>
      <c r="E53" s="9">
        <v>229</v>
      </c>
      <c r="F53" s="8" t="s">
        <v>77</v>
      </c>
      <c r="G53" s="9">
        <f t="shared" si="1"/>
        <v>61.830000000000005</v>
      </c>
      <c r="H53" s="9">
        <f t="shared" si="0"/>
        <v>3524.3100000000004</v>
      </c>
      <c r="I53" s="10">
        <f t="shared" si="2"/>
        <v>55.205357142857146</v>
      </c>
      <c r="J53" s="10">
        <f t="shared" si="3"/>
        <v>3146.7053571428573</v>
      </c>
    </row>
    <row r="54" spans="1:10" ht="75" customHeight="1" x14ac:dyDescent="0.45">
      <c r="A54" s="8" t="s">
        <v>154</v>
      </c>
      <c r="B54" s="8" t="s">
        <v>78</v>
      </c>
      <c r="C54" s="8"/>
      <c r="D54" s="8">
        <v>104</v>
      </c>
      <c r="E54" s="9">
        <v>369</v>
      </c>
      <c r="F54" s="8" t="s">
        <v>79</v>
      </c>
      <c r="G54" s="9">
        <f t="shared" si="1"/>
        <v>99.63000000000001</v>
      </c>
      <c r="H54" s="9">
        <f t="shared" si="0"/>
        <v>10361.52</v>
      </c>
      <c r="I54" s="10">
        <f t="shared" si="2"/>
        <v>88.955357142857139</v>
      </c>
      <c r="J54" s="10">
        <f t="shared" si="3"/>
        <v>9251.3571428571431</v>
      </c>
    </row>
    <row r="55" spans="1:10" ht="75" customHeight="1" x14ac:dyDescent="0.45">
      <c r="A55" s="8" t="s">
        <v>154</v>
      </c>
      <c r="B55" s="8" t="s">
        <v>80</v>
      </c>
      <c r="C55" s="8"/>
      <c r="D55" s="8">
        <v>87</v>
      </c>
      <c r="E55" s="9">
        <v>369</v>
      </c>
      <c r="F55" s="8" t="s">
        <v>81</v>
      </c>
      <c r="G55" s="9">
        <f t="shared" si="1"/>
        <v>99.63000000000001</v>
      </c>
      <c r="H55" s="9">
        <f t="shared" si="0"/>
        <v>8667.8100000000013</v>
      </c>
      <c r="I55" s="10">
        <f t="shared" si="2"/>
        <v>88.955357142857139</v>
      </c>
      <c r="J55" s="10">
        <f t="shared" si="3"/>
        <v>7739.1160714285706</v>
      </c>
    </row>
    <row r="56" spans="1:10" ht="75" customHeight="1" x14ac:dyDescent="0.45">
      <c r="A56" s="8" t="s">
        <v>154</v>
      </c>
      <c r="B56" s="8" t="s">
        <v>82</v>
      </c>
      <c r="C56" s="8"/>
      <c r="D56" s="8">
        <v>57</v>
      </c>
      <c r="E56" s="9">
        <v>339</v>
      </c>
      <c r="F56" s="8" t="s">
        <v>83</v>
      </c>
      <c r="G56" s="9">
        <f t="shared" si="1"/>
        <v>91.53</v>
      </c>
      <c r="H56" s="9">
        <f t="shared" si="0"/>
        <v>5217.21</v>
      </c>
      <c r="I56" s="10">
        <f t="shared" si="2"/>
        <v>81.723214285714278</v>
      </c>
      <c r="J56" s="10">
        <f t="shared" si="3"/>
        <v>4658.2232142857138</v>
      </c>
    </row>
    <row r="57" spans="1:10" ht="75" customHeight="1" x14ac:dyDescent="0.45">
      <c r="A57" s="8" t="s">
        <v>154</v>
      </c>
      <c r="B57" s="8" t="s">
        <v>84</v>
      </c>
      <c r="C57" s="8"/>
      <c r="D57" s="8">
        <v>93</v>
      </c>
      <c r="E57" s="9">
        <v>289</v>
      </c>
      <c r="F57" s="8" t="s">
        <v>85</v>
      </c>
      <c r="G57" s="9">
        <f t="shared" si="1"/>
        <v>78.03</v>
      </c>
      <c r="H57" s="9">
        <f t="shared" si="0"/>
        <v>7256.79</v>
      </c>
      <c r="I57" s="10">
        <f t="shared" si="2"/>
        <v>69.669642857142847</v>
      </c>
      <c r="J57" s="10">
        <f t="shared" si="3"/>
        <v>6479.2767857142844</v>
      </c>
    </row>
    <row r="58" spans="1:10" ht="75" customHeight="1" x14ac:dyDescent="0.45">
      <c r="A58" s="8" t="s">
        <v>154</v>
      </c>
      <c r="B58" s="8" t="s">
        <v>86</v>
      </c>
      <c r="C58" s="8"/>
      <c r="D58" s="8">
        <v>99</v>
      </c>
      <c r="E58" s="9">
        <v>339</v>
      </c>
      <c r="F58" s="8" t="s">
        <v>87</v>
      </c>
      <c r="G58" s="9">
        <f t="shared" si="1"/>
        <v>91.53</v>
      </c>
      <c r="H58" s="9">
        <f t="shared" si="0"/>
        <v>9061.4699999999993</v>
      </c>
      <c r="I58" s="10">
        <f t="shared" si="2"/>
        <v>81.723214285714278</v>
      </c>
      <c r="J58" s="10">
        <f t="shared" si="3"/>
        <v>8090.5982142857138</v>
      </c>
    </row>
    <row r="59" spans="1:10" ht="75" customHeight="1" x14ac:dyDescent="0.45">
      <c r="A59" s="8" t="s">
        <v>154</v>
      </c>
      <c r="B59" s="8" t="s">
        <v>88</v>
      </c>
      <c r="C59" s="8"/>
      <c r="D59" s="8">
        <v>84</v>
      </c>
      <c r="E59" s="9">
        <v>389</v>
      </c>
      <c r="F59" s="8" t="s">
        <v>89</v>
      </c>
      <c r="G59" s="9">
        <f t="shared" si="1"/>
        <v>105.03</v>
      </c>
      <c r="H59" s="9">
        <f t="shared" si="0"/>
        <v>8822.52</v>
      </c>
      <c r="I59" s="10">
        <f t="shared" si="2"/>
        <v>93.776785714285708</v>
      </c>
      <c r="J59" s="10">
        <f t="shared" si="3"/>
        <v>7877.2499999999991</v>
      </c>
    </row>
    <row r="60" spans="1:10" ht="75" customHeight="1" x14ac:dyDescent="0.45">
      <c r="A60" s="8" t="s">
        <v>154</v>
      </c>
      <c r="B60" s="8" t="s">
        <v>90</v>
      </c>
      <c r="C60" s="8"/>
      <c r="D60" s="8">
        <v>100</v>
      </c>
      <c r="E60" s="9">
        <v>369</v>
      </c>
      <c r="F60" s="8" t="s">
        <v>91</v>
      </c>
      <c r="G60" s="9">
        <f t="shared" si="1"/>
        <v>99.63000000000001</v>
      </c>
      <c r="H60" s="9">
        <f t="shared" si="0"/>
        <v>9963.0000000000018</v>
      </c>
      <c r="I60" s="10">
        <f t="shared" si="2"/>
        <v>88.955357142857139</v>
      </c>
      <c r="J60" s="10">
        <f t="shared" si="3"/>
        <v>8895.5357142857138</v>
      </c>
    </row>
    <row r="61" spans="1:10" ht="75" customHeight="1" x14ac:dyDescent="0.45">
      <c r="A61" s="8" t="s">
        <v>154</v>
      </c>
      <c r="B61" s="8" t="s">
        <v>92</v>
      </c>
      <c r="C61" s="8"/>
      <c r="D61" s="8">
        <v>120</v>
      </c>
      <c r="E61" s="9">
        <v>369</v>
      </c>
      <c r="F61" s="8" t="s">
        <v>93</v>
      </c>
      <c r="G61" s="9">
        <f t="shared" si="1"/>
        <v>99.63000000000001</v>
      </c>
      <c r="H61" s="9">
        <f t="shared" si="0"/>
        <v>11955.6</v>
      </c>
      <c r="I61" s="10">
        <f t="shared" si="2"/>
        <v>88.955357142857139</v>
      </c>
      <c r="J61" s="10">
        <f t="shared" si="3"/>
        <v>10674.642857142857</v>
      </c>
    </row>
    <row r="62" spans="1:10" ht="75" customHeight="1" x14ac:dyDescent="0.45">
      <c r="A62" s="8" t="s">
        <v>154</v>
      </c>
      <c r="B62" s="8" t="s">
        <v>94</v>
      </c>
      <c r="C62" s="8"/>
      <c r="D62" s="8">
        <v>100</v>
      </c>
      <c r="E62" s="9">
        <v>289</v>
      </c>
      <c r="F62" s="8" t="s">
        <v>95</v>
      </c>
      <c r="G62" s="9">
        <f t="shared" si="1"/>
        <v>78.03</v>
      </c>
      <c r="H62" s="9">
        <f t="shared" si="0"/>
        <v>7803</v>
      </c>
      <c r="I62" s="10">
        <f t="shared" si="2"/>
        <v>69.669642857142847</v>
      </c>
      <c r="J62" s="10">
        <f t="shared" si="3"/>
        <v>6966.9642857142844</v>
      </c>
    </row>
    <row r="63" spans="1:10" ht="75" customHeight="1" x14ac:dyDescent="0.45">
      <c r="A63" s="8" t="s">
        <v>154</v>
      </c>
      <c r="B63" s="8" t="s">
        <v>96</v>
      </c>
      <c r="C63" s="8"/>
      <c r="D63" s="8">
        <v>87</v>
      </c>
      <c r="E63" s="9">
        <v>389</v>
      </c>
      <c r="F63" s="8" t="s">
        <v>97</v>
      </c>
      <c r="G63" s="9">
        <f t="shared" si="1"/>
        <v>105.03</v>
      </c>
      <c r="H63" s="9">
        <f t="shared" si="0"/>
        <v>9137.61</v>
      </c>
      <c r="I63" s="10">
        <f t="shared" si="2"/>
        <v>93.776785714285708</v>
      </c>
      <c r="J63" s="10">
        <f t="shared" si="3"/>
        <v>8158.5803571428569</v>
      </c>
    </row>
    <row r="64" spans="1:10" ht="75" customHeight="1" x14ac:dyDescent="0.45">
      <c r="A64" s="8" t="s">
        <v>154</v>
      </c>
      <c r="B64" s="8" t="s">
        <v>98</v>
      </c>
      <c r="C64" s="8"/>
      <c r="D64" s="8">
        <v>36</v>
      </c>
      <c r="E64" s="9">
        <v>289</v>
      </c>
      <c r="F64" s="8" t="s">
        <v>99</v>
      </c>
      <c r="G64" s="9">
        <f t="shared" si="1"/>
        <v>78.03</v>
      </c>
      <c r="H64" s="9">
        <f t="shared" si="0"/>
        <v>2809.08</v>
      </c>
      <c r="I64" s="10">
        <f t="shared" si="2"/>
        <v>69.669642857142847</v>
      </c>
      <c r="J64" s="10">
        <f t="shared" si="3"/>
        <v>2508.1071428571427</v>
      </c>
    </row>
    <row r="65" spans="1:10" ht="75" customHeight="1" x14ac:dyDescent="0.45">
      <c r="A65" s="8" t="s">
        <v>154</v>
      </c>
      <c r="B65" s="8" t="s">
        <v>100</v>
      </c>
      <c r="C65" s="8"/>
      <c r="D65" s="8">
        <v>92</v>
      </c>
      <c r="E65" s="9">
        <v>339</v>
      </c>
      <c r="F65" s="8" t="s">
        <v>101</v>
      </c>
      <c r="G65" s="9">
        <f t="shared" si="1"/>
        <v>91.53</v>
      </c>
      <c r="H65" s="9">
        <f t="shared" si="0"/>
        <v>8420.76</v>
      </c>
      <c r="I65" s="10">
        <f t="shared" si="2"/>
        <v>81.723214285714278</v>
      </c>
      <c r="J65" s="10">
        <f t="shared" si="3"/>
        <v>7518.5357142857138</v>
      </c>
    </row>
    <row r="66" spans="1:10" ht="75" customHeight="1" x14ac:dyDescent="0.45">
      <c r="A66" s="8" t="s">
        <v>154</v>
      </c>
      <c r="B66" s="8" t="s">
        <v>102</v>
      </c>
      <c r="C66" s="8"/>
      <c r="D66" s="8">
        <v>95</v>
      </c>
      <c r="E66" s="9">
        <v>389</v>
      </c>
      <c r="F66" s="8" t="s">
        <v>103</v>
      </c>
      <c r="G66" s="9">
        <f t="shared" si="1"/>
        <v>105.03</v>
      </c>
      <c r="H66" s="9">
        <f t="shared" si="0"/>
        <v>9977.85</v>
      </c>
      <c r="I66" s="10">
        <f t="shared" si="2"/>
        <v>93.776785714285708</v>
      </c>
      <c r="J66" s="10">
        <f t="shared" si="3"/>
        <v>8908.7946428571431</v>
      </c>
    </row>
    <row r="67" spans="1:10" ht="75" customHeight="1" x14ac:dyDescent="0.45">
      <c r="A67" s="8" t="s">
        <v>154</v>
      </c>
      <c r="B67" s="8" t="s">
        <v>104</v>
      </c>
      <c r="C67" s="8"/>
      <c r="D67" s="8">
        <v>87</v>
      </c>
      <c r="E67" s="9">
        <v>389</v>
      </c>
      <c r="F67" s="8" t="s">
        <v>105</v>
      </c>
      <c r="G67" s="9">
        <f t="shared" si="1"/>
        <v>105.03</v>
      </c>
      <c r="H67" s="9">
        <f t="shared" si="0"/>
        <v>9137.61</v>
      </c>
      <c r="I67" s="10">
        <f t="shared" si="2"/>
        <v>93.776785714285708</v>
      </c>
      <c r="J67" s="10">
        <f t="shared" si="3"/>
        <v>8158.5803571428569</v>
      </c>
    </row>
    <row r="68" spans="1:10" ht="75" customHeight="1" x14ac:dyDescent="0.45">
      <c r="A68" s="8" t="s">
        <v>154</v>
      </c>
      <c r="B68" s="8" t="s">
        <v>106</v>
      </c>
      <c r="C68" s="8"/>
      <c r="D68" s="8">
        <v>100</v>
      </c>
      <c r="E68" s="9">
        <v>369</v>
      </c>
      <c r="F68" s="8" t="s">
        <v>107</v>
      </c>
      <c r="G68" s="9">
        <f t="shared" si="1"/>
        <v>99.63000000000001</v>
      </c>
      <c r="H68" s="9">
        <f t="shared" si="0"/>
        <v>9963.0000000000018</v>
      </c>
      <c r="I68" s="10">
        <f t="shared" si="2"/>
        <v>88.955357142857139</v>
      </c>
      <c r="J68" s="10">
        <f t="shared" si="3"/>
        <v>8895.5357142857138</v>
      </c>
    </row>
    <row r="69" spans="1:10" ht="75" customHeight="1" x14ac:dyDescent="0.45">
      <c r="A69" s="8" t="s">
        <v>154</v>
      </c>
      <c r="B69" s="8" t="s">
        <v>108</v>
      </c>
      <c r="C69" s="8"/>
      <c r="D69" s="8">
        <v>99</v>
      </c>
      <c r="E69" s="9">
        <v>259</v>
      </c>
      <c r="F69" s="8" t="s">
        <v>109</v>
      </c>
      <c r="G69" s="9">
        <f t="shared" si="1"/>
        <v>69.930000000000007</v>
      </c>
      <c r="H69" s="9">
        <f t="shared" si="0"/>
        <v>6923.0700000000006</v>
      </c>
      <c r="I69" s="10">
        <f t="shared" si="2"/>
        <v>62.4375</v>
      </c>
      <c r="J69" s="10">
        <f t="shared" si="3"/>
        <v>6181.3125</v>
      </c>
    </row>
    <row r="70" spans="1:10" ht="75" customHeight="1" x14ac:dyDescent="0.45">
      <c r="A70" s="8" t="s">
        <v>154</v>
      </c>
      <c r="B70" s="8" t="s">
        <v>110</v>
      </c>
      <c r="C70" s="8"/>
      <c r="D70" s="8">
        <v>63</v>
      </c>
      <c r="E70" s="9">
        <v>329</v>
      </c>
      <c r="F70" s="8" t="s">
        <v>111</v>
      </c>
      <c r="G70" s="9">
        <f t="shared" si="1"/>
        <v>88.830000000000013</v>
      </c>
      <c r="H70" s="9">
        <f t="shared" si="0"/>
        <v>5596.2900000000009</v>
      </c>
      <c r="I70" s="10">
        <f t="shared" si="2"/>
        <v>79.3125</v>
      </c>
      <c r="J70" s="10">
        <f t="shared" si="3"/>
        <v>4996.6875</v>
      </c>
    </row>
    <row r="71" spans="1:10" ht="75" customHeight="1" x14ac:dyDescent="0.45">
      <c r="A71" s="8" t="s">
        <v>154</v>
      </c>
      <c r="B71" s="8" t="s">
        <v>112</v>
      </c>
      <c r="C71" s="8"/>
      <c r="D71" s="8">
        <v>102</v>
      </c>
      <c r="E71" s="9">
        <v>369</v>
      </c>
      <c r="F71" s="8" t="s">
        <v>113</v>
      </c>
      <c r="G71" s="9">
        <f t="shared" si="1"/>
        <v>99.63000000000001</v>
      </c>
      <c r="H71" s="9">
        <f t="shared" si="0"/>
        <v>10162.26</v>
      </c>
      <c r="I71" s="10">
        <f t="shared" si="2"/>
        <v>88.955357142857139</v>
      </c>
      <c r="J71" s="10">
        <f t="shared" si="3"/>
        <v>9073.4464285714275</v>
      </c>
    </row>
    <row r="72" spans="1:10" ht="75" customHeight="1" x14ac:dyDescent="0.45">
      <c r="A72" s="8" t="s">
        <v>154</v>
      </c>
      <c r="B72" s="8" t="s">
        <v>114</v>
      </c>
      <c r="C72" s="8"/>
      <c r="D72" s="8">
        <v>67</v>
      </c>
      <c r="E72" s="9">
        <v>249</v>
      </c>
      <c r="F72" s="8" t="s">
        <v>115</v>
      </c>
      <c r="G72" s="9">
        <f t="shared" si="1"/>
        <v>67.23</v>
      </c>
      <c r="H72" s="9">
        <f t="shared" si="0"/>
        <v>4504.41</v>
      </c>
      <c r="I72" s="10">
        <f t="shared" si="2"/>
        <v>60.026785714285715</v>
      </c>
      <c r="J72" s="10">
        <f t="shared" si="3"/>
        <v>4021.7946428571431</v>
      </c>
    </row>
    <row r="73" spans="1:10" ht="75" customHeight="1" x14ac:dyDescent="0.45">
      <c r="A73" s="8" t="s">
        <v>154</v>
      </c>
      <c r="B73" s="8" t="s">
        <v>116</v>
      </c>
      <c r="C73" s="8"/>
      <c r="D73" s="8">
        <v>89</v>
      </c>
      <c r="E73" s="9">
        <v>379</v>
      </c>
      <c r="F73" s="8" t="s">
        <v>117</v>
      </c>
      <c r="G73" s="9">
        <f t="shared" si="1"/>
        <v>102.33000000000001</v>
      </c>
      <c r="H73" s="9">
        <f t="shared" si="0"/>
        <v>9107.3700000000008</v>
      </c>
      <c r="I73" s="10">
        <f t="shared" si="2"/>
        <v>91.366071428571431</v>
      </c>
      <c r="J73" s="10">
        <f t="shared" si="3"/>
        <v>8131.5803571428569</v>
      </c>
    </row>
    <row r="74" spans="1:10" ht="75" customHeight="1" x14ac:dyDescent="0.45">
      <c r="A74" s="8" t="s">
        <v>154</v>
      </c>
      <c r="B74" s="8" t="s">
        <v>118</v>
      </c>
      <c r="C74" s="8"/>
      <c r="D74" s="8">
        <v>103</v>
      </c>
      <c r="E74" s="9">
        <v>329</v>
      </c>
      <c r="F74" s="8" t="s">
        <v>119</v>
      </c>
      <c r="G74" s="9">
        <f t="shared" si="1"/>
        <v>88.830000000000013</v>
      </c>
      <c r="H74" s="9">
        <f t="shared" si="0"/>
        <v>9149.4900000000016</v>
      </c>
      <c r="I74" s="10">
        <f t="shared" si="2"/>
        <v>79.3125</v>
      </c>
      <c r="J74" s="10">
        <f t="shared" si="3"/>
        <v>8169.1875</v>
      </c>
    </row>
    <row r="75" spans="1:10" ht="75" customHeight="1" x14ac:dyDescent="0.45">
      <c r="A75" s="8" t="s">
        <v>154</v>
      </c>
      <c r="B75" s="8" t="s">
        <v>120</v>
      </c>
      <c r="C75" s="8"/>
      <c r="D75" s="8">
        <v>116</v>
      </c>
      <c r="E75" s="9">
        <v>329</v>
      </c>
      <c r="F75" s="8" t="s">
        <v>121</v>
      </c>
      <c r="G75" s="9">
        <f t="shared" si="1"/>
        <v>88.830000000000013</v>
      </c>
      <c r="H75" s="9">
        <f t="shared" si="0"/>
        <v>10304.280000000001</v>
      </c>
      <c r="I75" s="10">
        <f t="shared" si="2"/>
        <v>79.3125</v>
      </c>
      <c r="J75" s="10">
        <f t="shared" si="3"/>
        <v>9200.25</v>
      </c>
    </row>
    <row r="76" spans="1:10" ht="75" customHeight="1" x14ac:dyDescent="0.45">
      <c r="A76" s="8" t="s">
        <v>154</v>
      </c>
      <c r="B76" s="8" t="s">
        <v>122</v>
      </c>
      <c r="C76" s="8"/>
      <c r="D76" s="8">
        <v>120</v>
      </c>
      <c r="E76" s="9">
        <v>369</v>
      </c>
      <c r="F76" s="8" t="s">
        <v>123</v>
      </c>
      <c r="G76" s="9">
        <f t="shared" si="1"/>
        <v>99.63000000000001</v>
      </c>
      <c r="H76" s="9">
        <f t="shared" si="0"/>
        <v>11955.6</v>
      </c>
      <c r="I76" s="10">
        <f t="shared" si="2"/>
        <v>88.955357142857139</v>
      </c>
      <c r="J76" s="10">
        <f t="shared" si="3"/>
        <v>10674.642857142857</v>
      </c>
    </row>
    <row r="77" spans="1:10" ht="75" customHeight="1" x14ac:dyDescent="0.45">
      <c r="A77" s="8" t="s">
        <v>154</v>
      </c>
      <c r="B77" s="8" t="s">
        <v>124</v>
      </c>
      <c r="C77" s="8"/>
      <c r="D77" s="8">
        <v>100</v>
      </c>
      <c r="E77" s="9">
        <v>429</v>
      </c>
      <c r="F77" s="8" t="s">
        <v>125</v>
      </c>
      <c r="G77" s="9">
        <f t="shared" si="1"/>
        <v>115.83000000000001</v>
      </c>
      <c r="H77" s="9">
        <f t="shared" si="0"/>
        <v>11583.000000000002</v>
      </c>
      <c r="I77" s="10">
        <f t="shared" si="2"/>
        <v>103.41964285714286</v>
      </c>
      <c r="J77" s="10">
        <f t="shared" si="3"/>
        <v>10341.964285714286</v>
      </c>
    </row>
    <row r="78" spans="1:10" ht="75" customHeight="1" x14ac:dyDescent="0.45">
      <c r="A78" s="8" t="s">
        <v>154</v>
      </c>
      <c r="B78" s="8" t="s">
        <v>126</v>
      </c>
      <c r="C78" s="8"/>
      <c r="D78" s="8">
        <v>120</v>
      </c>
      <c r="E78" s="9">
        <v>389</v>
      </c>
      <c r="F78" s="8" t="s">
        <v>127</v>
      </c>
      <c r="G78" s="9">
        <f t="shared" si="1"/>
        <v>105.03</v>
      </c>
      <c r="H78" s="9">
        <f t="shared" si="0"/>
        <v>12603.6</v>
      </c>
      <c r="I78" s="10">
        <f t="shared" si="2"/>
        <v>93.776785714285708</v>
      </c>
      <c r="J78" s="10">
        <f t="shared" si="3"/>
        <v>11253.214285714284</v>
      </c>
    </row>
    <row r="79" spans="1:10" ht="75" customHeight="1" x14ac:dyDescent="0.45">
      <c r="A79" s="8" t="s">
        <v>154</v>
      </c>
      <c r="B79" s="8" t="s">
        <v>128</v>
      </c>
      <c r="C79" s="8"/>
      <c r="D79" s="8">
        <v>100</v>
      </c>
      <c r="E79" s="9">
        <v>449</v>
      </c>
      <c r="F79" s="8" t="s">
        <v>129</v>
      </c>
      <c r="G79" s="9">
        <f t="shared" si="1"/>
        <v>121.23</v>
      </c>
      <c r="H79" s="9">
        <f t="shared" ref="H79:H88" si="4">G79*D79</f>
        <v>12123</v>
      </c>
      <c r="I79" s="10">
        <f t="shared" si="2"/>
        <v>108.24107142857142</v>
      </c>
      <c r="J79" s="10">
        <f t="shared" si="3"/>
        <v>10824.107142857141</v>
      </c>
    </row>
    <row r="80" spans="1:10" ht="75" customHeight="1" x14ac:dyDescent="0.45">
      <c r="A80" s="8" t="s">
        <v>154</v>
      </c>
      <c r="B80" s="8" t="s">
        <v>130</v>
      </c>
      <c r="C80" s="8"/>
      <c r="D80" s="8">
        <v>92</v>
      </c>
      <c r="E80" s="9">
        <v>329</v>
      </c>
      <c r="F80" s="8" t="s">
        <v>131</v>
      </c>
      <c r="G80" s="9">
        <f t="shared" ref="G80:G88" si="5">E80*27%</f>
        <v>88.830000000000013</v>
      </c>
      <c r="H80" s="9">
        <f t="shared" si="4"/>
        <v>8172.3600000000015</v>
      </c>
      <c r="I80" s="10">
        <f t="shared" ref="I80:I88" si="6">SUM(G80/1.12)</f>
        <v>79.3125</v>
      </c>
      <c r="J80" s="10">
        <f t="shared" ref="J80:J88" si="7">SUM(I80*D80)</f>
        <v>7296.75</v>
      </c>
    </row>
    <row r="81" spans="1:10" ht="75" customHeight="1" x14ac:dyDescent="0.45">
      <c r="A81" s="8" t="s">
        <v>154</v>
      </c>
      <c r="B81" s="8" t="s">
        <v>132</v>
      </c>
      <c r="C81" s="8"/>
      <c r="D81" s="8">
        <v>69</v>
      </c>
      <c r="E81" s="9">
        <v>369</v>
      </c>
      <c r="F81" s="8" t="s">
        <v>133</v>
      </c>
      <c r="G81" s="9">
        <f t="shared" si="5"/>
        <v>99.63000000000001</v>
      </c>
      <c r="H81" s="9">
        <f t="shared" si="4"/>
        <v>6874.47</v>
      </c>
      <c r="I81" s="10">
        <f t="shared" si="6"/>
        <v>88.955357142857139</v>
      </c>
      <c r="J81" s="10">
        <f t="shared" si="7"/>
        <v>6137.9196428571422</v>
      </c>
    </row>
    <row r="82" spans="1:10" ht="75" customHeight="1" x14ac:dyDescent="0.45">
      <c r="A82" s="8" t="s">
        <v>154</v>
      </c>
      <c r="B82" s="8" t="s">
        <v>134</v>
      </c>
      <c r="C82" s="8"/>
      <c r="D82" s="8">
        <v>52</v>
      </c>
      <c r="E82" s="9">
        <v>389</v>
      </c>
      <c r="F82" s="8" t="s">
        <v>135</v>
      </c>
      <c r="G82" s="9">
        <f t="shared" si="5"/>
        <v>105.03</v>
      </c>
      <c r="H82" s="9">
        <f t="shared" si="4"/>
        <v>5461.56</v>
      </c>
      <c r="I82" s="10">
        <f t="shared" si="6"/>
        <v>93.776785714285708</v>
      </c>
      <c r="J82" s="10">
        <f t="shared" si="7"/>
        <v>4876.3928571428569</v>
      </c>
    </row>
    <row r="83" spans="1:10" ht="75" customHeight="1" x14ac:dyDescent="0.45">
      <c r="A83" s="8" t="s">
        <v>154</v>
      </c>
      <c r="B83" s="8" t="s">
        <v>136</v>
      </c>
      <c r="C83" s="8"/>
      <c r="D83" s="8">
        <v>75</v>
      </c>
      <c r="E83" s="9">
        <v>269</v>
      </c>
      <c r="F83" s="8"/>
      <c r="G83" s="9">
        <f t="shared" si="5"/>
        <v>72.63000000000001</v>
      </c>
      <c r="H83" s="9">
        <f t="shared" si="4"/>
        <v>5447.2500000000009</v>
      </c>
      <c r="I83" s="10">
        <f t="shared" si="6"/>
        <v>64.848214285714292</v>
      </c>
      <c r="J83" s="10">
        <f t="shared" si="7"/>
        <v>4863.6160714285716</v>
      </c>
    </row>
    <row r="84" spans="1:10" ht="75" customHeight="1" x14ac:dyDescent="0.45">
      <c r="A84" s="8" t="s">
        <v>154</v>
      </c>
      <c r="B84" s="8" t="s">
        <v>137</v>
      </c>
      <c r="C84" s="8"/>
      <c r="D84" s="8">
        <v>90</v>
      </c>
      <c r="E84" s="9">
        <v>369</v>
      </c>
      <c r="F84" s="8" t="s">
        <v>138</v>
      </c>
      <c r="G84" s="9">
        <f t="shared" si="5"/>
        <v>99.63000000000001</v>
      </c>
      <c r="H84" s="9">
        <f t="shared" si="4"/>
        <v>8966.7000000000007</v>
      </c>
      <c r="I84" s="10">
        <f t="shared" si="6"/>
        <v>88.955357142857139</v>
      </c>
      <c r="J84" s="10">
        <f t="shared" si="7"/>
        <v>8005.9821428571422</v>
      </c>
    </row>
    <row r="85" spans="1:10" ht="75" customHeight="1" x14ac:dyDescent="0.45">
      <c r="A85" s="8" t="s">
        <v>154</v>
      </c>
      <c r="B85" s="8" t="s">
        <v>139</v>
      </c>
      <c r="C85" s="8"/>
      <c r="D85" s="8">
        <v>99</v>
      </c>
      <c r="E85" s="9">
        <v>319</v>
      </c>
      <c r="F85" s="8" t="s">
        <v>140</v>
      </c>
      <c r="G85" s="9">
        <f t="shared" si="5"/>
        <v>86.13000000000001</v>
      </c>
      <c r="H85" s="9">
        <f t="shared" si="4"/>
        <v>8526.8700000000008</v>
      </c>
      <c r="I85" s="10">
        <f t="shared" si="6"/>
        <v>76.901785714285722</v>
      </c>
      <c r="J85" s="10">
        <f t="shared" si="7"/>
        <v>7613.2767857142862</v>
      </c>
    </row>
    <row r="86" spans="1:10" ht="75" customHeight="1" x14ac:dyDescent="0.45">
      <c r="A86" s="8" t="s">
        <v>154</v>
      </c>
      <c r="B86" s="8" t="s">
        <v>141</v>
      </c>
      <c r="C86" s="8"/>
      <c r="D86" s="8">
        <v>90</v>
      </c>
      <c r="E86" s="9">
        <v>369</v>
      </c>
      <c r="F86" s="8" t="s">
        <v>142</v>
      </c>
      <c r="G86" s="9">
        <f t="shared" si="5"/>
        <v>99.63000000000001</v>
      </c>
      <c r="H86" s="9">
        <f t="shared" si="4"/>
        <v>8966.7000000000007</v>
      </c>
      <c r="I86" s="10">
        <f t="shared" si="6"/>
        <v>88.955357142857139</v>
      </c>
      <c r="J86" s="10">
        <f t="shared" si="7"/>
        <v>8005.9821428571422</v>
      </c>
    </row>
    <row r="87" spans="1:10" ht="75" customHeight="1" x14ac:dyDescent="0.45">
      <c r="A87" s="8" t="s">
        <v>154</v>
      </c>
      <c r="B87" s="8" t="s">
        <v>143</v>
      </c>
      <c r="C87" s="8"/>
      <c r="D87" s="8">
        <v>18</v>
      </c>
      <c r="E87" s="9">
        <v>279</v>
      </c>
      <c r="F87" s="8" t="s">
        <v>144</v>
      </c>
      <c r="G87" s="9">
        <f t="shared" si="5"/>
        <v>75.33</v>
      </c>
      <c r="H87" s="9">
        <f t="shared" si="4"/>
        <v>1355.94</v>
      </c>
      <c r="I87" s="10">
        <f t="shared" si="6"/>
        <v>67.258928571428569</v>
      </c>
      <c r="J87" s="10">
        <f t="shared" si="7"/>
        <v>1210.6607142857142</v>
      </c>
    </row>
    <row r="88" spans="1:10" ht="75" customHeight="1" x14ac:dyDescent="0.45">
      <c r="A88" s="8" t="s">
        <v>154</v>
      </c>
      <c r="B88" s="8" t="s">
        <v>145</v>
      </c>
      <c r="C88" s="8"/>
      <c r="D88" s="8">
        <v>7</v>
      </c>
      <c r="E88" s="9">
        <v>279</v>
      </c>
      <c r="F88" s="8" t="s">
        <v>146</v>
      </c>
      <c r="G88" s="9">
        <f t="shared" si="5"/>
        <v>75.33</v>
      </c>
      <c r="H88" s="9">
        <f t="shared" si="4"/>
        <v>527.30999999999995</v>
      </c>
      <c r="I88" s="10">
        <f t="shared" si="6"/>
        <v>67.258928571428569</v>
      </c>
      <c r="J88" s="10">
        <f t="shared" si="7"/>
        <v>470.8125</v>
      </c>
    </row>
    <row r="89" spans="1:10" ht="30" customHeight="1" x14ac:dyDescent="0.45">
      <c r="A89" s="6"/>
      <c r="B89" s="2"/>
      <c r="C89" s="2"/>
      <c r="D89" s="2">
        <f>SUM(D15:D88)</f>
        <v>8870</v>
      </c>
      <c r="E89" s="3"/>
      <c r="F89" s="2"/>
      <c r="G89" s="3"/>
      <c r="H89" s="3">
        <f>SUM(H15:H88)</f>
        <v>876965.39999999967</v>
      </c>
      <c r="I89" s="7"/>
      <c r="J89" s="7">
        <f>SUM(J15:J88)</f>
        <v>783004.82142857113</v>
      </c>
    </row>
  </sheetData>
  <sheetProtection sheet="1" objects="1" scenarios="1" selectLockedCells="1" selectUnlockedCells="1"/>
  <mergeCells count="12">
    <mergeCell ref="A12:C12"/>
    <mergeCell ref="A1:C1"/>
    <mergeCell ref="A2:C2"/>
    <mergeCell ref="A3:C3"/>
    <mergeCell ref="A4:C4"/>
    <mergeCell ref="A5:C5"/>
    <mergeCell ref="A6:C6"/>
    <mergeCell ref="A7:C7"/>
    <mergeCell ref="A8:C8"/>
    <mergeCell ref="A9:C9"/>
    <mergeCell ref="A10:C10"/>
    <mergeCell ref="A11:C11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83" fitToHeight="6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098658C623A54E96A5025728B7D444" ma:contentTypeVersion="10" ma:contentTypeDescription="Create a new document." ma:contentTypeScope="" ma:versionID="e87a13b66acd407c3e7f48fd769c63d6">
  <xsd:schema xmlns:xsd="http://www.w3.org/2001/XMLSchema" xmlns:xs="http://www.w3.org/2001/XMLSchema" xmlns:p="http://schemas.microsoft.com/office/2006/metadata/properties" xmlns:ns2="534545f7-dfad-40dc-8880-0a5cc848d94b" xmlns:ns3="3287f65e-bd81-4ef8-9d4a-f770dbe35018" targetNamespace="http://schemas.microsoft.com/office/2006/metadata/properties" ma:root="true" ma:fieldsID="90cb2660f7168e0d07c8b93d84999f32" ns2:_="" ns3:_="">
    <xsd:import namespace="534545f7-dfad-40dc-8880-0a5cc848d94b"/>
    <xsd:import namespace="3287f65e-bd81-4ef8-9d4a-f770dbe3501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4545f7-dfad-40dc-8880-0a5cc848d94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dcd6e26e-a0d5-4514-a7a5-f199c78bb59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87f65e-bd81-4ef8-9d4a-f770dbe3501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918f3c1e-5d59-4341-848b-a6119cdf5478}" ma:internalName="TaxCatchAll" ma:showField="CatchAllData" ma:web="3287f65e-bd81-4ef8-9d4a-f770dbe3501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34545f7-dfad-40dc-8880-0a5cc848d94b">
      <Terms xmlns="http://schemas.microsoft.com/office/infopath/2007/PartnerControls"/>
    </lcf76f155ced4ddcb4097134ff3c332f>
    <TaxCatchAll xmlns="3287f65e-bd81-4ef8-9d4a-f770dbe35018" xsi:nil="true"/>
  </documentManagement>
</p:properties>
</file>

<file path=customXml/itemProps1.xml><?xml version="1.0" encoding="utf-8"?>
<ds:datastoreItem xmlns:ds="http://schemas.openxmlformats.org/officeDocument/2006/customXml" ds:itemID="{815FCB84-A774-457E-AB20-2D36A004570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BE1E12B-EAB4-46BA-B085-558DB3F07C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4545f7-dfad-40dc-8880-0a5cc848d94b"/>
    <ds:schemaRef ds:uri="3287f65e-bd81-4ef8-9d4a-f770dbe3501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C483B6B-71F8-4714-AA7D-313722EC8F14}">
  <ds:schemaRefs>
    <ds:schemaRef ds:uri="534545f7-dfad-40dc-8880-0a5cc848d94b"/>
    <ds:schemaRef ds:uri="http://schemas.microsoft.com/office/2006/documentManagement/types"/>
    <ds:schemaRef ds:uri="http://www.w3.org/XML/1998/namespace"/>
    <ds:schemaRef ds:uri="http://purl.org/dc/dcmitype/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3287f65e-bd81-4ef8-9d4a-f770dbe3501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Ikenna Monza Trading</cp:lastModifiedBy>
  <cp:lastPrinted>2026-01-07T17:46:41Z</cp:lastPrinted>
  <dcterms:created xsi:type="dcterms:W3CDTF">2026-01-07T08:32:19Z</dcterms:created>
  <dcterms:modified xsi:type="dcterms:W3CDTF">2026-01-20T13:42:34Z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0x01010040098658C623A54E96A5025728B7D444</vt:lpwstr>
  </property>
</Properties>
</file>