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C906B0A9-427E-4282-B459-2AFA11F1DB83}" xr6:coauthVersionLast="47" xr6:coauthVersionMax="47" xr10:uidLastSave="{00000000-0000-0000-0000-000000000000}"/>
  <bookViews>
    <workbookView xWindow="-98" yWindow="-98" windowWidth="21795" windowHeight="13695" xr2:uid="{3113AD5A-20C0-4147-AEFC-BA7443E2BA78}"/>
  </bookViews>
  <sheets>
    <sheet name="OFF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P16" i="1" s="1"/>
  <c r="O17" i="1"/>
  <c r="P17" i="1" s="1"/>
  <c r="O18" i="1"/>
  <c r="P18" i="1" s="1"/>
  <c r="O19" i="1"/>
  <c r="P19" i="1" s="1"/>
  <c r="O20" i="1"/>
  <c r="P20" i="1" s="1"/>
  <c r="O15" i="1"/>
  <c r="P15" i="1" s="1"/>
  <c r="N16" i="1"/>
  <c r="N17" i="1"/>
  <c r="N18" i="1"/>
  <c r="N19" i="1"/>
  <c r="N20" i="1"/>
  <c r="N15" i="1"/>
  <c r="L16" i="1"/>
  <c r="L17" i="1"/>
  <c r="L18" i="1"/>
  <c r="L19" i="1"/>
  <c r="L20" i="1"/>
  <c r="L15" i="1"/>
  <c r="P21" i="1" l="1"/>
  <c r="N21" i="1"/>
  <c r="L21" i="1"/>
  <c r="I21" i="1"/>
</calcChain>
</file>

<file path=xl/sharedStrings.xml><?xml version="1.0" encoding="utf-8"?>
<sst xmlns="http://schemas.openxmlformats.org/spreadsheetml/2006/main" count="70" uniqueCount="40">
  <si>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</si>
  <si>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</si>
  <si>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</si>
  <si>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</si>
  <si>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</si>
  <si>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</si>
  <si>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</si>
  <si>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</si>
  <si>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</si>
  <si>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</si>
  <si>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</si>
  <si>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</si>
  <si>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BRAND</t>
  </si>
  <si>
    <t>PIC</t>
  </si>
  <si>
    <t>CATEGORY</t>
  </si>
  <si>
    <t>CODE</t>
  </si>
  <si>
    <t>DESCRIPTION</t>
  </si>
  <si>
    <t>COLOUR</t>
  </si>
  <si>
    <t>COMPOSITION</t>
  </si>
  <si>
    <t>C.O.O</t>
  </si>
  <si>
    <t>QTY</t>
  </si>
  <si>
    <t>MOQ</t>
  </si>
  <si>
    <t>RRP €</t>
  </si>
  <si>
    <t>RRP TOT €</t>
  </si>
  <si>
    <t>COST €</t>
  </si>
  <si>
    <t>COST TOT €</t>
  </si>
  <si>
    <t>COST £</t>
  </si>
  <si>
    <t>COST TOT £</t>
  </si>
  <si>
    <t>GUCCI</t>
  </si>
  <si>
    <t>SCARF</t>
  </si>
  <si>
    <t>3G200411115</t>
  </si>
  <si>
    <t>180x50 SCARVES SMALL GG</t>
  </si>
  <si>
    <t>GREY/CHARCOAL</t>
  </si>
  <si>
    <t>100% WOOL</t>
  </si>
  <si>
    <t>ITALY</t>
  </si>
  <si>
    <t>BEIGE/SILVER</t>
  </si>
  <si>
    <t>GOLD/CHOC</t>
  </si>
  <si>
    <t>GREY/PINK</t>
  </si>
  <si>
    <t>PINK/WINE</t>
  </si>
  <si>
    <t>BRN/BEIGE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</si>
</sst>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b/>
      <sz val="12"/>
      <color theme="4" tint="-0.499984740745262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e 2" xfId="1" xr:uid="{B140EFB4-84C8-4C78-A66F-E4F73CD89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25404</xdr:colOff>
      <xdr:row>17</xdr:row>
      <xdr:rowOff>6352</xdr:rowOff>
    </xdr:from>
    <xdr:to>
      <xdr:col>2</xdr:col>
      <xdr:colOff>38103</xdr:colOff>
      <xdr:row>18</xdr:row>
      <xdr:rowOff>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3530DC-0D4B-570A-9DBA-5CD43EDBC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72" b="936"/>
        <a:stretch/>
      </xdr:blipFill>
      <xdr:spPr>
        <a:xfrm rot="16200000">
          <a:off x="1069979" y="7318377"/>
          <a:ext cx="1568450" cy="2539999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16</xdr:row>
      <xdr:rowOff>0</xdr:rowOff>
    </xdr:from>
    <xdr:to>
      <xdr:col>1</xdr:col>
      <xdr:colOff>1498600</xdr:colOff>
      <xdr:row>16</xdr:row>
      <xdr:rowOff>825500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00C1C8-2093-08BA-9118-2703A53E7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6375400"/>
          <a:ext cx="1485900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</xdr:row>
      <xdr:rowOff>12700</xdr:rowOff>
    </xdr:from>
    <xdr:to>
      <xdr:col>2</xdr:col>
      <xdr:colOff>38100</xdr:colOff>
      <xdr:row>15</xdr:row>
      <xdr:rowOff>12700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6E693E4-2ECA-7D71-5A4D-C234486F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1663700"/>
          <a:ext cx="2540000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</xdr:row>
      <xdr:rowOff>12700</xdr:rowOff>
    </xdr:from>
    <xdr:to>
      <xdr:col>2</xdr:col>
      <xdr:colOff>38100</xdr:colOff>
      <xdr:row>16</xdr:row>
      <xdr:rowOff>12700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F4E4180-3AED-9ADB-3E95-B8A168195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834"/>
        <a:stretch/>
      </xdr:blipFill>
      <xdr:spPr>
        <a:xfrm>
          <a:off x="584200" y="4800600"/>
          <a:ext cx="2540000" cy="158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</xdr:row>
      <xdr:rowOff>12700</xdr:rowOff>
    </xdr:from>
    <xdr:to>
      <xdr:col>2</xdr:col>
      <xdr:colOff>38100</xdr:colOff>
      <xdr:row>17</xdr:row>
      <xdr:rowOff>12700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E641DDE-C067-BA24-92A7-2512563AE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6388100"/>
          <a:ext cx="2540000" cy="142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12702</xdr:colOff>
      <xdr:row>18</xdr:row>
      <xdr:rowOff>14284</xdr:rowOff>
    </xdr:from>
    <xdr:to>
      <xdr:col>2</xdr:col>
      <xdr:colOff>17518</xdr:colOff>
      <xdr:row>18</xdr:row>
      <xdr:rowOff>1574799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3E81049-53D6-9D1C-7075-BA8CF74FE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1" b="5933"/>
        <a:stretch/>
      </xdr:blipFill>
      <xdr:spPr>
        <a:xfrm rot="16200000">
          <a:off x="1057302" y="8901084"/>
          <a:ext cx="1560515" cy="2532116"/>
        </a:xfrm>
        <a:prstGeom prst="rect">
          <a:avLst/>
        </a:prstGeom>
      </xdr:spPr>
    </xdr:pic>
    <xdr:clientData/>
  </xdr:twoCellAnchor>
  <xdr:twoCellAnchor editAs="oneCell">
    <xdr:from>
      <xdr:col>1</xdr:col>
      <xdr:colOff>19190</xdr:colOff>
      <xdr:row>19</xdr:row>
      <xdr:rowOff>17544</xdr:rowOff>
    </xdr:from>
    <xdr:to>
      <xdr:col>2</xdr:col>
      <xdr:colOff>3</xdr:colOff>
      <xdr:row>19</xdr:row>
      <xdr:rowOff>1435102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BB8799E-B209-4822-E499-E46CF6CD92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6"/>
        <a:stretch/>
      </xdr:blipFill>
      <xdr:spPr>
        <a:xfrm rot="16200000" flipH="1">
          <a:off x="1123268" y="20135166"/>
          <a:ext cx="1417558" cy="2508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CE66-F6C0-0440-8D1E-0D8B48727BCD}">
  <dimension ref="A1:P21"/>
  <sheetViews>
    <sheetView tabSelected="1" workbookViewId="0">
      <pane ySplit="14" topLeftCell="A16" activePane="bottomLeft" state="frozen"/>
      <selection pane="bottomLeft" activeCell="K16" sqref="K16"/>
    </sheetView>
  </sheetViews>
  <sheetFormatPr defaultColWidth="10.875" defaultRowHeight="15.75" x14ac:dyDescent="0.5"/>
  <cols>
    <col min="1" max="1" width="7.375" style="1" bestFit="1" customWidth="1"/>
    <col min="2" max="2" width="33.125" style="1" customWidth="1"/>
    <col min="3" max="3" width="10.125" style="1" bestFit="1" customWidth="1"/>
    <col min="4" max="4" width="12.5" style="1" bestFit="1" customWidth="1"/>
    <col min="5" max="5" width="23.625" style="1" customWidth="1"/>
    <col min="6" max="6" width="18.5" style="1" bestFit="1" customWidth="1"/>
    <col min="7" max="7" width="13.125" style="1" bestFit="1" customWidth="1"/>
    <col min="8" max="8" width="5.875" style="1" bestFit="1" customWidth="1"/>
    <col min="9" max="10" width="6.125" style="1" customWidth="1"/>
    <col min="11" max="14" width="13.125" style="2" customWidth="1"/>
    <col min="15" max="16" width="13.125" style="3" customWidth="1"/>
    <col min="17" max="16384" width="10.875" style="1"/>
  </cols>
  <sheetData>
    <row r="1" spans="1:16" x14ac:dyDescent="0.5">
      <c r="A1" s="15" t="s">
        <v>0</v>
      </c>
      <c r="B1" s="16"/>
      <c r="C1" s="17"/>
    </row>
    <row r="2" spans="1:16" x14ac:dyDescent="0.5">
      <c r="A2" s="18" t="s">
        <v>1</v>
      </c>
      <c r="B2" s="18"/>
      <c r="C2" s="18"/>
    </row>
    <row r="3" spans="1:16" x14ac:dyDescent="0.5">
      <c r="A3" s="18" t="s">
        <v>2</v>
      </c>
      <c r="B3" s="18"/>
      <c r="C3" s="18"/>
    </row>
    <row r="4" spans="1:16" x14ac:dyDescent="0.5">
      <c r="A4" s="18" t="s">
        <v>3</v>
      </c>
      <c r="B4" s="18"/>
      <c r="C4" s="18"/>
    </row>
    <row r="5" spans="1:16" x14ac:dyDescent="0.5">
      <c r="A5" s="18" t="s">
        <v>4</v>
      </c>
      <c r="B5" s="18"/>
      <c r="C5" s="18"/>
    </row>
    <row r="6" spans="1:16" x14ac:dyDescent="0.5">
      <c r="A6" s="18" t="s">
        <v>5</v>
      </c>
      <c r="B6" s="18"/>
      <c r="C6" s="18"/>
    </row>
    <row r="7" spans="1:16" x14ac:dyDescent="0.5">
      <c r="A7" s="18" t="s">
        <v>6</v>
      </c>
      <c r="B7" s="18"/>
      <c r="C7" s="18"/>
    </row>
    <row r="8" spans="1:16" x14ac:dyDescent="0.5">
      <c r="A8" s="18" t="s">
        <v>7</v>
      </c>
      <c r="B8" s="18"/>
      <c r="C8" s="18"/>
    </row>
    <row r="9" spans="1:16" x14ac:dyDescent="0.5">
      <c r="A9" s="18" t="s">
        <v>8</v>
      </c>
      <c r="B9" s="18"/>
      <c r="C9" s="18"/>
    </row>
    <row r="10" spans="1:16" x14ac:dyDescent="0.5">
      <c r="A10" s="12" t="s">
        <v>9</v>
      </c>
      <c r="B10" s="13"/>
      <c r="C10" s="14"/>
    </row>
    <row r="11" spans="1:16" x14ac:dyDescent="0.5">
      <c r="A11" s="12" t="s">
        <v>10</v>
      </c>
      <c r="B11" s="13"/>
      <c r="C11" s="14"/>
    </row>
    <row r="12" spans="1:16" x14ac:dyDescent="0.5">
      <c r="A12" s="12" t="s">
        <v>11</v>
      </c>
      <c r="B12" s="13"/>
      <c r="C12" s="14"/>
    </row>
    <row r="14" spans="1:16" s="7" customFormat="1" x14ac:dyDescent="0.5">
      <c r="A14" s="4" t="s">
        <v>12</v>
      </c>
      <c r="B14" s="4" t="s">
        <v>13</v>
      </c>
      <c r="C14" s="4" t="s">
        <v>14</v>
      </c>
      <c r="D14" s="4" t="s">
        <v>15</v>
      </c>
      <c r="E14" s="4" t="s">
        <v>16</v>
      </c>
      <c r="F14" s="4" t="s">
        <v>17</v>
      </c>
      <c r="G14" s="4" t="s">
        <v>18</v>
      </c>
      <c r="H14" s="4" t="s">
        <v>19</v>
      </c>
      <c r="I14" s="4" t="s">
        <v>20</v>
      </c>
      <c r="J14" s="4" t="s">
        <v>21</v>
      </c>
      <c r="K14" s="11" t="s">
        <v>22</v>
      </c>
      <c r="L14" s="5" t="s">
        <v>23</v>
      </c>
      <c r="M14" s="5" t="s">
        <v>24</v>
      </c>
      <c r="N14" s="5" t="s">
        <v>25</v>
      </c>
      <c r="O14" s="6" t="s">
        <v>26</v>
      </c>
      <c r="P14" s="6" t="s">
        <v>27</v>
      </c>
    </row>
    <row r="15" spans="1:16" ht="120" customHeight="1" x14ac:dyDescent="0.5">
      <c r="A15" s="8" t="s">
        <v>28</v>
      </c>
      <c r="B15" s="8"/>
      <c r="C15" s="8" t="s">
        <v>29</v>
      </c>
      <c r="D15" s="8" t="s">
        <v>30</v>
      </c>
      <c r="E15" s="8" t="s">
        <v>31</v>
      </c>
      <c r="F15" s="8" t="s">
        <v>32</v>
      </c>
      <c r="G15" s="8" t="s">
        <v>33</v>
      </c>
      <c r="H15" s="8" t="s">
        <v>34</v>
      </c>
      <c r="I15" s="8">
        <v>275</v>
      </c>
      <c r="J15" s="8">
        <v>200</v>
      </c>
      <c r="K15" s="9">
        <v>365</v>
      </c>
      <c r="L15" s="9">
        <f>K15*I15</f>
        <v>100375</v>
      </c>
      <c r="M15" s="9">
        <v>94</v>
      </c>
      <c r="N15" s="9">
        <f>M15*I15</f>
        <v>25850</v>
      </c>
      <c r="O15" s="10">
        <f>SUM(M15/1.13)</f>
        <v>83.185840707964616</v>
      </c>
      <c r="P15" s="10">
        <f>SUM(O15*I15)</f>
        <v>22876.10619469027</v>
      </c>
    </row>
    <row r="16" spans="1:16" ht="125.1" customHeight="1" x14ac:dyDescent="0.5">
      <c r="A16" s="8" t="s">
        <v>28</v>
      </c>
      <c r="B16" s="8"/>
      <c r="C16" s="8" t="s">
        <v>29</v>
      </c>
      <c r="D16" s="8" t="s">
        <v>30</v>
      </c>
      <c r="E16" s="8" t="s">
        <v>31</v>
      </c>
      <c r="F16" s="8" t="s">
        <v>35</v>
      </c>
      <c r="G16" s="8" t="s">
        <v>33</v>
      </c>
      <c r="H16" s="8" t="s">
        <v>34</v>
      </c>
      <c r="I16" s="8">
        <v>275</v>
      </c>
      <c r="J16" s="8">
        <v>200</v>
      </c>
      <c r="K16" s="9">
        <v>365</v>
      </c>
      <c r="L16" s="9">
        <f t="shared" ref="L16:L20" si="0">K16*I16</f>
        <v>100375</v>
      </c>
      <c r="M16" s="9">
        <v>94</v>
      </c>
      <c r="N16" s="9">
        <f t="shared" ref="N16:N20" si="1">M16*I16</f>
        <v>25850</v>
      </c>
      <c r="O16" s="10">
        <f t="shared" ref="O16:O20" si="2">SUM(M16/1.13)</f>
        <v>83.185840707964616</v>
      </c>
      <c r="P16" s="10">
        <f t="shared" ref="P16:P20" si="3">SUM(O16*I16)</f>
        <v>22876.10619469027</v>
      </c>
    </row>
    <row r="17" spans="1:16" ht="112.35" customHeight="1" x14ac:dyDescent="0.5">
      <c r="A17" s="8" t="s">
        <v>28</v>
      </c>
      <c r="B17" s="8"/>
      <c r="C17" s="8" t="s">
        <v>29</v>
      </c>
      <c r="D17" s="8" t="s">
        <v>30</v>
      </c>
      <c r="E17" s="8" t="s">
        <v>31</v>
      </c>
      <c r="F17" s="8" t="s">
        <v>36</v>
      </c>
      <c r="G17" s="8" t="s">
        <v>33</v>
      </c>
      <c r="H17" s="8" t="s">
        <v>34</v>
      </c>
      <c r="I17" s="8">
        <v>275</v>
      </c>
      <c r="J17" s="8">
        <v>200</v>
      </c>
      <c r="K17" s="9">
        <v>365</v>
      </c>
      <c r="L17" s="9">
        <f t="shared" si="0"/>
        <v>100375</v>
      </c>
      <c r="M17" s="9">
        <v>94</v>
      </c>
      <c r="N17" s="9">
        <f t="shared" si="1"/>
        <v>25850</v>
      </c>
      <c r="O17" s="10">
        <f t="shared" si="2"/>
        <v>83.185840707964616</v>
      </c>
      <c r="P17" s="10">
        <f t="shared" si="3"/>
        <v>22876.10619469027</v>
      </c>
    </row>
    <row r="18" spans="1:16" ht="124.35" customHeight="1" x14ac:dyDescent="0.5">
      <c r="A18" s="8" t="s">
        <v>28</v>
      </c>
      <c r="B18" s="8"/>
      <c r="C18" s="8" t="s">
        <v>29</v>
      </c>
      <c r="D18" s="8" t="s">
        <v>30</v>
      </c>
      <c r="E18" s="8" t="s">
        <v>31</v>
      </c>
      <c r="F18" s="8" t="s">
        <v>37</v>
      </c>
      <c r="G18" s="8" t="s">
        <v>33</v>
      </c>
      <c r="H18" s="8" t="s">
        <v>34</v>
      </c>
      <c r="I18" s="8">
        <v>275</v>
      </c>
      <c r="J18" s="8">
        <v>200</v>
      </c>
      <c r="K18" s="9">
        <v>365</v>
      </c>
      <c r="L18" s="9">
        <f t="shared" si="0"/>
        <v>100375</v>
      </c>
      <c r="M18" s="9">
        <v>94</v>
      </c>
      <c r="N18" s="9">
        <f t="shared" si="1"/>
        <v>25850</v>
      </c>
      <c r="O18" s="10">
        <f t="shared" si="2"/>
        <v>83.185840707964616</v>
      </c>
      <c r="P18" s="10">
        <f t="shared" si="3"/>
        <v>22876.10619469027</v>
      </c>
    </row>
    <row r="19" spans="1:16" ht="125.1" customHeight="1" x14ac:dyDescent="0.5">
      <c r="A19" s="8" t="s">
        <v>28</v>
      </c>
      <c r="B19" s="8"/>
      <c r="C19" s="8" t="s">
        <v>29</v>
      </c>
      <c r="D19" s="8" t="s">
        <v>30</v>
      </c>
      <c r="E19" s="8" t="s">
        <v>31</v>
      </c>
      <c r="F19" s="8" t="s">
        <v>38</v>
      </c>
      <c r="G19" s="8" t="s">
        <v>33</v>
      </c>
      <c r="H19" s="8" t="s">
        <v>34</v>
      </c>
      <c r="I19" s="8">
        <v>275</v>
      </c>
      <c r="J19" s="8">
        <v>200</v>
      </c>
      <c r="K19" s="9">
        <v>365</v>
      </c>
      <c r="L19" s="9">
        <f t="shared" si="0"/>
        <v>100375</v>
      </c>
      <c r="M19" s="9">
        <v>94</v>
      </c>
      <c r="N19" s="9">
        <f t="shared" si="1"/>
        <v>25850</v>
      </c>
      <c r="O19" s="10">
        <f t="shared" si="2"/>
        <v>83.185840707964616</v>
      </c>
      <c r="P19" s="10">
        <f t="shared" si="3"/>
        <v>22876.10619469027</v>
      </c>
    </row>
    <row r="20" spans="1:16" ht="114" customHeight="1" x14ac:dyDescent="0.5">
      <c r="A20" s="8" t="s">
        <v>28</v>
      </c>
      <c r="B20" s="8"/>
      <c r="C20" s="8" t="s">
        <v>29</v>
      </c>
      <c r="D20" s="8" t="s">
        <v>30</v>
      </c>
      <c r="E20" s="8" t="s">
        <v>31</v>
      </c>
      <c r="F20" s="8" t="s">
        <v>39</v>
      </c>
      <c r="G20" s="8" t="s">
        <v>33</v>
      </c>
      <c r="H20" s="8" t="s">
        <v>34</v>
      </c>
      <c r="I20" s="8">
        <v>275</v>
      </c>
      <c r="J20" s="8">
        <v>200</v>
      </c>
      <c r="K20" s="9">
        <v>365</v>
      </c>
      <c r="L20" s="9">
        <f t="shared" si="0"/>
        <v>100375</v>
      </c>
      <c r="M20" s="9">
        <v>94</v>
      </c>
      <c r="N20" s="9">
        <f t="shared" si="1"/>
        <v>25850</v>
      </c>
      <c r="O20" s="10">
        <f t="shared" si="2"/>
        <v>83.185840707964616</v>
      </c>
      <c r="P20" s="10">
        <f t="shared" si="3"/>
        <v>22876.10619469027</v>
      </c>
    </row>
    <row r="21" spans="1:16" s="7" customFormat="1" x14ac:dyDescent="0.5">
      <c r="A21" s="4"/>
      <c r="B21" s="4"/>
      <c r="C21" s="4"/>
      <c r="D21" s="4"/>
      <c r="E21" s="4"/>
      <c r="F21" s="4"/>
      <c r="G21" s="4"/>
      <c r="H21" s="4"/>
      <c r="I21" s="4">
        <f>SUM(I15:I20)</f>
        <v>1650</v>
      </c>
      <c r="J21" s="4"/>
      <c r="K21" s="11"/>
      <c r="L21" s="11">
        <f t="shared" ref="L21:N21" si="4">SUM(L15:L20)</f>
        <v>602250</v>
      </c>
      <c r="M21" s="11"/>
      <c r="N21" s="11">
        <f t="shared" si="4"/>
        <v>155100</v>
      </c>
      <c r="O21" s="6"/>
      <c r="P21" s="6">
        <f>SUM(P15:P20)</f>
        <v>137256.63716814163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D18D8-7439-4657-9CFB-3B7714594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1D134-3ED6-4DD9-974F-7B4FAC021F38}">
  <ds:schemaRefs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534545f7-dfad-40dc-8880-0a5cc848d94b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3E0B7A7-EAF9-46B8-9380-CFD527A160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McGrath</dc:creator>
  <cp:keywords/>
  <dc:description/>
  <cp:lastModifiedBy>Ikenna Monza Trading</cp:lastModifiedBy>
  <cp:revision/>
  <dcterms:created xsi:type="dcterms:W3CDTF">2024-09-19T09:57:46Z</dcterms:created>
  <dcterms:modified xsi:type="dcterms:W3CDTF">2026-03-09T11:57:59Z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