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filterPrivacy="1"/>
  <xr:revisionPtr revIDLastSave="0" documentId="13_ncr:1_{851967D3-E06C-4B47-9CB2-FC85F9184783}" xr6:coauthVersionLast="47" xr6:coauthVersionMax="47" xr10:uidLastSave="{00000000-0000-0000-0000-000000000000}"/>
  <bookViews>
    <workbookView xWindow="-98" yWindow="-98" windowWidth="21795" windowHeight="13695" xr2:uid="{8A268652-50E5-4B6B-BB7A-8DC336553FB1}"/>
  </bookViews>
  <sheets>
    <sheet name="OFFER" sheetId="2" r:id="rId1"/>
  </sheets>
  <definedNames>
    <definedName name="_xlnm._FilterDatabase" localSheetId="0" hidden="1">OFFER!$L$14:$L$101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2" i="2" l="1"/>
  <c r="O102" i="2"/>
  <c r="Q102" i="2"/>
  <c r="M102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5" i="2"/>
</calcChain>
</file>

<file path=xl/sharedStrings.xml><?xml version="1.0" encoding="utf-8"?>
<sst xmlns="http://schemas.openxmlformats.org/spreadsheetml/2006/main" count="985" uniqueCount="129">
  <si>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</si>
  <si>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</si>
  <si>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</si>
  <si>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</si>
  <si>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</si>
  <si>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</si>
  <si>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</si>
  <si>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</si>
  <si>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</si>
  <si>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</si>
  <si>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</si>
  <si>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</si>
  <si>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Linea</t>
  </si>
  <si>
    <t>MADE IN</t>
  </si>
  <si>
    <t>Tipo</t>
  </si>
  <si>
    <t>Modello</t>
  </si>
  <si>
    <t>Disegno</t>
  </si>
  <si>
    <t>Articolo</t>
  </si>
  <si>
    <t>Variante</t>
  </si>
  <si>
    <t>Descrizione</t>
  </si>
  <si>
    <t>famiglia</t>
  </si>
  <si>
    <t>Composizione</t>
  </si>
  <si>
    <t>QTY</t>
  </si>
  <si>
    <t>RRP €</t>
  </si>
  <si>
    <t>RRP TOT €</t>
  </si>
  <si>
    <t>COST €</t>
  </si>
  <si>
    <t>COST TOT €</t>
  </si>
  <si>
    <t>COST £</t>
  </si>
  <si>
    <t>COST TOT £</t>
  </si>
  <si>
    <t>MUSX</t>
  </si>
  <si>
    <t>Missoni Unisex</t>
  </si>
  <si>
    <t>IT</t>
  </si>
  <si>
    <t>KNITTED</t>
  </si>
  <si>
    <t>CP</t>
  </si>
  <si>
    <t>USX-NS-VAN</t>
  </si>
  <si>
    <t>CP00WOUA488</t>
  </si>
  <si>
    <t>0001</t>
  </si>
  <si>
    <t>BEANIE UA488</t>
  </si>
  <si>
    <t>cappelli</t>
  </si>
  <si>
    <t>100%WOOL</t>
  </si>
  <si>
    <t>0002</t>
  </si>
  <si>
    <t>0003</t>
  </si>
  <si>
    <t>0004</t>
  </si>
  <si>
    <t>0005</t>
  </si>
  <si>
    <t>0006</t>
  </si>
  <si>
    <t>0007</t>
  </si>
  <si>
    <t>0008</t>
  </si>
  <si>
    <t>CP00WOUA489</t>
  </si>
  <si>
    <t xml:space="preserve">0001 </t>
  </si>
  <si>
    <t>BEANIE UA489</t>
  </si>
  <si>
    <t>0001 BLU</t>
  </si>
  <si>
    <t>CP00WOUA490</t>
  </si>
  <si>
    <t>BEANIE UA491</t>
  </si>
  <si>
    <t>BEANIE UA490</t>
  </si>
  <si>
    <t>CP00WOUA491</t>
  </si>
  <si>
    <t xml:space="preserve">0003 </t>
  </si>
  <si>
    <t xml:space="preserve">0004 </t>
  </si>
  <si>
    <t xml:space="preserve">0005 </t>
  </si>
  <si>
    <t>CP00WODA702</t>
  </si>
  <si>
    <t>BEANIE DA702</t>
  </si>
  <si>
    <t>0002 CELESTE</t>
  </si>
  <si>
    <t>0004 BLK ROSA</t>
  </si>
  <si>
    <t>0004 ROSA</t>
  </si>
  <si>
    <t>0005 ROSA</t>
  </si>
  <si>
    <t>0006 BLU</t>
  </si>
  <si>
    <t>SC</t>
  </si>
  <si>
    <t>SA73LSD9949</t>
  </si>
  <si>
    <t>SCIARPA 70x200</t>
  </si>
  <si>
    <t>sciarpe</t>
  </si>
  <si>
    <t>83%CASHMERE 17%SE</t>
  </si>
  <si>
    <t>SA73W3D9950</t>
  </si>
  <si>
    <t>47%WO 37%CASHMERE 16%SE</t>
  </si>
  <si>
    <t>SA73KMD9950</t>
  </si>
  <si>
    <t>SA73LCD9951</t>
  </si>
  <si>
    <t>82%WO 18%CASHMERE</t>
  </si>
  <si>
    <t>SA73LCD9952</t>
  </si>
  <si>
    <t>70%WO 30%CASHMERE</t>
  </si>
  <si>
    <t>SA73MMD9952</t>
  </si>
  <si>
    <t>55%MD 45%CASHMERE</t>
  </si>
  <si>
    <t>SA73KMD9953</t>
  </si>
  <si>
    <t>55%CASHMERE 45%WO</t>
  </si>
  <si>
    <t>SA73MMDA009</t>
  </si>
  <si>
    <t>85%MD 15%CASHMERE</t>
  </si>
  <si>
    <t>SA73KLDA009</t>
  </si>
  <si>
    <t>53%CASHMERE 47%WO</t>
  </si>
  <si>
    <t>SA73KMDA009</t>
  </si>
  <si>
    <t>98%CASHMERE 2%WO</t>
  </si>
  <si>
    <t>SA73KLDA010</t>
  </si>
  <si>
    <t>SA73WMDA008</t>
  </si>
  <si>
    <t>52%WO 41%MD 7%CASHMERE</t>
  </si>
  <si>
    <t>SA73LCDA008</t>
  </si>
  <si>
    <t>76%WO 24%CASHMERE</t>
  </si>
  <si>
    <t>SA73KMDA008</t>
  </si>
  <si>
    <t>SA73MLD9952</t>
  </si>
  <si>
    <t>90%WO 10%SE</t>
  </si>
  <si>
    <t>SA73MLD9953</t>
  </si>
  <si>
    <t>SA73WMD9949</t>
  </si>
  <si>
    <t>50%SE 50%WO</t>
  </si>
  <si>
    <t>SA73WMD9953</t>
  </si>
  <si>
    <t>SA73WOD9950</t>
  </si>
  <si>
    <t>100%WO</t>
  </si>
  <si>
    <t>SA73WOD9952</t>
  </si>
  <si>
    <t>SA73WOD9951</t>
  </si>
  <si>
    <t>SA73WOD9960</t>
  </si>
  <si>
    <t>SA73WOD 9952</t>
  </si>
  <si>
    <t>SA73SMD 9952</t>
  </si>
  <si>
    <t>007</t>
  </si>
  <si>
    <t>60%SE 40%MOHAIR</t>
  </si>
  <si>
    <t>KMD9961</t>
  </si>
  <si>
    <t>SCIARPA 80x200</t>
  </si>
  <si>
    <t>SA73KMD9956</t>
  </si>
  <si>
    <t>003</t>
  </si>
  <si>
    <t>WOVEN</t>
  </si>
  <si>
    <t>SA75MDDA768</t>
  </si>
  <si>
    <t>SCIARPA 68x200</t>
  </si>
  <si>
    <t>100%MD</t>
  </si>
  <si>
    <t>SA7SVIDA758</t>
  </si>
  <si>
    <t>100%VI</t>
  </si>
  <si>
    <t>SA7SVIDA765</t>
  </si>
  <si>
    <t>SA7SVIDA767</t>
  </si>
  <si>
    <t>SA7SMMDA756</t>
  </si>
  <si>
    <t>85%MD 15%SE</t>
  </si>
  <si>
    <t>SA7SMMDA762</t>
  </si>
  <si>
    <t>SA7SVIDA759</t>
  </si>
  <si>
    <t>SA7SMMDA769</t>
  </si>
  <si>
    <t>SA7SVIDA766</t>
  </si>
  <si>
    <t>SA75SVIDA759</t>
  </si>
  <si>
    <t>SA7SMMDA757</t>
  </si>
  <si>
    <t>SA7SVIDA764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</si>
</sst>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4" tint="-0.49998474074526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1" fillId="3" borderId="2" xfId="0" quotePrefix="1" applyFont="1" applyFill="1" applyBorder="1" applyAlignment="1">
      <alignment horizontal="center" vertical="center" wrapText="1"/>
    </xf>
    <xf numFmtId="1" fontId="1" fillId="3" borderId="2" xfId="0" quotePrefix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3" borderId="6" xfId="0" quotePrefix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quotePrefix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1" fillId="4" borderId="2" xfId="0" quotePrefix="1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1" fillId="3" borderId="2" xfId="0" quotePrefix="1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" fontId="1" fillId="3" borderId="1" xfId="0" quotePrefix="1" applyNumberFormat="1" applyFont="1" applyFill="1" applyBorder="1" applyAlignment="1">
      <alignment horizontal="center" vertical="center" wrapText="1"/>
    </xf>
    <xf numFmtId="164" fontId="1" fillId="3" borderId="1" xfId="0" quotePrefix="1" applyNumberFormat="1" applyFont="1" applyFill="1" applyBorder="1" applyAlignment="1">
      <alignment horizontal="center" vertical="center" wrapText="1"/>
    </xf>
    <xf numFmtId="165" fontId="1" fillId="4" borderId="1" xfId="0" quotePrefix="1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242888</xdr:colOff>
      <xdr:row>15</xdr:row>
      <xdr:rowOff>95250</xdr:rowOff>
    </xdr:from>
    <xdr:to>
      <xdr:col>0</xdr:col>
      <xdr:colOff>1933575</xdr:colOff>
      <xdr:row>15</xdr:row>
      <xdr:rowOff>2105025</xdr:rowOff>
    </xdr:to>
    <xdr:pic>
      <xdr:nvPicPr>
        <xdr:cNvPr id="2288" name="Immagine 40">
          <a:extLst>
            <a:ext uri="{FF2B5EF4-FFF2-40B4-BE49-F238E27FC236}">
              <a16:creationId xmlns:a16="http://schemas.microsoft.com/office/drawing/2014/main" id="{DA02316F-94CA-54E4-9F50-A05C6B681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8" y="2486025"/>
          <a:ext cx="1690687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16</xdr:row>
      <xdr:rowOff>61913</xdr:rowOff>
    </xdr:from>
    <xdr:to>
      <xdr:col>0</xdr:col>
      <xdr:colOff>1814513</xdr:colOff>
      <xdr:row>16</xdr:row>
      <xdr:rowOff>2176463</xdr:rowOff>
    </xdr:to>
    <xdr:pic>
      <xdr:nvPicPr>
        <xdr:cNvPr id="2289" name="Immagine 41">
          <a:extLst>
            <a:ext uri="{FF2B5EF4-FFF2-40B4-BE49-F238E27FC236}">
              <a16:creationId xmlns:a16="http://schemas.microsoft.com/office/drawing/2014/main" id="{90F9D7F9-FF8D-001B-0BDF-3A1FF1800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633913"/>
          <a:ext cx="1643063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471488</xdr:colOff>
      <xdr:row>17</xdr:row>
      <xdr:rowOff>52388</xdr:rowOff>
    </xdr:from>
    <xdr:to>
      <xdr:col>0</xdr:col>
      <xdr:colOff>2105025</xdr:colOff>
      <xdr:row>17</xdr:row>
      <xdr:rowOff>2419350</xdr:rowOff>
    </xdr:to>
    <xdr:pic>
      <xdr:nvPicPr>
        <xdr:cNvPr id="2290" name="Immagine 46">
          <a:extLst>
            <a:ext uri="{FF2B5EF4-FFF2-40B4-BE49-F238E27FC236}">
              <a16:creationId xmlns:a16="http://schemas.microsoft.com/office/drawing/2014/main" id="{15843350-88C4-2F43-5581-37108DB5F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8" y="7215188"/>
          <a:ext cx="1633537" cy="2366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500063</xdr:colOff>
      <xdr:row>18</xdr:row>
      <xdr:rowOff>76200</xdr:rowOff>
    </xdr:from>
    <xdr:to>
      <xdr:col>0</xdr:col>
      <xdr:colOff>2162175</xdr:colOff>
      <xdr:row>18</xdr:row>
      <xdr:rowOff>2352675</xdr:rowOff>
    </xdr:to>
    <xdr:pic>
      <xdr:nvPicPr>
        <xdr:cNvPr id="2291" name="Immagine 47">
          <a:extLst>
            <a:ext uri="{FF2B5EF4-FFF2-40B4-BE49-F238E27FC236}">
              <a16:creationId xmlns:a16="http://schemas.microsoft.com/office/drawing/2014/main" id="{9B18E5C5-9D6E-D1F0-FEBF-443D43CAB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9829800"/>
          <a:ext cx="1662112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109538</xdr:colOff>
      <xdr:row>31</xdr:row>
      <xdr:rowOff>2038350</xdr:rowOff>
    </xdr:from>
    <xdr:to>
      <xdr:col>0</xdr:col>
      <xdr:colOff>395288</xdr:colOff>
      <xdr:row>31</xdr:row>
      <xdr:rowOff>2338388</xdr:rowOff>
    </xdr:to>
    <xdr:sp macro="" textlink="">
      <xdr:nvSpPr>
        <xdr:cNvPr id="2292" name="AutoShape 1" descr="blob:https://web.whatsapp.com/6ddffb34-6d89-4877-9e1d-512e4206f26e">
          <a:extLst>
            <a:ext uri="{FF2B5EF4-FFF2-40B4-BE49-F238E27FC236}">
              <a16:creationId xmlns:a16="http://schemas.microsoft.com/office/drawing/2014/main" id="{619CF80B-16DF-B019-B34C-980A3F071E9F}"/>
            </a:ext>
          </a:extLst>
        </xdr:cNvPr>
        <xdr:cNvSpPr>
          <a:spLocks noChangeAspect="1" noChangeArrowheads="1"/>
        </xdr:cNvSpPr>
      </xdr:nvSpPr>
      <xdr:spPr bwMode="auto">
        <a:xfrm>
          <a:off x="109538" y="43081575"/>
          <a:ext cx="285750" cy="300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109538</xdr:colOff>
      <xdr:row>32</xdr:row>
      <xdr:rowOff>1871663</xdr:rowOff>
    </xdr:from>
    <xdr:to>
      <xdr:col>0</xdr:col>
      <xdr:colOff>395288</xdr:colOff>
      <xdr:row>32</xdr:row>
      <xdr:rowOff>2176463</xdr:rowOff>
    </xdr:to>
    <xdr:sp macro="" textlink="">
      <xdr:nvSpPr>
        <xdr:cNvPr id="2293" name="AutoShape 2" descr="blob:https://web.whatsapp.com/a5255bfb-d9e3-4d73-b816-9beceb72698e">
          <a:extLst>
            <a:ext uri="{FF2B5EF4-FFF2-40B4-BE49-F238E27FC236}">
              <a16:creationId xmlns:a16="http://schemas.microsoft.com/office/drawing/2014/main" id="{C9ACA31E-4173-A21E-D5D4-D0997EF59FE1}"/>
            </a:ext>
          </a:extLst>
        </xdr:cNvPr>
        <xdr:cNvSpPr>
          <a:spLocks noChangeAspect="1" noChangeArrowheads="1"/>
        </xdr:cNvSpPr>
      </xdr:nvSpPr>
      <xdr:spPr bwMode="auto">
        <a:xfrm>
          <a:off x="109538" y="45410438"/>
          <a:ext cx="285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142875</xdr:colOff>
      <xdr:row>14</xdr:row>
      <xdr:rowOff>76200</xdr:rowOff>
    </xdr:from>
    <xdr:to>
      <xdr:col>0</xdr:col>
      <xdr:colOff>1814513</xdr:colOff>
      <xdr:row>14</xdr:row>
      <xdr:rowOff>2124075</xdr:rowOff>
    </xdr:to>
    <xdr:pic>
      <xdr:nvPicPr>
        <xdr:cNvPr id="2294" name="Immagine 71">
          <a:extLst>
            <a:ext uri="{FF2B5EF4-FFF2-40B4-BE49-F238E27FC236}">
              <a16:creationId xmlns:a16="http://schemas.microsoft.com/office/drawing/2014/main" id="{2FE691EF-AA61-61A2-9239-3C93AD37B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77" r="18715"/>
        <a:stretch>
          <a:fillRect/>
        </a:stretch>
      </xdr:blipFill>
      <xdr:spPr bwMode="auto">
        <a:xfrm>
          <a:off x="142875" y="257175"/>
          <a:ext cx="1671638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50</xdr:row>
      <xdr:rowOff>38100</xdr:rowOff>
    </xdr:from>
    <xdr:to>
      <xdr:col>0</xdr:col>
      <xdr:colOff>1790700</xdr:colOff>
      <xdr:row>50</xdr:row>
      <xdr:rowOff>2319338</xdr:rowOff>
    </xdr:to>
    <xdr:pic>
      <xdr:nvPicPr>
        <xdr:cNvPr id="2295" name="Immagine 79">
          <a:extLst>
            <a:ext uri="{FF2B5EF4-FFF2-40B4-BE49-F238E27FC236}">
              <a16:creationId xmlns:a16="http://schemas.microsoft.com/office/drawing/2014/main" id="{122C8F8B-8A01-FA51-4659-C663F4451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7687150"/>
          <a:ext cx="1609725" cy="2281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214313</xdr:colOff>
      <xdr:row>49</xdr:row>
      <xdr:rowOff>57150</xdr:rowOff>
    </xdr:from>
    <xdr:to>
      <xdr:col>0</xdr:col>
      <xdr:colOff>1814513</xdr:colOff>
      <xdr:row>49</xdr:row>
      <xdr:rowOff>2333625</xdr:rowOff>
    </xdr:to>
    <xdr:pic>
      <xdr:nvPicPr>
        <xdr:cNvPr id="2296" name="Immagine 80">
          <a:extLst>
            <a:ext uri="{FF2B5EF4-FFF2-40B4-BE49-F238E27FC236}">
              <a16:creationId xmlns:a16="http://schemas.microsoft.com/office/drawing/2014/main" id="{77F7F20A-175A-781B-4263-5A022C784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85258275"/>
          <a:ext cx="160020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204788</xdr:colOff>
      <xdr:row>48</xdr:row>
      <xdr:rowOff>38100</xdr:rowOff>
    </xdr:from>
    <xdr:to>
      <xdr:col>0</xdr:col>
      <xdr:colOff>1833563</xdr:colOff>
      <xdr:row>48</xdr:row>
      <xdr:rowOff>2386013</xdr:rowOff>
    </xdr:to>
    <xdr:pic>
      <xdr:nvPicPr>
        <xdr:cNvPr id="2297" name="Immagine 81">
          <a:extLst>
            <a:ext uri="{FF2B5EF4-FFF2-40B4-BE49-F238E27FC236}">
              <a16:creationId xmlns:a16="http://schemas.microsoft.com/office/drawing/2014/main" id="{C0D8C175-AD05-1A60-DEFA-FD08E49B3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8" y="82753200"/>
          <a:ext cx="1628775" cy="2347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195263</xdr:colOff>
      <xdr:row>47</xdr:row>
      <xdr:rowOff>38100</xdr:rowOff>
    </xdr:from>
    <xdr:to>
      <xdr:col>0</xdr:col>
      <xdr:colOff>1828800</xdr:colOff>
      <xdr:row>47</xdr:row>
      <xdr:rowOff>2352675</xdr:rowOff>
    </xdr:to>
    <xdr:pic>
      <xdr:nvPicPr>
        <xdr:cNvPr id="2298" name="Immagine 82">
          <a:extLst>
            <a:ext uri="{FF2B5EF4-FFF2-40B4-BE49-F238E27FC236}">
              <a16:creationId xmlns:a16="http://schemas.microsoft.com/office/drawing/2014/main" id="{D455CBC0-8F0C-669A-5E82-F21926359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80333850"/>
          <a:ext cx="1633537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46</xdr:row>
      <xdr:rowOff>52388</xdr:rowOff>
    </xdr:from>
    <xdr:to>
      <xdr:col>0</xdr:col>
      <xdr:colOff>1824038</xdr:colOff>
      <xdr:row>46</xdr:row>
      <xdr:rowOff>2490788</xdr:rowOff>
    </xdr:to>
    <xdr:pic>
      <xdr:nvPicPr>
        <xdr:cNvPr id="2299" name="Immagine 83">
          <a:extLst>
            <a:ext uri="{FF2B5EF4-FFF2-40B4-BE49-F238E27FC236}">
              <a16:creationId xmlns:a16="http://schemas.microsoft.com/office/drawing/2014/main" id="{FCB9EC1F-BEE2-D566-A14E-92915B5E4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7757338"/>
          <a:ext cx="1633538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242888</xdr:colOff>
      <xdr:row>45</xdr:row>
      <xdr:rowOff>28575</xdr:rowOff>
    </xdr:from>
    <xdr:to>
      <xdr:col>0</xdr:col>
      <xdr:colOff>1885950</xdr:colOff>
      <xdr:row>45</xdr:row>
      <xdr:rowOff>2581275</xdr:rowOff>
    </xdr:to>
    <xdr:pic>
      <xdr:nvPicPr>
        <xdr:cNvPr id="2300" name="Immagine 84">
          <a:extLst>
            <a:ext uri="{FF2B5EF4-FFF2-40B4-BE49-F238E27FC236}">
              <a16:creationId xmlns:a16="http://schemas.microsoft.com/office/drawing/2014/main" id="{79E59D5E-4F41-CE5F-B27A-859BA9166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8" y="75142725"/>
          <a:ext cx="1643062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44</xdr:row>
      <xdr:rowOff>47625</xdr:rowOff>
    </xdr:from>
    <xdr:to>
      <xdr:col>0</xdr:col>
      <xdr:colOff>1885950</xdr:colOff>
      <xdr:row>44</xdr:row>
      <xdr:rowOff>2343150</xdr:rowOff>
    </xdr:to>
    <xdr:pic>
      <xdr:nvPicPr>
        <xdr:cNvPr id="2301" name="Immagine 85">
          <a:extLst>
            <a:ext uri="{FF2B5EF4-FFF2-40B4-BE49-F238E27FC236}">
              <a16:creationId xmlns:a16="http://schemas.microsoft.com/office/drawing/2014/main" id="{64A58CAD-A4F9-8CC8-37CC-CFF6CD08D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61475"/>
          <a:ext cx="1619250" cy="229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43</xdr:row>
      <xdr:rowOff>38100</xdr:rowOff>
    </xdr:from>
    <xdr:to>
      <xdr:col>0</xdr:col>
      <xdr:colOff>1909763</xdr:colOff>
      <xdr:row>43</xdr:row>
      <xdr:rowOff>2381250</xdr:rowOff>
    </xdr:to>
    <xdr:pic>
      <xdr:nvPicPr>
        <xdr:cNvPr id="2302" name="Immagine 86">
          <a:extLst>
            <a:ext uri="{FF2B5EF4-FFF2-40B4-BE49-F238E27FC236}">
              <a16:creationId xmlns:a16="http://schemas.microsoft.com/office/drawing/2014/main" id="{0F0E13D3-D69C-8D26-4561-343F6E789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0304025"/>
          <a:ext cx="1652588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42</xdr:row>
      <xdr:rowOff>57150</xdr:rowOff>
    </xdr:from>
    <xdr:to>
      <xdr:col>0</xdr:col>
      <xdr:colOff>1985963</xdr:colOff>
      <xdr:row>42</xdr:row>
      <xdr:rowOff>2424113</xdr:rowOff>
    </xdr:to>
    <xdr:pic>
      <xdr:nvPicPr>
        <xdr:cNvPr id="2303" name="Immagine 87">
          <a:extLst>
            <a:ext uri="{FF2B5EF4-FFF2-40B4-BE49-F238E27FC236}">
              <a16:creationId xmlns:a16="http://schemas.microsoft.com/office/drawing/2014/main" id="{E144266E-4693-4CCA-7F6F-5DF98898D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7818000"/>
          <a:ext cx="1681163" cy="2366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41</xdr:row>
      <xdr:rowOff>47625</xdr:rowOff>
    </xdr:from>
    <xdr:to>
      <xdr:col>0</xdr:col>
      <xdr:colOff>1985963</xdr:colOff>
      <xdr:row>41</xdr:row>
      <xdr:rowOff>2452688</xdr:rowOff>
    </xdr:to>
    <xdr:pic>
      <xdr:nvPicPr>
        <xdr:cNvPr id="2304" name="Immagine 88">
          <a:extLst>
            <a:ext uri="{FF2B5EF4-FFF2-40B4-BE49-F238E27FC236}">
              <a16:creationId xmlns:a16="http://schemas.microsoft.com/office/drawing/2014/main" id="{60B399C0-A289-E9BD-B84A-D5AF40D2F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5303400"/>
          <a:ext cx="1690688" cy="240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347663</xdr:colOff>
      <xdr:row>40</xdr:row>
      <xdr:rowOff>47625</xdr:rowOff>
    </xdr:from>
    <xdr:to>
      <xdr:col>0</xdr:col>
      <xdr:colOff>1990725</xdr:colOff>
      <xdr:row>40</xdr:row>
      <xdr:rowOff>2390775</xdr:rowOff>
    </xdr:to>
    <xdr:pic>
      <xdr:nvPicPr>
        <xdr:cNvPr id="2305" name="Immagine 89">
          <a:extLst>
            <a:ext uri="{FF2B5EF4-FFF2-40B4-BE49-F238E27FC236}">
              <a16:creationId xmlns:a16="http://schemas.microsoft.com/office/drawing/2014/main" id="{90D02549-CAF0-A6B1-F72A-8B9BA1FC1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3" y="62845950"/>
          <a:ext cx="1643062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39</xdr:row>
      <xdr:rowOff>66675</xdr:rowOff>
    </xdr:from>
    <xdr:to>
      <xdr:col>0</xdr:col>
      <xdr:colOff>1943100</xdr:colOff>
      <xdr:row>39</xdr:row>
      <xdr:rowOff>2047875</xdr:rowOff>
    </xdr:to>
    <xdr:pic>
      <xdr:nvPicPr>
        <xdr:cNvPr id="2306" name="Immagine 90">
          <a:extLst>
            <a:ext uri="{FF2B5EF4-FFF2-40B4-BE49-F238E27FC236}">
              <a16:creationId xmlns:a16="http://schemas.microsoft.com/office/drawing/2014/main" id="{4E3EA0FE-4B6B-9037-F5B6-3FCF2C433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60740925"/>
          <a:ext cx="16192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233363</xdr:colOff>
      <xdr:row>38</xdr:row>
      <xdr:rowOff>76200</xdr:rowOff>
    </xdr:from>
    <xdr:to>
      <xdr:col>0</xdr:col>
      <xdr:colOff>1914525</xdr:colOff>
      <xdr:row>38</xdr:row>
      <xdr:rowOff>2390775</xdr:rowOff>
    </xdr:to>
    <xdr:pic>
      <xdr:nvPicPr>
        <xdr:cNvPr id="2307" name="Immagine 91">
          <a:extLst>
            <a:ext uri="{FF2B5EF4-FFF2-40B4-BE49-F238E27FC236}">
              <a16:creationId xmlns:a16="http://schemas.microsoft.com/office/drawing/2014/main" id="{B38B16D8-A6EA-4B00-9377-452A63A78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3" y="58302525"/>
          <a:ext cx="1681162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37</xdr:row>
      <xdr:rowOff>42863</xdr:rowOff>
    </xdr:from>
    <xdr:to>
      <xdr:col>0</xdr:col>
      <xdr:colOff>1819275</xdr:colOff>
      <xdr:row>37</xdr:row>
      <xdr:rowOff>2157413</xdr:rowOff>
    </xdr:to>
    <xdr:pic>
      <xdr:nvPicPr>
        <xdr:cNvPr id="2308" name="Immagine 92">
          <a:extLst>
            <a:ext uri="{FF2B5EF4-FFF2-40B4-BE49-F238E27FC236}">
              <a16:creationId xmlns:a16="http://schemas.microsoft.com/office/drawing/2014/main" id="{5641E796-713D-08BE-2621-2B11C14D0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6002238"/>
          <a:ext cx="1628775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36</xdr:row>
      <xdr:rowOff>38100</xdr:rowOff>
    </xdr:from>
    <xdr:to>
      <xdr:col>0</xdr:col>
      <xdr:colOff>1852613</xdr:colOff>
      <xdr:row>36</xdr:row>
      <xdr:rowOff>2324100</xdr:rowOff>
    </xdr:to>
    <xdr:pic>
      <xdr:nvPicPr>
        <xdr:cNvPr id="2309" name="Immagine 93">
          <a:extLst>
            <a:ext uri="{FF2B5EF4-FFF2-40B4-BE49-F238E27FC236}">
              <a16:creationId xmlns:a16="http://schemas.microsoft.com/office/drawing/2014/main" id="{20F5949D-63CF-CE31-AD18-5A5A15756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3587650"/>
          <a:ext cx="1662113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35</xdr:row>
      <xdr:rowOff>76200</xdr:rowOff>
    </xdr:from>
    <xdr:to>
      <xdr:col>0</xdr:col>
      <xdr:colOff>1919288</xdr:colOff>
      <xdr:row>35</xdr:row>
      <xdr:rowOff>2405063</xdr:rowOff>
    </xdr:to>
    <xdr:pic>
      <xdr:nvPicPr>
        <xdr:cNvPr id="2310" name="Immagine 94">
          <a:extLst>
            <a:ext uri="{FF2B5EF4-FFF2-40B4-BE49-F238E27FC236}">
              <a16:creationId xmlns:a16="http://schemas.microsoft.com/office/drawing/2014/main" id="{CC45A263-49E9-E2D3-819A-129907114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1139725"/>
          <a:ext cx="1643063" cy="2328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34</xdr:row>
      <xdr:rowOff>47625</xdr:rowOff>
    </xdr:from>
    <xdr:to>
      <xdr:col>0</xdr:col>
      <xdr:colOff>1909763</xdr:colOff>
      <xdr:row>34</xdr:row>
      <xdr:rowOff>2395538</xdr:rowOff>
    </xdr:to>
    <xdr:pic>
      <xdr:nvPicPr>
        <xdr:cNvPr id="2311" name="Immagine 95">
          <a:extLst>
            <a:ext uri="{FF2B5EF4-FFF2-40B4-BE49-F238E27FC236}">
              <a16:creationId xmlns:a16="http://schemas.microsoft.com/office/drawing/2014/main" id="{DBA2AE62-76C5-A847-E26A-A9F047215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8615600"/>
          <a:ext cx="1652588" cy="2347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33</xdr:row>
      <xdr:rowOff>57150</xdr:rowOff>
    </xdr:from>
    <xdr:to>
      <xdr:col>0</xdr:col>
      <xdr:colOff>1919288</xdr:colOff>
      <xdr:row>33</xdr:row>
      <xdr:rowOff>2343150</xdr:rowOff>
    </xdr:to>
    <xdr:pic>
      <xdr:nvPicPr>
        <xdr:cNvPr id="2312" name="Immagine 96">
          <a:extLst>
            <a:ext uri="{FF2B5EF4-FFF2-40B4-BE49-F238E27FC236}">
              <a16:creationId xmlns:a16="http://schemas.microsoft.com/office/drawing/2014/main" id="{39BAEA6C-BFDC-430A-17E9-9C608680E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6186725"/>
          <a:ext cx="1662113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32</xdr:row>
      <xdr:rowOff>71438</xdr:rowOff>
    </xdr:from>
    <xdr:to>
      <xdr:col>0</xdr:col>
      <xdr:colOff>1957388</xdr:colOff>
      <xdr:row>32</xdr:row>
      <xdr:rowOff>2428875</xdr:rowOff>
    </xdr:to>
    <xdr:pic>
      <xdr:nvPicPr>
        <xdr:cNvPr id="2313" name="Immagine 97">
          <a:extLst>
            <a:ext uri="{FF2B5EF4-FFF2-40B4-BE49-F238E27FC236}">
              <a16:creationId xmlns:a16="http://schemas.microsoft.com/office/drawing/2014/main" id="{DB49952B-10D3-D214-B931-499D27DE0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3610213"/>
          <a:ext cx="1662113" cy="2357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404813</xdr:colOff>
      <xdr:row>31</xdr:row>
      <xdr:rowOff>57150</xdr:rowOff>
    </xdr:from>
    <xdr:to>
      <xdr:col>0</xdr:col>
      <xdr:colOff>2038350</xdr:colOff>
      <xdr:row>31</xdr:row>
      <xdr:rowOff>2376488</xdr:rowOff>
    </xdr:to>
    <xdr:pic>
      <xdr:nvPicPr>
        <xdr:cNvPr id="2314" name="Immagine 98">
          <a:extLst>
            <a:ext uri="{FF2B5EF4-FFF2-40B4-BE49-F238E27FC236}">
              <a16:creationId xmlns:a16="http://schemas.microsoft.com/office/drawing/2014/main" id="{476DA63A-A824-CF4C-F94A-447D98892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3" y="41100375"/>
          <a:ext cx="1633537" cy="2319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30</xdr:row>
      <xdr:rowOff>47625</xdr:rowOff>
    </xdr:from>
    <xdr:to>
      <xdr:col>0</xdr:col>
      <xdr:colOff>2066925</xdr:colOff>
      <xdr:row>30</xdr:row>
      <xdr:rowOff>2362200</xdr:rowOff>
    </xdr:to>
    <xdr:pic>
      <xdr:nvPicPr>
        <xdr:cNvPr id="2315" name="Immagine 99">
          <a:extLst>
            <a:ext uri="{FF2B5EF4-FFF2-40B4-BE49-F238E27FC236}">
              <a16:creationId xmlns:a16="http://schemas.microsoft.com/office/drawing/2014/main" id="{F7F526F1-02C2-111A-0B8F-68744F079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8642925"/>
          <a:ext cx="1628775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447675</xdr:colOff>
      <xdr:row>29</xdr:row>
      <xdr:rowOff>80963</xdr:rowOff>
    </xdr:from>
    <xdr:to>
      <xdr:col>0</xdr:col>
      <xdr:colOff>2109788</xdr:colOff>
      <xdr:row>29</xdr:row>
      <xdr:rowOff>2438400</xdr:rowOff>
    </xdr:to>
    <xdr:pic>
      <xdr:nvPicPr>
        <xdr:cNvPr id="2316" name="Immagine 100">
          <a:extLst>
            <a:ext uri="{FF2B5EF4-FFF2-40B4-BE49-F238E27FC236}">
              <a16:creationId xmlns:a16="http://schemas.microsoft.com/office/drawing/2014/main" id="{27E87AD4-B30D-F559-5DB6-09114E81E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6161663"/>
          <a:ext cx="1662113" cy="2357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481013</xdr:colOff>
      <xdr:row>28</xdr:row>
      <xdr:rowOff>57150</xdr:rowOff>
    </xdr:from>
    <xdr:to>
      <xdr:col>0</xdr:col>
      <xdr:colOff>2081213</xdr:colOff>
      <xdr:row>28</xdr:row>
      <xdr:rowOff>2333625</xdr:rowOff>
    </xdr:to>
    <xdr:pic>
      <xdr:nvPicPr>
        <xdr:cNvPr id="2317" name="Immagine 101">
          <a:extLst>
            <a:ext uri="{FF2B5EF4-FFF2-40B4-BE49-F238E27FC236}">
              <a16:creationId xmlns:a16="http://schemas.microsoft.com/office/drawing/2014/main" id="{EDCC9674-5478-89FE-0AD7-089E9EA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3" y="33680400"/>
          <a:ext cx="160020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481013</xdr:colOff>
      <xdr:row>27</xdr:row>
      <xdr:rowOff>47625</xdr:rowOff>
    </xdr:from>
    <xdr:to>
      <xdr:col>0</xdr:col>
      <xdr:colOff>2124075</xdr:colOff>
      <xdr:row>27</xdr:row>
      <xdr:rowOff>2381250</xdr:rowOff>
    </xdr:to>
    <xdr:pic>
      <xdr:nvPicPr>
        <xdr:cNvPr id="2318" name="Immagine 102">
          <a:extLst>
            <a:ext uri="{FF2B5EF4-FFF2-40B4-BE49-F238E27FC236}">
              <a16:creationId xmlns:a16="http://schemas.microsoft.com/office/drawing/2014/main" id="{99DAB82F-3954-0AA6-C452-4BBC7FA09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3" y="31213425"/>
          <a:ext cx="1643062" cy="23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461963</xdr:colOff>
      <xdr:row>26</xdr:row>
      <xdr:rowOff>47625</xdr:rowOff>
    </xdr:from>
    <xdr:to>
      <xdr:col>0</xdr:col>
      <xdr:colOff>2152650</xdr:colOff>
      <xdr:row>26</xdr:row>
      <xdr:rowOff>2433638</xdr:rowOff>
    </xdr:to>
    <xdr:pic>
      <xdr:nvPicPr>
        <xdr:cNvPr id="2319" name="Immagine 103">
          <a:extLst>
            <a:ext uri="{FF2B5EF4-FFF2-40B4-BE49-F238E27FC236}">
              <a16:creationId xmlns:a16="http://schemas.microsoft.com/office/drawing/2014/main" id="{FB8B8D0F-EC7D-123E-E92E-3CAE55296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3" y="28717875"/>
          <a:ext cx="1690687" cy="2386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471488</xdr:colOff>
      <xdr:row>25</xdr:row>
      <xdr:rowOff>47625</xdr:rowOff>
    </xdr:from>
    <xdr:to>
      <xdr:col>0</xdr:col>
      <xdr:colOff>2162175</xdr:colOff>
      <xdr:row>25</xdr:row>
      <xdr:rowOff>2300288</xdr:rowOff>
    </xdr:to>
    <xdr:pic>
      <xdr:nvPicPr>
        <xdr:cNvPr id="2320" name="Immagine 104">
          <a:extLst>
            <a:ext uri="{FF2B5EF4-FFF2-40B4-BE49-F238E27FC236}">
              <a16:creationId xmlns:a16="http://schemas.microsoft.com/office/drawing/2014/main" id="{EF334B63-8629-DC26-020E-420BABD54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8" y="26346150"/>
          <a:ext cx="1690687" cy="2252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528638</xdr:colOff>
      <xdr:row>24</xdr:row>
      <xdr:rowOff>61913</xdr:rowOff>
    </xdr:from>
    <xdr:to>
      <xdr:col>0</xdr:col>
      <xdr:colOff>2128838</xdr:colOff>
      <xdr:row>24</xdr:row>
      <xdr:rowOff>2224088</xdr:rowOff>
    </xdr:to>
    <xdr:pic>
      <xdr:nvPicPr>
        <xdr:cNvPr id="2321" name="Immagine 105">
          <a:extLst>
            <a:ext uri="{FF2B5EF4-FFF2-40B4-BE49-F238E27FC236}">
              <a16:creationId xmlns:a16="http://schemas.microsoft.com/office/drawing/2014/main" id="{0A05E214-DE63-B73A-E4CA-E2EDCD0AB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8" y="24045863"/>
          <a:ext cx="1600200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471488</xdr:colOff>
      <xdr:row>23</xdr:row>
      <xdr:rowOff>85725</xdr:rowOff>
    </xdr:from>
    <xdr:to>
      <xdr:col>0</xdr:col>
      <xdr:colOff>2105025</xdr:colOff>
      <xdr:row>23</xdr:row>
      <xdr:rowOff>2271713</xdr:rowOff>
    </xdr:to>
    <xdr:pic>
      <xdr:nvPicPr>
        <xdr:cNvPr id="2322" name="Immagine 106">
          <a:extLst>
            <a:ext uri="{FF2B5EF4-FFF2-40B4-BE49-F238E27FC236}">
              <a16:creationId xmlns:a16="http://schemas.microsoft.com/office/drawing/2014/main" id="{2C6EAC18-FA75-65B3-127B-8FD9B3EB4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8" y="21678900"/>
          <a:ext cx="1633537" cy="2185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22</xdr:row>
      <xdr:rowOff>47625</xdr:rowOff>
    </xdr:from>
    <xdr:to>
      <xdr:col>0</xdr:col>
      <xdr:colOff>2176463</xdr:colOff>
      <xdr:row>22</xdr:row>
      <xdr:rowOff>2224088</xdr:rowOff>
    </xdr:to>
    <xdr:pic>
      <xdr:nvPicPr>
        <xdr:cNvPr id="2323" name="Immagine 108">
          <a:extLst>
            <a:ext uri="{FF2B5EF4-FFF2-40B4-BE49-F238E27FC236}">
              <a16:creationId xmlns:a16="http://schemas.microsoft.com/office/drawing/2014/main" id="{6E28F7D3-3594-19CF-20A6-85D0FC6F9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9297650"/>
          <a:ext cx="1633538" cy="2176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538163</xdr:colOff>
      <xdr:row>21</xdr:row>
      <xdr:rowOff>76200</xdr:rowOff>
    </xdr:from>
    <xdr:to>
      <xdr:col>0</xdr:col>
      <xdr:colOff>2200275</xdr:colOff>
      <xdr:row>21</xdr:row>
      <xdr:rowOff>2300288</xdr:rowOff>
    </xdr:to>
    <xdr:pic>
      <xdr:nvPicPr>
        <xdr:cNvPr id="2324" name="Immagine 109">
          <a:extLst>
            <a:ext uri="{FF2B5EF4-FFF2-40B4-BE49-F238E27FC236}">
              <a16:creationId xmlns:a16="http://schemas.microsoft.com/office/drawing/2014/main" id="{F74493A0-03DC-A36A-373C-9E91E7673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3" y="16964025"/>
          <a:ext cx="1662112" cy="2224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20</xdr:row>
      <xdr:rowOff>57150</xdr:rowOff>
    </xdr:from>
    <xdr:to>
      <xdr:col>0</xdr:col>
      <xdr:colOff>2195513</xdr:colOff>
      <xdr:row>20</xdr:row>
      <xdr:rowOff>2328863</xdr:rowOff>
    </xdr:to>
    <xdr:pic>
      <xdr:nvPicPr>
        <xdr:cNvPr id="2325" name="Immagine 111">
          <a:extLst>
            <a:ext uri="{FF2B5EF4-FFF2-40B4-BE49-F238E27FC236}">
              <a16:creationId xmlns:a16="http://schemas.microsoft.com/office/drawing/2014/main" id="{69001B7F-4C18-FEBF-69D7-4F180A1E0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4554200"/>
          <a:ext cx="1652588" cy="227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538163</xdr:colOff>
      <xdr:row>19</xdr:row>
      <xdr:rowOff>47625</xdr:rowOff>
    </xdr:from>
    <xdr:to>
      <xdr:col>0</xdr:col>
      <xdr:colOff>2190750</xdr:colOff>
      <xdr:row>19</xdr:row>
      <xdr:rowOff>2219325</xdr:rowOff>
    </xdr:to>
    <xdr:pic>
      <xdr:nvPicPr>
        <xdr:cNvPr id="2326" name="Immagine 112">
          <a:extLst>
            <a:ext uri="{FF2B5EF4-FFF2-40B4-BE49-F238E27FC236}">
              <a16:creationId xmlns:a16="http://schemas.microsoft.com/office/drawing/2014/main" id="{1E94E447-5B5D-71BE-FF78-419F4BFA3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3" y="12220575"/>
          <a:ext cx="1652587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481013</xdr:colOff>
      <xdr:row>51</xdr:row>
      <xdr:rowOff>80963</xdr:rowOff>
    </xdr:from>
    <xdr:to>
      <xdr:col>0</xdr:col>
      <xdr:colOff>2214563</xdr:colOff>
      <xdr:row>51</xdr:row>
      <xdr:rowOff>1824038</xdr:rowOff>
    </xdr:to>
    <xdr:pic>
      <xdr:nvPicPr>
        <xdr:cNvPr id="2327" name="Immagine 114">
          <a:extLst>
            <a:ext uri="{FF2B5EF4-FFF2-40B4-BE49-F238E27FC236}">
              <a16:creationId xmlns:a16="http://schemas.microsoft.com/office/drawing/2014/main" id="{5FF4C339-9349-A4AB-E9E9-B7158E275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3" y="90225563"/>
          <a:ext cx="1743075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447675</xdr:colOff>
      <xdr:row>52</xdr:row>
      <xdr:rowOff>28575</xdr:rowOff>
    </xdr:from>
    <xdr:to>
      <xdr:col>0</xdr:col>
      <xdr:colOff>2209800</xdr:colOff>
      <xdr:row>52</xdr:row>
      <xdr:rowOff>1757363</xdr:rowOff>
    </xdr:to>
    <xdr:pic>
      <xdr:nvPicPr>
        <xdr:cNvPr id="2328" name="Immagine 115">
          <a:extLst>
            <a:ext uri="{FF2B5EF4-FFF2-40B4-BE49-F238E27FC236}">
              <a16:creationId xmlns:a16="http://schemas.microsoft.com/office/drawing/2014/main" id="{1E3A5C12-22C6-9990-0FAE-F9DB8B4BA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2087700"/>
          <a:ext cx="1762125" cy="1728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100013</xdr:colOff>
      <xdr:row>80</xdr:row>
      <xdr:rowOff>28575</xdr:rowOff>
    </xdr:from>
    <xdr:to>
      <xdr:col>0</xdr:col>
      <xdr:colOff>1924050</xdr:colOff>
      <xdr:row>80</xdr:row>
      <xdr:rowOff>2100263</xdr:rowOff>
    </xdr:to>
    <xdr:pic>
      <xdr:nvPicPr>
        <xdr:cNvPr id="2329" name="Immagine 144">
          <a:extLst>
            <a:ext uri="{FF2B5EF4-FFF2-40B4-BE49-F238E27FC236}">
              <a16:creationId xmlns:a16="http://schemas.microsoft.com/office/drawing/2014/main" id="{4FAACEA3-B7F5-C3E7-0EC6-978DD4F93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3" y="150152100"/>
          <a:ext cx="1824037" cy="207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81</xdr:row>
      <xdr:rowOff>76200</xdr:rowOff>
    </xdr:from>
    <xdr:to>
      <xdr:col>0</xdr:col>
      <xdr:colOff>1957388</xdr:colOff>
      <xdr:row>81</xdr:row>
      <xdr:rowOff>2043113</xdr:rowOff>
    </xdr:to>
    <xdr:pic>
      <xdr:nvPicPr>
        <xdr:cNvPr id="2330" name="Immagine 145">
          <a:extLst>
            <a:ext uri="{FF2B5EF4-FFF2-40B4-BE49-F238E27FC236}">
              <a16:creationId xmlns:a16="http://schemas.microsoft.com/office/drawing/2014/main" id="{8760E11B-B918-DE60-A883-0C92EF8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2447625"/>
          <a:ext cx="1776413" cy="1966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214313</xdr:colOff>
      <xdr:row>77</xdr:row>
      <xdr:rowOff>76200</xdr:rowOff>
    </xdr:from>
    <xdr:to>
      <xdr:col>0</xdr:col>
      <xdr:colOff>1976438</xdr:colOff>
      <xdr:row>77</xdr:row>
      <xdr:rowOff>1885950</xdr:rowOff>
    </xdr:to>
    <xdr:pic>
      <xdr:nvPicPr>
        <xdr:cNvPr id="2331" name="Immagine 146">
          <a:extLst>
            <a:ext uri="{FF2B5EF4-FFF2-40B4-BE49-F238E27FC236}">
              <a16:creationId xmlns:a16="http://schemas.microsoft.com/office/drawing/2014/main" id="{055AEE6F-3ED4-89FF-99A2-F7CD84436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44227550"/>
          <a:ext cx="1762125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78</xdr:row>
      <xdr:rowOff>71438</xdr:rowOff>
    </xdr:from>
    <xdr:to>
      <xdr:col>0</xdr:col>
      <xdr:colOff>1966913</xdr:colOff>
      <xdr:row>78</xdr:row>
      <xdr:rowOff>1890713</xdr:rowOff>
    </xdr:to>
    <xdr:pic>
      <xdr:nvPicPr>
        <xdr:cNvPr id="2332" name="Immagine 147">
          <a:extLst>
            <a:ext uri="{FF2B5EF4-FFF2-40B4-BE49-F238E27FC236}">
              <a16:creationId xmlns:a16="http://schemas.microsoft.com/office/drawing/2014/main" id="{90347248-D6B6-D442-18B3-3A42ECEFC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6213513"/>
          <a:ext cx="1776413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204788</xdr:colOff>
      <xdr:row>79</xdr:row>
      <xdr:rowOff>95250</xdr:rowOff>
    </xdr:from>
    <xdr:to>
      <xdr:col>0</xdr:col>
      <xdr:colOff>1981200</xdr:colOff>
      <xdr:row>79</xdr:row>
      <xdr:rowOff>1905000</xdr:rowOff>
    </xdr:to>
    <xdr:pic>
      <xdr:nvPicPr>
        <xdr:cNvPr id="2333" name="Immagine 148">
          <a:extLst>
            <a:ext uri="{FF2B5EF4-FFF2-40B4-BE49-F238E27FC236}">
              <a16:creationId xmlns:a16="http://schemas.microsoft.com/office/drawing/2014/main" id="{B2CCE176-2638-E760-747F-53D8353A2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8" y="148228050"/>
          <a:ext cx="1776412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338138</xdr:colOff>
      <xdr:row>74</xdr:row>
      <xdr:rowOff>38100</xdr:rowOff>
    </xdr:from>
    <xdr:to>
      <xdr:col>0</xdr:col>
      <xdr:colOff>2028825</xdr:colOff>
      <xdr:row>74</xdr:row>
      <xdr:rowOff>1914525</xdr:rowOff>
    </xdr:to>
    <xdr:pic>
      <xdr:nvPicPr>
        <xdr:cNvPr id="2334" name="Immagine 149">
          <a:extLst>
            <a:ext uri="{FF2B5EF4-FFF2-40B4-BE49-F238E27FC236}">
              <a16:creationId xmlns:a16="http://schemas.microsoft.com/office/drawing/2014/main" id="{DCFCF90C-475C-6A1A-E1D6-DAF93582E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8" y="138045825"/>
          <a:ext cx="1690687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75</xdr:row>
      <xdr:rowOff>47625</xdr:rowOff>
    </xdr:from>
    <xdr:to>
      <xdr:col>0</xdr:col>
      <xdr:colOff>2071688</xdr:colOff>
      <xdr:row>75</xdr:row>
      <xdr:rowOff>2009775</xdr:rowOff>
    </xdr:to>
    <xdr:pic>
      <xdr:nvPicPr>
        <xdr:cNvPr id="2335" name="Immagine 150">
          <a:extLst>
            <a:ext uri="{FF2B5EF4-FFF2-40B4-BE49-F238E27FC236}">
              <a16:creationId xmlns:a16="http://schemas.microsoft.com/office/drawing/2014/main" id="{74BD8A9F-D404-F6C4-D944-0FB68325A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40065125"/>
          <a:ext cx="1785938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76</xdr:row>
      <xdr:rowOff>138113</xdr:rowOff>
    </xdr:from>
    <xdr:to>
      <xdr:col>0</xdr:col>
      <xdr:colOff>2038350</xdr:colOff>
      <xdr:row>76</xdr:row>
      <xdr:rowOff>1928813</xdr:rowOff>
    </xdr:to>
    <xdr:pic>
      <xdr:nvPicPr>
        <xdr:cNvPr id="2336" name="Immagine 151">
          <a:extLst>
            <a:ext uri="{FF2B5EF4-FFF2-40B4-BE49-F238E27FC236}">
              <a16:creationId xmlns:a16="http://schemas.microsoft.com/office/drawing/2014/main" id="{C434E29D-6C7A-2F98-31A6-8DA535C8B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42232063"/>
          <a:ext cx="17430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71</xdr:row>
      <xdr:rowOff>71438</xdr:rowOff>
    </xdr:from>
    <xdr:to>
      <xdr:col>0</xdr:col>
      <xdr:colOff>2028825</xdr:colOff>
      <xdr:row>71</xdr:row>
      <xdr:rowOff>2224088</xdr:rowOff>
    </xdr:to>
    <xdr:pic>
      <xdr:nvPicPr>
        <xdr:cNvPr id="2337" name="Immagine 152">
          <a:extLst>
            <a:ext uri="{FF2B5EF4-FFF2-40B4-BE49-F238E27FC236}">
              <a16:creationId xmlns:a16="http://schemas.microsoft.com/office/drawing/2014/main" id="{F6CFF04B-3139-7543-E32A-28CA83FBC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31383088"/>
          <a:ext cx="1714500" cy="215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328613</xdr:colOff>
      <xdr:row>72</xdr:row>
      <xdr:rowOff>104775</xdr:rowOff>
    </xdr:from>
    <xdr:to>
      <xdr:col>0</xdr:col>
      <xdr:colOff>2152650</xdr:colOff>
      <xdr:row>72</xdr:row>
      <xdr:rowOff>2019300</xdr:rowOff>
    </xdr:to>
    <xdr:pic>
      <xdr:nvPicPr>
        <xdr:cNvPr id="2338" name="Immagine 153">
          <a:extLst>
            <a:ext uri="{FF2B5EF4-FFF2-40B4-BE49-F238E27FC236}">
              <a16:creationId xmlns:a16="http://schemas.microsoft.com/office/drawing/2014/main" id="{85D0F8D8-011B-A844-00DB-978C5FED0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3" y="133759575"/>
          <a:ext cx="1824037" cy="1914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357188</xdr:colOff>
      <xdr:row>73</xdr:row>
      <xdr:rowOff>90488</xdr:rowOff>
    </xdr:from>
    <xdr:to>
      <xdr:col>0</xdr:col>
      <xdr:colOff>2124075</xdr:colOff>
      <xdr:row>73</xdr:row>
      <xdr:rowOff>2152650</xdr:rowOff>
    </xdr:to>
    <xdr:pic>
      <xdr:nvPicPr>
        <xdr:cNvPr id="2339" name="Immagine 154">
          <a:extLst>
            <a:ext uri="{FF2B5EF4-FFF2-40B4-BE49-F238E27FC236}">
              <a16:creationId xmlns:a16="http://schemas.microsoft.com/office/drawing/2014/main" id="{9D4BC62B-55EF-C0BC-A8A1-3EDFE86B9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8" y="135821738"/>
          <a:ext cx="1766887" cy="2062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68</xdr:row>
      <xdr:rowOff>80963</xdr:rowOff>
    </xdr:from>
    <xdr:to>
      <xdr:col>0</xdr:col>
      <xdr:colOff>2043113</xdr:colOff>
      <xdr:row>68</xdr:row>
      <xdr:rowOff>1833563</xdr:rowOff>
    </xdr:to>
    <xdr:pic>
      <xdr:nvPicPr>
        <xdr:cNvPr id="2340" name="Immagine 155">
          <a:extLst>
            <a:ext uri="{FF2B5EF4-FFF2-40B4-BE49-F238E27FC236}">
              <a16:creationId xmlns:a16="http://schemas.microsoft.com/office/drawing/2014/main" id="{54C6BC54-D797-AC78-4175-88AAFD05D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5334713"/>
          <a:ext cx="1795463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69</xdr:row>
      <xdr:rowOff>95250</xdr:rowOff>
    </xdr:from>
    <xdr:to>
      <xdr:col>0</xdr:col>
      <xdr:colOff>2090738</xdr:colOff>
      <xdr:row>69</xdr:row>
      <xdr:rowOff>1943100</xdr:rowOff>
    </xdr:to>
    <xdr:pic>
      <xdr:nvPicPr>
        <xdr:cNvPr id="2341" name="Immagine 156">
          <a:extLst>
            <a:ext uri="{FF2B5EF4-FFF2-40B4-BE49-F238E27FC236}">
              <a16:creationId xmlns:a16="http://schemas.microsoft.com/office/drawing/2014/main" id="{076DF687-EA66-0DF9-D222-40067B8F3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27273050"/>
          <a:ext cx="1814513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347663</xdr:colOff>
      <xdr:row>70</xdr:row>
      <xdr:rowOff>104775</xdr:rowOff>
    </xdr:from>
    <xdr:to>
      <xdr:col>0</xdr:col>
      <xdr:colOff>2133600</xdr:colOff>
      <xdr:row>70</xdr:row>
      <xdr:rowOff>1952625</xdr:rowOff>
    </xdr:to>
    <xdr:pic>
      <xdr:nvPicPr>
        <xdr:cNvPr id="2342" name="Immagine 157">
          <a:extLst>
            <a:ext uri="{FF2B5EF4-FFF2-40B4-BE49-F238E27FC236}">
              <a16:creationId xmlns:a16="http://schemas.microsoft.com/office/drawing/2014/main" id="{475DA377-42E6-2924-6423-AD0447FE8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3" y="129339975"/>
          <a:ext cx="1785937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65</xdr:row>
      <xdr:rowOff>228600</xdr:rowOff>
    </xdr:from>
    <xdr:to>
      <xdr:col>1</xdr:col>
      <xdr:colOff>0</xdr:colOff>
      <xdr:row>65</xdr:row>
      <xdr:rowOff>1852613</xdr:rowOff>
    </xdr:to>
    <xdr:pic>
      <xdr:nvPicPr>
        <xdr:cNvPr id="2343" name="Immagine 158">
          <a:extLst>
            <a:ext uri="{FF2B5EF4-FFF2-40B4-BE49-F238E27FC236}">
              <a16:creationId xmlns:a16="http://schemas.microsoft.com/office/drawing/2014/main" id="{7BBF3103-892D-F363-0F84-FF4296AF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8862475"/>
          <a:ext cx="1762125" cy="1624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66</xdr:row>
      <xdr:rowOff>142875</xdr:rowOff>
    </xdr:from>
    <xdr:to>
      <xdr:col>0</xdr:col>
      <xdr:colOff>2162175</xdr:colOff>
      <xdr:row>66</xdr:row>
      <xdr:rowOff>1995488</xdr:rowOff>
    </xdr:to>
    <xdr:pic>
      <xdr:nvPicPr>
        <xdr:cNvPr id="2344" name="Immagine 159">
          <a:extLst>
            <a:ext uri="{FF2B5EF4-FFF2-40B4-BE49-F238E27FC236}">
              <a16:creationId xmlns:a16="http://schemas.microsoft.com/office/drawing/2014/main" id="{0D7514EC-BED6-4170-B752-B48AF58AF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20786525"/>
          <a:ext cx="1733550" cy="1852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67</xdr:row>
      <xdr:rowOff>95250</xdr:rowOff>
    </xdr:from>
    <xdr:to>
      <xdr:col>0</xdr:col>
      <xdr:colOff>2138363</xdr:colOff>
      <xdr:row>67</xdr:row>
      <xdr:rowOff>1919288</xdr:rowOff>
    </xdr:to>
    <xdr:pic>
      <xdr:nvPicPr>
        <xdr:cNvPr id="2345" name="Immagine 160">
          <a:extLst>
            <a:ext uri="{FF2B5EF4-FFF2-40B4-BE49-F238E27FC236}">
              <a16:creationId xmlns:a16="http://schemas.microsoft.com/office/drawing/2014/main" id="{B44709D3-95EB-B424-BA60-77248E5AF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329700"/>
          <a:ext cx="1814513" cy="182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366713</xdr:colOff>
      <xdr:row>64</xdr:row>
      <xdr:rowOff>119063</xdr:rowOff>
    </xdr:from>
    <xdr:to>
      <xdr:col>0</xdr:col>
      <xdr:colOff>2090738</xdr:colOff>
      <xdr:row>64</xdr:row>
      <xdr:rowOff>1947863</xdr:rowOff>
    </xdr:to>
    <xdr:pic>
      <xdr:nvPicPr>
        <xdr:cNvPr id="2346" name="Immagine 161">
          <a:extLst>
            <a:ext uri="{FF2B5EF4-FFF2-40B4-BE49-F238E27FC236}">
              <a16:creationId xmlns:a16="http://schemas.microsoft.com/office/drawing/2014/main" id="{BF44DAF4-8A0D-2EF3-69E5-8DC4162D0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3" y="116743163"/>
          <a:ext cx="17240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63</xdr:row>
      <xdr:rowOff>85725</xdr:rowOff>
    </xdr:from>
    <xdr:to>
      <xdr:col>0</xdr:col>
      <xdr:colOff>2109788</xdr:colOff>
      <xdr:row>63</xdr:row>
      <xdr:rowOff>1876425</xdr:rowOff>
    </xdr:to>
    <xdr:pic>
      <xdr:nvPicPr>
        <xdr:cNvPr id="2347" name="Immagine 162">
          <a:extLst>
            <a:ext uri="{FF2B5EF4-FFF2-40B4-BE49-F238E27FC236}">
              <a16:creationId xmlns:a16="http://schemas.microsoft.com/office/drawing/2014/main" id="{49432F69-D4EA-4A77-CFEC-76908B229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14700050"/>
          <a:ext cx="1785938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328613</xdr:colOff>
      <xdr:row>62</xdr:row>
      <xdr:rowOff>47625</xdr:rowOff>
    </xdr:from>
    <xdr:to>
      <xdr:col>0</xdr:col>
      <xdr:colOff>2133600</xdr:colOff>
      <xdr:row>62</xdr:row>
      <xdr:rowOff>1866900</xdr:rowOff>
    </xdr:to>
    <xdr:pic>
      <xdr:nvPicPr>
        <xdr:cNvPr id="2348" name="Immagine 163">
          <a:extLst>
            <a:ext uri="{FF2B5EF4-FFF2-40B4-BE49-F238E27FC236}">
              <a16:creationId xmlns:a16="http://schemas.microsoft.com/office/drawing/2014/main" id="{0D4F1624-7FA6-1157-E3DA-BE3855919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3" y="112671225"/>
          <a:ext cx="1804987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338138</xdr:colOff>
      <xdr:row>59</xdr:row>
      <xdr:rowOff>95250</xdr:rowOff>
    </xdr:from>
    <xdr:to>
      <xdr:col>0</xdr:col>
      <xdr:colOff>2105025</xdr:colOff>
      <xdr:row>59</xdr:row>
      <xdr:rowOff>2143125</xdr:rowOff>
    </xdr:to>
    <xdr:pic>
      <xdr:nvPicPr>
        <xdr:cNvPr id="2349" name="Immagine 164">
          <a:extLst>
            <a:ext uri="{FF2B5EF4-FFF2-40B4-BE49-F238E27FC236}">
              <a16:creationId xmlns:a16="http://schemas.microsoft.com/office/drawing/2014/main" id="{797479DE-9E9F-2462-6942-75A75983C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8" y="106422825"/>
          <a:ext cx="1766887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395288</xdr:colOff>
      <xdr:row>60</xdr:row>
      <xdr:rowOff>114300</xdr:rowOff>
    </xdr:from>
    <xdr:to>
      <xdr:col>0</xdr:col>
      <xdr:colOff>2162175</xdr:colOff>
      <xdr:row>60</xdr:row>
      <xdr:rowOff>1976438</xdr:rowOff>
    </xdr:to>
    <xdr:pic>
      <xdr:nvPicPr>
        <xdr:cNvPr id="2350" name="Immagine 165">
          <a:extLst>
            <a:ext uri="{FF2B5EF4-FFF2-40B4-BE49-F238E27FC236}">
              <a16:creationId xmlns:a16="http://schemas.microsoft.com/office/drawing/2014/main" id="{F7749CD0-77E9-8C3C-816B-1C813C1BE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8" y="108661200"/>
          <a:ext cx="1766887" cy="1862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366713</xdr:colOff>
      <xdr:row>61</xdr:row>
      <xdr:rowOff>133350</xdr:rowOff>
    </xdr:from>
    <xdr:to>
      <xdr:col>0</xdr:col>
      <xdr:colOff>2128838</xdr:colOff>
      <xdr:row>61</xdr:row>
      <xdr:rowOff>1962150</xdr:rowOff>
    </xdr:to>
    <xdr:pic>
      <xdr:nvPicPr>
        <xdr:cNvPr id="2351" name="Immagine 166">
          <a:extLst>
            <a:ext uri="{FF2B5EF4-FFF2-40B4-BE49-F238E27FC236}">
              <a16:creationId xmlns:a16="http://schemas.microsoft.com/office/drawing/2014/main" id="{EACE9C13-B013-19F1-2253-4E7283D34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3" y="110728125"/>
          <a:ext cx="17621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56</xdr:row>
      <xdr:rowOff>219075</xdr:rowOff>
    </xdr:from>
    <xdr:to>
      <xdr:col>0</xdr:col>
      <xdr:colOff>2171700</xdr:colOff>
      <xdr:row>56</xdr:row>
      <xdr:rowOff>2066925</xdr:rowOff>
    </xdr:to>
    <xdr:pic>
      <xdr:nvPicPr>
        <xdr:cNvPr id="2352" name="Immagine 167">
          <a:extLst>
            <a:ext uri="{FF2B5EF4-FFF2-40B4-BE49-F238E27FC236}">
              <a16:creationId xmlns:a16="http://schemas.microsoft.com/office/drawing/2014/main" id="{B7E9B3F7-CBCF-3B8E-457B-0C5D84FB6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00412550"/>
          <a:ext cx="176212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57</xdr:row>
      <xdr:rowOff>104775</xdr:rowOff>
    </xdr:from>
    <xdr:to>
      <xdr:col>0</xdr:col>
      <xdr:colOff>2162175</xdr:colOff>
      <xdr:row>57</xdr:row>
      <xdr:rowOff>1985963</xdr:rowOff>
    </xdr:to>
    <xdr:pic>
      <xdr:nvPicPr>
        <xdr:cNvPr id="2353" name="Immagine 168">
          <a:extLst>
            <a:ext uri="{FF2B5EF4-FFF2-40B4-BE49-F238E27FC236}">
              <a16:creationId xmlns:a16="http://schemas.microsoft.com/office/drawing/2014/main" id="{CBBC98E0-8E45-A98B-B60C-44C168BF0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02384225"/>
          <a:ext cx="1733550" cy="1881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404813</xdr:colOff>
      <xdr:row>58</xdr:row>
      <xdr:rowOff>52388</xdr:rowOff>
    </xdr:from>
    <xdr:to>
      <xdr:col>0</xdr:col>
      <xdr:colOff>2209800</xdr:colOff>
      <xdr:row>58</xdr:row>
      <xdr:rowOff>1866900</xdr:rowOff>
    </xdr:to>
    <xdr:pic>
      <xdr:nvPicPr>
        <xdr:cNvPr id="2354" name="Immagine 169">
          <a:extLst>
            <a:ext uri="{FF2B5EF4-FFF2-40B4-BE49-F238E27FC236}">
              <a16:creationId xmlns:a16="http://schemas.microsoft.com/office/drawing/2014/main" id="{5E23C88F-F78C-F95A-FE55-1B77BB7F9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3" y="104417813"/>
          <a:ext cx="1804987" cy="1814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347663</xdr:colOff>
      <xdr:row>55</xdr:row>
      <xdr:rowOff>109538</xdr:rowOff>
    </xdr:from>
    <xdr:to>
      <xdr:col>0</xdr:col>
      <xdr:colOff>2133600</xdr:colOff>
      <xdr:row>55</xdr:row>
      <xdr:rowOff>2024063</xdr:rowOff>
    </xdr:to>
    <xdr:pic>
      <xdr:nvPicPr>
        <xdr:cNvPr id="2355" name="Immagine 173">
          <a:extLst>
            <a:ext uri="{FF2B5EF4-FFF2-40B4-BE49-F238E27FC236}">
              <a16:creationId xmlns:a16="http://schemas.microsoft.com/office/drawing/2014/main" id="{D955FD8C-27E3-A06C-EFE9-7BAAA74B2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3" y="98178938"/>
          <a:ext cx="1785937" cy="1914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338138</xdr:colOff>
      <xdr:row>53</xdr:row>
      <xdr:rowOff>109538</xdr:rowOff>
    </xdr:from>
    <xdr:to>
      <xdr:col>0</xdr:col>
      <xdr:colOff>2105025</xdr:colOff>
      <xdr:row>53</xdr:row>
      <xdr:rowOff>2033588</xdr:rowOff>
    </xdr:to>
    <xdr:pic>
      <xdr:nvPicPr>
        <xdr:cNvPr id="2356" name="Immagine 174">
          <a:extLst>
            <a:ext uri="{FF2B5EF4-FFF2-40B4-BE49-F238E27FC236}">
              <a16:creationId xmlns:a16="http://schemas.microsoft.com/office/drawing/2014/main" id="{C2032F97-E808-3ACF-B84E-3EBFCC057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8" y="93987938"/>
          <a:ext cx="1766887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385763</xdr:colOff>
      <xdr:row>54</xdr:row>
      <xdr:rowOff>71438</xdr:rowOff>
    </xdr:from>
    <xdr:to>
      <xdr:col>0</xdr:col>
      <xdr:colOff>2119313</xdr:colOff>
      <xdr:row>54</xdr:row>
      <xdr:rowOff>1971675</xdr:rowOff>
    </xdr:to>
    <xdr:pic>
      <xdr:nvPicPr>
        <xdr:cNvPr id="2357" name="Immagine 175">
          <a:extLst>
            <a:ext uri="{FF2B5EF4-FFF2-40B4-BE49-F238E27FC236}">
              <a16:creationId xmlns:a16="http://schemas.microsoft.com/office/drawing/2014/main" id="{9768AE1D-1D7E-D895-2685-023837984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3" y="96064388"/>
          <a:ext cx="1733550" cy="1900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82</xdr:row>
      <xdr:rowOff>76200</xdr:rowOff>
    </xdr:from>
    <xdr:to>
      <xdr:col>0</xdr:col>
      <xdr:colOff>2214563</xdr:colOff>
      <xdr:row>82</xdr:row>
      <xdr:rowOff>2000250</xdr:rowOff>
    </xdr:to>
    <xdr:pic>
      <xdr:nvPicPr>
        <xdr:cNvPr id="2358" name="Immagine 71">
          <a:extLst>
            <a:ext uri="{FF2B5EF4-FFF2-40B4-BE49-F238E27FC236}">
              <a16:creationId xmlns:a16="http://schemas.microsoft.com/office/drawing/2014/main" id="{E130396B-3A3D-5C14-847B-406B68416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4676475"/>
          <a:ext cx="2138363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83</xdr:row>
      <xdr:rowOff>66675</xdr:rowOff>
    </xdr:from>
    <xdr:to>
      <xdr:col>0</xdr:col>
      <xdr:colOff>2214563</xdr:colOff>
      <xdr:row>83</xdr:row>
      <xdr:rowOff>2014538</xdr:rowOff>
    </xdr:to>
    <xdr:pic>
      <xdr:nvPicPr>
        <xdr:cNvPr id="2359" name="Immagine 72">
          <a:extLst>
            <a:ext uri="{FF2B5EF4-FFF2-40B4-BE49-F238E27FC236}">
              <a16:creationId xmlns:a16="http://schemas.microsoft.com/office/drawing/2014/main" id="{3CFE811C-6AD6-FBD4-230A-0740FB540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6781500"/>
          <a:ext cx="2119313" cy="1947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84</xdr:row>
      <xdr:rowOff>71438</xdr:rowOff>
    </xdr:from>
    <xdr:to>
      <xdr:col>1</xdr:col>
      <xdr:colOff>0</xdr:colOff>
      <xdr:row>84</xdr:row>
      <xdr:rowOff>1809750</xdr:rowOff>
    </xdr:to>
    <xdr:pic>
      <xdr:nvPicPr>
        <xdr:cNvPr id="2360" name="Immagine 73">
          <a:extLst>
            <a:ext uri="{FF2B5EF4-FFF2-40B4-BE49-F238E27FC236}">
              <a16:creationId xmlns:a16="http://schemas.microsoft.com/office/drawing/2014/main" id="{9CA6BE24-6005-5946-7773-4C363387E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8891288"/>
          <a:ext cx="2162175" cy="1738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85</xdr:row>
      <xdr:rowOff>47625</xdr:rowOff>
    </xdr:from>
    <xdr:to>
      <xdr:col>0</xdr:col>
      <xdr:colOff>2214563</xdr:colOff>
      <xdr:row>85</xdr:row>
      <xdr:rowOff>1919288</xdr:rowOff>
    </xdr:to>
    <xdr:pic>
      <xdr:nvPicPr>
        <xdr:cNvPr id="2361" name="Immagine 74">
          <a:extLst>
            <a:ext uri="{FF2B5EF4-FFF2-40B4-BE49-F238E27FC236}">
              <a16:creationId xmlns:a16="http://schemas.microsoft.com/office/drawing/2014/main" id="{06EF62B9-D377-C1B9-6DA2-4F359A907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0743900"/>
          <a:ext cx="2195513" cy="1871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90488</xdr:colOff>
      <xdr:row>86</xdr:row>
      <xdr:rowOff>71438</xdr:rowOff>
    </xdr:from>
    <xdr:to>
      <xdr:col>1</xdr:col>
      <xdr:colOff>0</xdr:colOff>
      <xdr:row>86</xdr:row>
      <xdr:rowOff>1833563</xdr:rowOff>
    </xdr:to>
    <xdr:pic>
      <xdr:nvPicPr>
        <xdr:cNvPr id="2362" name="Immagine 76">
          <a:extLst>
            <a:ext uri="{FF2B5EF4-FFF2-40B4-BE49-F238E27FC236}">
              <a16:creationId xmlns:a16="http://schemas.microsoft.com/office/drawing/2014/main" id="{BA7BD51D-8B23-421C-531D-C3CC65270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8" y="162729863"/>
          <a:ext cx="2205037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90488</xdr:colOff>
      <xdr:row>87</xdr:row>
      <xdr:rowOff>47625</xdr:rowOff>
    </xdr:from>
    <xdr:to>
      <xdr:col>1</xdr:col>
      <xdr:colOff>0</xdr:colOff>
      <xdr:row>87</xdr:row>
      <xdr:rowOff>1990725</xdr:rowOff>
    </xdr:to>
    <xdr:pic>
      <xdr:nvPicPr>
        <xdr:cNvPr id="2363" name="Immagine 77">
          <a:extLst>
            <a:ext uri="{FF2B5EF4-FFF2-40B4-BE49-F238E27FC236}">
              <a16:creationId xmlns:a16="http://schemas.microsoft.com/office/drawing/2014/main" id="{0950A116-18A7-7BF4-5157-18DD05159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8" y="164592000"/>
          <a:ext cx="2205037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88</xdr:row>
      <xdr:rowOff>57150</xdr:rowOff>
    </xdr:from>
    <xdr:to>
      <xdr:col>1</xdr:col>
      <xdr:colOff>0</xdr:colOff>
      <xdr:row>88</xdr:row>
      <xdr:rowOff>1657350</xdr:rowOff>
    </xdr:to>
    <xdr:pic>
      <xdr:nvPicPr>
        <xdr:cNvPr id="2364" name="Immagine 78">
          <a:extLst>
            <a:ext uri="{FF2B5EF4-FFF2-40B4-BE49-F238E27FC236}">
              <a16:creationId xmlns:a16="http://schemas.microsoft.com/office/drawing/2014/main" id="{676D7F43-75AF-343E-79F2-089AE3566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6658925"/>
          <a:ext cx="217170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90488</xdr:colOff>
      <xdr:row>89</xdr:row>
      <xdr:rowOff>38100</xdr:rowOff>
    </xdr:from>
    <xdr:to>
      <xdr:col>0</xdr:col>
      <xdr:colOff>2214563</xdr:colOff>
      <xdr:row>89</xdr:row>
      <xdr:rowOff>1881188</xdr:rowOff>
    </xdr:to>
    <xdr:pic>
      <xdr:nvPicPr>
        <xdr:cNvPr id="2365" name="Immagine 79">
          <a:extLst>
            <a:ext uri="{FF2B5EF4-FFF2-40B4-BE49-F238E27FC236}">
              <a16:creationId xmlns:a16="http://schemas.microsoft.com/office/drawing/2014/main" id="{EB75C87E-1A93-F894-4B7C-00C15E68A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8" y="168459150"/>
          <a:ext cx="2181225" cy="1843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90</xdr:row>
      <xdr:rowOff>71438</xdr:rowOff>
    </xdr:from>
    <xdr:to>
      <xdr:col>1</xdr:col>
      <xdr:colOff>0</xdr:colOff>
      <xdr:row>90</xdr:row>
      <xdr:rowOff>1785938</xdr:rowOff>
    </xdr:to>
    <xdr:pic>
      <xdr:nvPicPr>
        <xdr:cNvPr id="2366" name="Immagine 80">
          <a:extLst>
            <a:ext uri="{FF2B5EF4-FFF2-40B4-BE49-F238E27FC236}">
              <a16:creationId xmlns:a16="http://schemas.microsoft.com/office/drawing/2014/main" id="{8F1B99B5-AD21-1523-088E-906F2EB11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70502263"/>
          <a:ext cx="21526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90488</xdr:colOff>
      <xdr:row>92</xdr:row>
      <xdr:rowOff>57150</xdr:rowOff>
    </xdr:from>
    <xdr:to>
      <xdr:col>1</xdr:col>
      <xdr:colOff>0</xdr:colOff>
      <xdr:row>92</xdr:row>
      <xdr:rowOff>1981200</xdr:rowOff>
    </xdr:to>
    <xdr:pic>
      <xdr:nvPicPr>
        <xdr:cNvPr id="2367" name="Immagine 81">
          <a:extLst>
            <a:ext uri="{FF2B5EF4-FFF2-40B4-BE49-F238E27FC236}">
              <a16:creationId xmlns:a16="http://schemas.microsoft.com/office/drawing/2014/main" id="{50956838-761E-1AB4-60D2-015105E1E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8" y="174317025"/>
          <a:ext cx="2205037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195263</xdr:colOff>
      <xdr:row>93</xdr:row>
      <xdr:rowOff>85725</xdr:rowOff>
    </xdr:from>
    <xdr:to>
      <xdr:col>0</xdr:col>
      <xdr:colOff>2214563</xdr:colOff>
      <xdr:row>93</xdr:row>
      <xdr:rowOff>1933575</xdr:rowOff>
    </xdr:to>
    <xdr:pic>
      <xdr:nvPicPr>
        <xdr:cNvPr id="2368" name="Immagine 82">
          <a:extLst>
            <a:ext uri="{FF2B5EF4-FFF2-40B4-BE49-F238E27FC236}">
              <a16:creationId xmlns:a16="http://schemas.microsoft.com/office/drawing/2014/main" id="{105565F4-5304-6093-B2B0-8FB1E2B7A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176460150"/>
          <a:ext cx="204787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94</xdr:row>
      <xdr:rowOff>61913</xdr:rowOff>
    </xdr:from>
    <xdr:to>
      <xdr:col>1</xdr:col>
      <xdr:colOff>0</xdr:colOff>
      <xdr:row>94</xdr:row>
      <xdr:rowOff>2214563</xdr:rowOff>
    </xdr:to>
    <xdr:pic>
      <xdr:nvPicPr>
        <xdr:cNvPr id="2369" name="Immagine 83">
          <a:extLst>
            <a:ext uri="{FF2B5EF4-FFF2-40B4-BE49-F238E27FC236}">
              <a16:creationId xmlns:a16="http://schemas.microsoft.com/office/drawing/2014/main" id="{5BE38014-D4DA-8AF0-E6CD-FA30218C7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8465163"/>
          <a:ext cx="2190750" cy="215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109538</xdr:colOff>
      <xdr:row>95</xdr:row>
      <xdr:rowOff>52388</xdr:rowOff>
    </xdr:from>
    <xdr:to>
      <xdr:col>0</xdr:col>
      <xdr:colOff>2214563</xdr:colOff>
      <xdr:row>95</xdr:row>
      <xdr:rowOff>2100263</xdr:rowOff>
    </xdr:to>
    <xdr:pic>
      <xdr:nvPicPr>
        <xdr:cNvPr id="2370" name="Immagine 84">
          <a:extLst>
            <a:ext uri="{FF2B5EF4-FFF2-40B4-BE49-F238E27FC236}">
              <a16:creationId xmlns:a16="http://schemas.microsoft.com/office/drawing/2014/main" id="{8D225753-52DE-A703-C211-3FBB9A156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8" y="180779738"/>
          <a:ext cx="21621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96</xdr:row>
      <xdr:rowOff>61913</xdr:rowOff>
    </xdr:from>
    <xdr:to>
      <xdr:col>1</xdr:col>
      <xdr:colOff>0</xdr:colOff>
      <xdr:row>96</xdr:row>
      <xdr:rowOff>2124075</xdr:rowOff>
    </xdr:to>
    <xdr:pic>
      <xdr:nvPicPr>
        <xdr:cNvPr id="2371" name="Immagine 85">
          <a:extLst>
            <a:ext uri="{FF2B5EF4-FFF2-40B4-BE49-F238E27FC236}">
              <a16:creationId xmlns:a16="http://schemas.microsoft.com/office/drawing/2014/main" id="{894FD28E-7397-C529-DA33-B2F1BDB55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2999063"/>
          <a:ext cx="2162175" cy="2062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97</xdr:row>
      <xdr:rowOff>66675</xdr:rowOff>
    </xdr:from>
    <xdr:to>
      <xdr:col>1</xdr:col>
      <xdr:colOff>0</xdr:colOff>
      <xdr:row>97</xdr:row>
      <xdr:rowOff>1990725</xdr:rowOff>
    </xdr:to>
    <xdr:pic>
      <xdr:nvPicPr>
        <xdr:cNvPr id="2372" name="Immagine 86">
          <a:extLst>
            <a:ext uri="{FF2B5EF4-FFF2-40B4-BE49-F238E27FC236}">
              <a16:creationId xmlns:a16="http://schemas.microsoft.com/office/drawing/2014/main" id="{DB5CFCB1-0AC6-A84C-7D65-0E85190AB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5251725"/>
          <a:ext cx="2152650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98</xdr:row>
      <xdr:rowOff>33338</xdr:rowOff>
    </xdr:from>
    <xdr:to>
      <xdr:col>0</xdr:col>
      <xdr:colOff>2214563</xdr:colOff>
      <xdr:row>98</xdr:row>
      <xdr:rowOff>1885950</xdr:rowOff>
    </xdr:to>
    <xdr:pic>
      <xdr:nvPicPr>
        <xdr:cNvPr id="2373" name="Immagine 87">
          <a:extLst>
            <a:ext uri="{FF2B5EF4-FFF2-40B4-BE49-F238E27FC236}">
              <a16:creationId xmlns:a16="http://schemas.microsoft.com/office/drawing/2014/main" id="{91F49ACC-EDB6-34EC-29CB-1E08B0586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7332938"/>
          <a:ext cx="2128838" cy="1852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90488</xdr:colOff>
      <xdr:row>99</xdr:row>
      <xdr:rowOff>57150</xdr:rowOff>
    </xdr:from>
    <xdr:to>
      <xdr:col>0</xdr:col>
      <xdr:colOff>2214563</xdr:colOff>
      <xdr:row>99</xdr:row>
      <xdr:rowOff>2000250</xdr:rowOff>
    </xdr:to>
    <xdr:pic>
      <xdr:nvPicPr>
        <xdr:cNvPr id="2374" name="Immagine 88">
          <a:extLst>
            <a:ext uri="{FF2B5EF4-FFF2-40B4-BE49-F238E27FC236}">
              <a16:creationId xmlns:a16="http://schemas.microsoft.com/office/drawing/2014/main" id="{512B986E-64CB-E0F6-F7C4-CBCEEEDA1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8" y="189347475"/>
          <a:ext cx="2181225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90488</xdr:colOff>
      <xdr:row>100</xdr:row>
      <xdr:rowOff>85725</xdr:rowOff>
    </xdr:from>
    <xdr:to>
      <xdr:col>0</xdr:col>
      <xdr:colOff>2214563</xdr:colOff>
      <xdr:row>100</xdr:row>
      <xdr:rowOff>1838325</xdr:rowOff>
    </xdr:to>
    <xdr:pic>
      <xdr:nvPicPr>
        <xdr:cNvPr id="2375" name="Immagine 91">
          <a:extLst>
            <a:ext uri="{FF2B5EF4-FFF2-40B4-BE49-F238E27FC236}">
              <a16:creationId xmlns:a16="http://schemas.microsoft.com/office/drawing/2014/main" id="{0F20B860-ED5B-B226-644D-42CB8DA2E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8" y="191547750"/>
          <a:ext cx="219075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91</xdr:row>
      <xdr:rowOff>28575</xdr:rowOff>
    </xdr:from>
    <xdr:to>
      <xdr:col>1</xdr:col>
      <xdr:colOff>0</xdr:colOff>
      <xdr:row>91</xdr:row>
      <xdr:rowOff>1866900</xdr:rowOff>
    </xdr:to>
    <xdr:pic>
      <xdr:nvPicPr>
        <xdr:cNvPr id="2376" name="Immagine 92">
          <a:extLst>
            <a:ext uri="{FF2B5EF4-FFF2-40B4-BE49-F238E27FC236}">
              <a16:creationId xmlns:a16="http://schemas.microsoft.com/office/drawing/2014/main" id="{10C6CEC4-33FE-626A-CB72-BF1994D27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72335825"/>
          <a:ext cx="2162175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79D11-D5AC-4CD9-B273-6CDDC036D6D0}">
  <sheetPr>
    <outlinePr summaryBelow="0" summaryRight="0"/>
  </sheetPr>
  <dimension ref="A1:S102"/>
  <sheetViews>
    <sheetView tabSelected="1" topLeftCell="E1" zoomScaleNormal="100" workbookViewId="0">
      <pane ySplit="14" topLeftCell="A51" activePane="bottomLeft" state="frozen"/>
      <selection pane="bottomLeft" activeCell="N61" sqref="N61"/>
    </sheetView>
  </sheetViews>
  <sheetFormatPr defaultColWidth="8.86328125" defaultRowHeight="15.75" x14ac:dyDescent="0.45"/>
  <cols>
    <col min="1" max="1" width="33.265625" style="1" customWidth="1"/>
    <col min="2" max="2" width="6.1328125" style="1" bestFit="1" customWidth="1"/>
    <col min="3" max="3" width="7.3984375" style="1" bestFit="1" customWidth="1"/>
    <col min="4" max="4" width="8.73046875" style="1" bestFit="1" customWidth="1"/>
    <col min="5" max="5" width="8.1328125" style="1" bestFit="1" customWidth="1"/>
    <col min="6" max="6" width="7.86328125" style="1" bestFit="1" customWidth="1"/>
    <col min="7" max="7" width="11.86328125" style="1" bestFit="1" customWidth="1"/>
    <col min="8" max="8" width="14.1328125" style="1" bestFit="1" customWidth="1"/>
    <col min="9" max="9" width="13.86328125" style="1" bestFit="1" customWidth="1"/>
    <col min="10" max="10" width="14.3984375" style="1" bestFit="1" customWidth="1"/>
    <col min="11" max="11" width="8" style="1" bestFit="1" customWidth="1"/>
    <col min="12" max="12" width="12.86328125" style="1" bestFit="1" customWidth="1"/>
    <col min="13" max="13" width="10.265625" style="2" bestFit="1" customWidth="1"/>
    <col min="14" max="14" width="13.73046875" style="15" customWidth="1"/>
    <col min="15" max="15" width="14.1328125" style="15" bestFit="1" customWidth="1"/>
    <col min="16" max="17" width="13.73046875" style="15" customWidth="1"/>
    <col min="18" max="19" width="13.73046875" style="12" customWidth="1"/>
    <col min="20" max="16384" width="8.86328125" style="1"/>
  </cols>
  <sheetData>
    <row r="1" spans="1:19" x14ac:dyDescent="0.45">
      <c r="A1" s="24" t="s">
        <v>0</v>
      </c>
      <c r="B1" s="25"/>
      <c r="C1" s="26"/>
    </row>
    <row r="2" spans="1:19" x14ac:dyDescent="0.45">
      <c r="A2" s="27" t="s">
        <v>1</v>
      </c>
      <c r="B2" s="27"/>
      <c r="C2" s="27"/>
    </row>
    <row r="3" spans="1:19" x14ac:dyDescent="0.45">
      <c r="A3" s="27" t="s">
        <v>2</v>
      </c>
      <c r="B3" s="27"/>
      <c r="C3" s="27"/>
    </row>
    <row r="4" spans="1:19" x14ac:dyDescent="0.45">
      <c r="A4" s="27" t="s">
        <v>3</v>
      </c>
      <c r="B4" s="27"/>
      <c r="C4" s="27"/>
    </row>
    <row r="5" spans="1:19" x14ac:dyDescent="0.45">
      <c r="A5" s="27" t="s">
        <v>4</v>
      </c>
      <c r="B5" s="27"/>
      <c r="C5" s="27"/>
    </row>
    <row r="6" spans="1:19" x14ac:dyDescent="0.45">
      <c r="A6" s="27" t="s">
        <v>5</v>
      </c>
      <c r="B6" s="27"/>
      <c r="C6" s="27"/>
    </row>
    <row r="7" spans="1:19" x14ac:dyDescent="0.45">
      <c r="A7" s="27" t="s">
        <v>6</v>
      </c>
      <c r="B7" s="27"/>
      <c r="C7" s="27"/>
    </row>
    <row r="8" spans="1:19" x14ac:dyDescent="0.45">
      <c r="A8" s="27" t="s">
        <v>7</v>
      </c>
      <c r="B8" s="27"/>
      <c r="C8" s="27"/>
    </row>
    <row r="9" spans="1:19" x14ac:dyDescent="0.45">
      <c r="A9" s="27" t="s">
        <v>8</v>
      </c>
      <c r="B9" s="27"/>
      <c r="C9" s="27"/>
    </row>
    <row r="10" spans="1:19" x14ac:dyDescent="0.45">
      <c r="A10" s="21" t="s">
        <v>9</v>
      </c>
      <c r="B10" s="22"/>
      <c r="C10" s="23"/>
    </row>
    <row r="11" spans="1:19" x14ac:dyDescent="0.45">
      <c r="A11" s="21" t="s">
        <v>10</v>
      </c>
      <c r="B11" s="22"/>
      <c r="C11" s="23"/>
    </row>
    <row r="12" spans="1:19" x14ac:dyDescent="0.45">
      <c r="A12" s="21" t="s">
        <v>11</v>
      </c>
      <c r="B12" s="22"/>
      <c r="C12" s="23"/>
    </row>
    <row r="14" spans="1:19" ht="31.5" x14ac:dyDescent="0.45">
      <c r="A14" s="10"/>
      <c r="B14" s="11" t="s">
        <v>12</v>
      </c>
      <c r="C14" s="11" t="s">
        <v>12</v>
      </c>
      <c r="D14" s="9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4" t="s">
        <v>22</v>
      </c>
      <c r="N14" s="16" t="s">
        <v>23</v>
      </c>
      <c r="O14" s="16" t="s">
        <v>24</v>
      </c>
      <c r="P14" s="16" t="s">
        <v>25</v>
      </c>
      <c r="Q14" s="16" t="s">
        <v>26</v>
      </c>
      <c r="R14" s="14" t="s">
        <v>27</v>
      </c>
      <c r="S14" s="14" t="s">
        <v>28</v>
      </c>
    </row>
    <row r="15" spans="1:19" ht="174" customHeight="1" x14ac:dyDescent="0.45">
      <c r="A15" s="5"/>
      <c r="B15" s="6" t="s">
        <v>29</v>
      </c>
      <c r="C15" s="6" t="s">
        <v>30</v>
      </c>
      <c r="D15" s="6" t="s">
        <v>31</v>
      </c>
      <c r="E15" s="6" t="s">
        <v>32</v>
      </c>
      <c r="F15" s="6" t="s">
        <v>33</v>
      </c>
      <c r="G15" s="5" t="s">
        <v>34</v>
      </c>
      <c r="H15" s="5" t="s">
        <v>35</v>
      </c>
      <c r="I15" s="7" t="s">
        <v>36</v>
      </c>
      <c r="J15" s="5" t="s">
        <v>37</v>
      </c>
      <c r="K15" s="6" t="s">
        <v>38</v>
      </c>
      <c r="L15" s="5" t="s">
        <v>39</v>
      </c>
      <c r="M15" s="8">
        <v>12</v>
      </c>
      <c r="N15" s="17">
        <v>250</v>
      </c>
      <c r="O15" s="17">
        <f>SUM(N15*M15)</f>
        <v>3000</v>
      </c>
      <c r="P15" s="17">
        <v>17</v>
      </c>
      <c r="Q15" s="17">
        <f>SUM(P15*M15)</f>
        <v>204</v>
      </c>
      <c r="R15" s="13">
        <f>SUM(P15/1.135)</f>
        <v>14.977973568281937</v>
      </c>
      <c r="S15" s="13">
        <f>SUM(R15*M15)</f>
        <v>179.73568281938324</v>
      </c>
    </row>
    <row r="16" spans="1:19" ht="171.75" customHeight="1" x14ac:dyDescent="0.45">
      <c r="A16" s="5"/>
      <c r="B16" s="6" t="s">
        <v>29</v>
      </c>
      <c r="C16" s="6" t="s">
        <v>30</v>
      </c>
      <c r="D16" s="6" t="s">
        <v>31</v>
      </c>
      <c r="E16" s="6" t="s">
        <v>32</v>
      </c>
      <c r="F16" s="6" t="s">
        <v>33</v>
      </c>
      <c r="G16" s="5" t="s">
        <v>34</v>
      </c>
      <c r="H16" s="5" t="s">
        <v>35</v>
      </c>
      <c r="I16" s="7" t="s">
        <v>40</v>
      </c>
      <c r="J16" s="5" t="s">
        <v>37</v>
      </c>
      <c r="K16" s="6" t="s">
        <v>38</v>
      </c>
      <c r="L16" s="5" t="s">
        <v>39</v>
      </c>
      <c r="M16" s="8">
        <v>65</v>
      </c>
      <c r="N16" s="17">
        <v>250</v>
      </c>
      <c r="O16" s="17">
        <f t="shared" ref="O16:O79" si="0">SUM(N16*M16)</f>
        <v>16250</v>
      </c>
      <c r="P16" s="17">
        <v>17</v>
      </c>
      <c r="Q16" s="17">
        <f t="shared" ref="Q16:Q79" si="1">SUM(P16*M16)</f>
        <v>1105</v>
      </c>
      <c r="R16" s="13">
        <f t="shared" ref="R16:R79" si="2">SUM(P16/1.135)</f>
        <v>14.977973568281937</v>
      </c>
      <c r="S16" s="13">
        <f t="shared" ref="S16:S79" si="3">SUM(R16*M16)</f>
        <v>973.56828193832598</v>
      </c>
    </row>
    <row r="17" spans="1:19" ht="204" customHeight="1" x14ac:dyDescent="0.45">
      <c r="A17" s="5"/>
      <c r="B17" s="6" t="s">
        <v>29</v>
      </c>
      <c r="C17" s="6" t="s">
        <v>30</v>
      </c>
      <c r="D17" s="6" t="s">
        <v>31</v>
      </c>
      <c r="E17" s="6" t="s">
        <v>32</v>
      </c>
      <c r="F17" s="6" t="s">
        <v>33</v>
      </c>
      <c r="G17" s="5" t="s">
        <v>34</v>
      </c>
      <c r="H17" s="5" t="s">
        <v>35</v>
      </c>
      <c r="I17" s="7" t="s">
        <v>41</v>
      </c>
      <c r="J17" s="5" t="s">
        <v>37</v>
      </c>
      <c r="K17" s="6" t="s">
        <v>38</v>
      </c>
      <c r="L17" s="5" t="s">
        <v>39</v>
      </c>
      <c r="M17" s="8">
        <v>4</v>
      </c>
      <c r="N17" s="17">
        <v>250</v>
      </c>
      <c r="O17" s="17">
        <f t="shared" si="0"/>
        <v>1000</v>
      </c>
      <c r="P17" s="17">
        <v>17</v>
      </c>
      <c r="Q17" s="17">
        <f t="shared" si="1"/>
        <v>68</v>
      </c>
      <c r="R17" s="13">
        <f t="shared" si="2"/>
        <v>14.977973568281937</v>
      </c>
      <c r="S17" s="13">
        <f t="shared" si="3"/>
        <v>59.91189427312775</v>
      </c>
    </row>
    <row r="18" spans="1:19" ht="204" customHeight="1" x14ac:dyDescent="0.45">
      <c r="A18" s="5"/>
      <c r="B18" s="6" t="s">
        <v>29</v>
      </c>
      <c r="C18" s="6" t="s">
        <v>30</v>
      </c>
      <c r="D18" s="6" t="s">
        <v>31</v>
      </c>
      <c r="E18" s="6" t="s">
        <v>32</v>
      </c>
      <c r="F18" s="6" t="s">
        <v>33</v>
      </c>
      <c r="G18" s="5" t="s">
        <v>34</v>
      </c>
      <c r="H18" s="5" t="s">
        <v>35</v>
      </c>
      <c r="I18" s="7" t="s">
        <v>42</v>
      </c>
      <c r="J18" s="5" t="s">
        <v>37</v>
      </c>
      <c r="K18" s="6" t="s">
        <v>38</v>
      </c>
      <c r="L18" s="5" t="s">
        <v>39</v>
      </c>
      <c r="M18" s="8">
        <v>5</v>
      </c>
      <c r="N18" s="17">
        <v>250</v>
      </c>
      <c r="O18" s="17">
        <f t="shared" si="0"/>
        <v>1250</v>
      </c>
      <c r="P18" s="17">
        <v>17</v>
      </c>
      <c r="Q18" s="17">
        <f t="shared" si="1"/>
        <v>85</v>
      </c>
      <c r="R18" s="13">
        <f t="shared" si="2"/>
        <v>14.977973568281937</v>
      </c>
      <c r="S18" s="13">
        <f t="shared" si="3"/>
        <v>74.889867841409682</v>
      </c>
    </row>
    <row r="19" spans="1:19" ht="190.5" customHeight="1" x14ac:dyDescent="0.45">
      <c r="A19" s="5"/>
      <c r="B19" s="6" t="s">
        <v>29</v>
      </c>
      <c r="C19" s="6" t="s">
        <v>30</v>
      </c>
      <c r="D19" s="6" t="s">
        <v>31</v>
      </c>
      <c r="E19" s="6" t="s">
        <v>32</v>
      </c>
      <c r="F19" s="6" t="s">
        <v>33</v>
      </c>
      <c r="G19" s="5" t="s">
        <v>34</v>
      </c>
      <c r="H19" s="5" t="s">
        <v>35</v>
      </c>
      <c r="I19" s="7" t="s">
        <v>43</v>
      </c>
      <c r="J19" s="5" t="s">
        <v>37</v>
      </c>
      <c r="K19" s="6" t="s">
        <v>38</v>
      </c>
      <c r="L19" s="5" t="s">
        <v>39</v>
      </c>
      <c r="M19" s="8">
        <v>35</v>
      </c>
      <c r="N19" s="17">
        <v>250</v>
      </c>
      <c r="O19" s="17">
        <f t="shared" si="0"/>
        <v>8750</v>
      </c>
      <c r="P19" s="17">
        <v>17</v>
      </c>
      <c r="Q19" s="17">
        <f t="shared" si="1"/>
        <v>595</v>
      </c>
      <c r="R19" s="13">
        <f t="shared" si="2"/>
        <v>14.977973568281937</v>
      </c>
      <c r="S19" s="13">
        <f t="shared" si="3"/>
        <v>524.22907488986777</v>
      </c>
    </row>
    <row r="20" spans="1:19" ht="183" customHeight="1" x14ac:dyDescent="0.45">
      <c r="A20" s="5"/>
      <c r="B20" s="6" t="s">
        <v>29</v>
      </c>
      <c r="C20" s="6" t="s">
        <v>30</v>
      </c>
      <c r="D20" s="6" t="s">
        <v>31</v>
      </c>
      <c r="E20" s="6" t="s">
        <v>32</v>
      </c>
      <c r="F20" s="6" t="s">
        <v>33</v>
      </c>
      <c r="G20" s="5" t="s">
        <v>34</v>
      </c>
      <c r="H20" s="5" t="s">
        <v>35</v>
      </c>
      <c r="I20" s="7" t="s">
        <v>44</v>
      </c>
      <c r="J20" s="5" t="s">
        <v>37</v>
      </c>
      <c r="K20" s="6" t="s">
        <v>38</v>
      </c>
      <c r="L20" s="5" t="s">
        <v>39</v>
      </c>
      <c r="M20" s="8">
        <v>8</v>
      </c>
      <c r="N20" s="17">
        <v>250</v>
      </c>
      <c r="O20" s="17">
        <f t="shared" si="0"/>
        <v>2000</v>
      </c>
      <c r="P20" s="17">
        <v>17</v>
      </c>
      <c r="Q20" s="17">
        <f t="shared" si="1"/>
        <v>136</v>
      </c>
      <c r="R20" s="13">
        <f t="shared" si="2"/>
        <v>14.977973568281937</v>
      </c>
      <c r="S20" s="13">
        <f t="shared" si="3"/>
        <v>119.8237885462555</v>
      </c>
    </row>
    <row r="21" spans="1:19" ht="188.25" customHeight="1" x14ac:dyDescent="0.45">
      <c r="A21" s="5"/>
      <c r="B21" s="6" t="s">
        <v>29</v>
      </c>
      <c r="C21" s="6" t="s">
        <v>30</v>
      </c>
      <c r="D21" s="6" t="s">
        <v>31</v>
      </c>
      <c r="E21" s="6" t="s">
        <v>32</v>
      </c>
      <c r="F21" s="6" t="s">
        <v>33</v>
      </c>
      <c r="G21" s="5" t="s">
        <v>34</v>
      </c>
      <c r="H21" s="5" t="s">
        <v>35</v>
      </c>
      <c r="I21" s="7" t="s">
        <v>45</v>
      </c>
      <c r="J21" s="5" t="s">
        <v>37</v>
      </c>
      <c r="K21" s="6" t="s">
        <v>38</v>
      </c>
      <c r="L21" s="5" t="s">
        <v>39</v>
      </c>
      <c r="M21" s="8">
        <v>46</v>
      </c>
      <c r="N21" s="17">
        <v>250</v>
      </c>
      <c r="O21" s="17">
        <f t="shared" si="0"/>
        <v>11500</v>
      </c>
      <c r="P21" s="17">
        <v>17</v>
      </c>
      <c r="Q21" s="17">
        <f t="shared" si="1"/>
        <v>782</v>
      </c>
      <c r="R21" s="13">
        <f t="shared" si="2"/>
        <v>14.977973568281937</v>
      </c>
      <c r="S21" s="13">
        <f t="shared" si="3"/>
        <v>688.98678414096912</v>
      </c>
    </row>
    <row r="22" spans="1:19" ht="186" customHeight="1" x14ac:dyDescent="0.45">
      <c r="A22" s="5"/>
      <c r="B22" s="6" t="s">
        <v>29</v>
      </c>
      <c r="C22" s="6" t="s">
        <v>30</v>
      </c>
      <c r="D22" s="6" t="s">
        <v>31</v>
      </c>
      <c r="E22" s="6" t="s">
        <v>32</v>
      </c>
      <c r="F22" s="6" t="s">
        <v>33</v>
      </c>
      <c r="G22" s="5" t="s">
        <v>34</v>
      </c>
      <c r="H22" s="5" t="s">
        <v>35</v>
      </c>
      <c r="I22" s="7" t="s">
        <v>46</v>
      </c>
      <c r="J22" s="5" t="s">
        <v>37</v>
      </c>
      <c r="K22" s="6" t="s">
        <v>38</v>
      </c>
      <c r="L22" s="5" t="s">
        <v>39</v>
      </c>
      <c r="M22" s="8">
        <v>27</v>
      </c>
      <c r="N22" s="17">
        <v>250</v>
      </c>
      <c r="O22" s="17">
        <f t="shared" si="0"/>
        <v>6750</v>
      </c>
      <c r="P22" s="17">
        <v>17</v>
      </c>
      <c r="Q22" s="17">
        <f t="shared" si="1"/>
        <v>459</v>
      </c>
      <c r="R22" s="13">
        <f t="shared" si="2"/>
        <v>14.977973568281937</v>
      </c>
      <c r="S22" s="13">
        <f t="shared" si="3"/>
        <v>404.40528634361232</v>
      </c>
    </row>
    <row r="23" spans="1:19" ht="184.5" customHeight="1" x14ac:dyDescent="0.45">
      <c r="A23" s="5"/>
      <c r="B23" s="6" t="s">
        <v>29</v>
      </c>
      <c r="C23" s="6" t="s">
        <v>30</v>
      </c>
      <c r="D23" s="6" t="s">
        <v>31</v>
      </c>
      <c r="E23" s="6" t="s">
        <v>32</v>
      </c>
      <c r="F23" s="6" t="s">
        <v>33</v>
      </c>
      <c r="G23" s="5" t="s">
        <v>34</v>
      </c>
      <c r="H23" s="5" t="s">
        <v>47</v>
      </c>
      <c r="I23" s="7" t="s">
        <v>48</v>
      </c>
      <c r="J23" s="5" t="s">
        <v>49</v>
      </c>
      <c r="K23" s="6" t="s">
        <v>38</v>
      </c>
      <c r="L23" s="5" t="s">
        <v>39</v>
      </c>
      <c r="M23" s="8">
        <v>91</v>
      </c>
      <c r="N23" s="17">
        <v>250</v>
      </c>
      <c r="O23" s="17">
        <f t="shared" si="0"/>
        <v>22750</v>
      </c>
      <c r="P23" s="17">
        <v>17</v>
      </c>
      <c r="Q23" s="17">
        <f t="shared" si="1"/>
        <v>1547</v>
      </c>
      <c r="R23" s="13">
        <f t="shared" si="2"/>
        <v>14.977973568281937</v>
      </c>
      <c r="S23" s="13">
        <f t="shared" si="3"/>
        <v>1362.9955947136564</v>
      </c>
    </row>
    <row r="24" spans="1:19" ht="188.25" customHeight="1" x14ac:dyDescent="0.45">
      <c r="A24" s="5"/>
      <c r="B24" s="6" t="s">
        <v>29</v>
      </c>
      <c r="C24" s="6" t="s">
        <v>30</v>
      </c>
      <c r="D24" s="6" t="s">
        <v>31</v>
      </c>
      <c r="E24" s="6" t="s">
        <v>32</v>
      </c>
      <c r="F24" s="6" t="s">
        <v>33</v>
      </c>
      <c r="G24" s="5" t="s">
        <v>34</v>
      </c>
      <c r="H24" s="5" t="s">
        <v>47</v>
      </c>
      <c r="I24" s="7" t="s">
        <v>50</v>
      </c>
      <c r="J24" s="5" t="s">
        <v>49</v>
      </c>
      <c r="K24" s="6" t="s">
        <v>38</v>
      </c>
      <c r="L24" s="5" t="s">
        <v>39</v>
      </c>
      <c r="M24" s="8">
        <v>39</v>
      </c>
      <c r="N24" s="17">
        <v>250</v>
      </c>
      <c r="O24" s="17">
        <f t="shared" si="0"/>
        <v>9750</v>
      </c>
      <c r="P24" s="17">
        <v>17</v>
      </c>
      <c r="Q24" s="17">
        <f t="shared" si="1"/>
        <v>663</v>
      </c>
      <c r="R24" s="13">
        <f t="shared" si="2"/>
        <v>14.977973568281937</v>
      </c>
      <c r="S24" s="13">
        <f t="shared" si="3"/>
        <v>584.14096916299559</v>
      </c>
    </row>
    <row r="25" spans="1:19" ht="182.25" customHeight="1" x14ac:dyDescent="0.45">
      <c r="A25" s="5"/>
      <c r="B25" s="6" t="s">
        <v>29</v>
      </c>
      <c r="C25" s="6" t="s">
        <v>30</v>
      </c>
      <c r="D25" s="6" t="s">
        <v>31</v>
      </c>
      <c r="E25" s="6" t="s">
        <v>32</v>
      </c>
      <c r="F25" s="6" t="s">
        <v>33</v>
      </c>
      <c r="G25" s="5" t="s">
        <v>34</v>
      </c>
      <c r="H25" s="5" t="s">
        <v>47</v>
      </c>
      <c r="I25" s="7" t="s">
        <v>40</v>
      </c>
      <c r="J25" s="5" t="s">
        <v>49</v>
      </c>
      <c r="K25" s="6" t="s">
        <v>38</v>
      </c>
      <c r="L25" s="5" t="s">
        <v>39</v>
      </c>
      <c r="M25" s="8">
        <v>96</v>
      </c>
      <c r="N25" s="17">
        <v>250</v>
      </c>
      <c r="O25" s="17">
        <f t="shared" si="0"/>
        <v>24000</v>
      </c>
      <c r="P25" s="17">
        <v>17</v>
      </c>
      <c r="Q25" s="17">
        <f t="shared" si="1"/>
        <v>1632</v>
      </c>
      <c r="R25" s="13">
        <f t="shared" si="2"/>
        <v>14.977973568281937</v>
      </c>
      <c r="S25" s="13">
        <f t="shared" si="3"/>
        <v>1437.8854625550659</v>
      </c>
    </row>
    <row r="26" spans="1:19" ht="186.75" customHeight="1" x14ac:dyDescent="0.45">
      <c r="A26" s="5"/>
      <c r="B26" s="6" t="s">
        <v>29</v>
      </c>
      <c r="C26" s="6" t="s">
        <v>30</v>
      </c>
      <c r="D26" s="6" t="s">
        <v>31</v>
      </c>
      <c r="E26" s="6" t="s">
        <v>32</v>
      </c>
      <c r="F26" s="6" t="s">
        <v>33</v>
      </c>
      <c r="G26" s="5" t="s">
        <v>34</v>
      </c>
      <c r="H26" s="5" t="s">
        <v>47</v>
      </c>
      <c r="I26" s="7" t="s">
        <v>41</v>
      </c>
      <c r="J26" s="5" t="s">
        <v>49</v>
      </c>
      <c r="K26" s="6" t="s">
        <v>38</v>
      </c>
      <c r="L26" s="5" t="s">
        <v>39</v>
      </c>
      <c r="M26" s="8">
        <v>116</v>
      </c>
      <c r="N26" s="17">
        <v>250</v>
      </c>
      <c r="O26" s="17">
        <f t="shared" si="0"/>
        <v>29000</v>
      </c>
      <c r="P26" s="17">
        <v>17</v>
      </c>
      <c r="Q26" s="17">
        <f t="shared" si="1"/>
        <v>1972</v>
      </c>
      <c r="R26" s="13">
        <f t="shared" si="2"/>
        <v>14.977973568281937</v>
      </c>
      <c r="S26" s="13">
        <f t="shared" si="3"/>
        <v>1737.4449339207047</v>
      </c>
    </row>
    <row r="27" spans="1:19" ht="196.5" customHeight="1" x14ac:dyDescent="0.45">
      <c r="A27" s="5"/>
      <c r="B27" s="6" t="s">
        <v>29</v>
      </c>
      <c r="C27" s="6" t="s">
        <v>30</v>
      </c>
      <c r="D27" s="6" t="s">
        <v>31</v>
      </c>
      <c r="E27" s="6" t="s">
        <v>32</v>
      </c>
      <c r="F27" s="6" t="s">
        <v>33</v>
      </c>
      <c r="G27" s="5" t="s">
        <v>34</v>
      </c>
      <c r="H27" s="5" t="s">
        <v>47</v>
      </c>
      <c r="I27" s="7" t="s">
        <v>42</v>
      </c>
      <c r="J27" s="5" t="s">
        <v>49</v>
      </c>
      <c r="K27" s="6" t="s">
        <v>38</v>
      </c>
      <c r="L27" s="5" t="s">
        <v>39</v>
      </c>
      <c r="M27" s="8">
        <v>248</v>
      </c>
      <c r="N27" s="17">
        <v>250</v>
      </c>
      <c r="O27" s="17">
        <f t="shared" si="0"/>
        <v>62000</v>
      </c>
      <c r="P27" s="17">
        <v>17</v>
      </c>
      <c r="Q27" s="17">
        <f t="shared" si="1"/>
        <v>4216</v>
      </c>
      <c r="R27" s="13">
        <f t="shared" si="2"/>
        <v>14.977973568281937</v>
      </c>
      <c r="S27" s="13">
        <f t="shared" si="3"/>
        <v>3714.5374449339206</v>
      </c>
    </row>
    <row r="28" spans="1:19" ht="193.5" customHeight="1" x14ac:dyDescent="0.45">
      <c r="A28" s="5"/>
      <c r="B28" s="6" t="s">
        <v>29</v>
      </c>
      <c r="C28" s="6" t="s">
        <v>30</v>
      </c>
      <c r="D28" s="6" t="s">
        <v>31</v>
      </c>
      <c r="E28" s="6" t="s">
        <v>32</v>
      </c>
      <c r="F28" s="6" t="s">
        <v>33</v>
      </c>
      <c r="G28" s="5" t="s">
        <v>34</v>
      </c>
      <c r="H28" s="5" t="s">
        <v>47</v>
      </c>
      <c r="I28" s="7" t="s">
        <v>43</v>
      </c>
      <c r="J28" s="5" t="s">
        <v>49</v>
      </c>
      <c r="K28" s="6" t="s">
        <v>38</v>
      </c>
      <c r="L28" s="5" t="s">
        <v>39</v>
      </c>
      <c r="M28" s="8">
        <v>67</v>
      </c>
      <c r="N28" s="17">
        <v>250</v>
      </c>
      <c r="O28" s="17">
        <f t="shared" si="0"/>
        <v>16750</v>
      </c>
      <c r="P28" s="17">
        <v>17</v>
      </c>
      <c r="Q28" s="17">
        <f t="shared" si="1"/>
        <v>1139</v>
      </c>
      <c r="R28" s="13">
        <f t="shared" si="2"/>
        <v>14.977973568281937</v>
      </c>
      <c r="S28" s="13">
        <f t="shared" si="3"/>
        <v>1003.5242290748898</v>
      </c>
    </row>
    <row r="29" spans="1:19" ht="193.5" customHeight="1" x14ac:dyDescent="0.45">
      <c r="A29" s="5"/>
      <c r="B29" s="6" t="s">
        <v>29</v>
      </c>
      <c r="C29" s="6" t="s">
        <v>30</v>
      </c>
      <c r="D29" s="6" t="s">
        <v>31</v>
      </c>
      <c r="E29" s="6" t="s">
        <v>32</v>
      </c>
      <c r="F29" s="6" t="s">
        <v>33</v>
      </c>
      <c r="G29" s="5" t="s">
        <v>34</v>
      </c>
      <c r="H29" s="5" t="s">
        <v>51</v>
      </c>
      <c r="I29" s="7" t="s">
        <v>36</v>
      </c>
      <c r="J29" s="5" t="s">
        <v>52</v>
      </c>
      <c r="K29" s="6" t="s">
        <v>38</v>
      </c>
      <c r="L29" s="5" t="s">
        <v>39</v>
      </c>
      <c r="M29" s="8">
        <v>137</v>
      </c>
      <c r="N29" s="17">
        <v>250</v>
      </c>
      <c r="O29" s="17">
        <f t="shared" si="0"/>
        <v>34250</v>
      </c>
      <c r="P29" s="17">
        <v>17</v>
      </c>
      <c r="Q29" s="17">
        <f t="shared" si="1"/>
        <v>2329</v>
      </c>
      <c r="R29" s="13">
        <f t="shared" si="2"/>
        <v>14.977973568281937</v>
      </c>
      <c r="S29" s="13">
        <f t="shared" si="3"/>
        <v>2051.9823788546255</v>
      </c>
    </row>
    <row r="30" spans="1:19" ht="198" customHeight="1" x14ac:dyDescent="0.45">
      <c r="A30" s="5"/>
      <c r="B30" s="6" t="s">
        <v>29</v>
      </c>
      <c r="C30" s="6" t="s">
        <v>30</v>
      </c>
      <c r="D30" s="6" t="s">
        <v>31</v>
      </c>
      <c r="E30" s="6" t="s">
        <v>32</v>
      </c>
      <c r="F30" s="6" t="s">
        <v>33</v>
      </c>
      <c r="G30" s="5" t="s">
        <v>34</v>
      </c>
      <c r="H30" s="5" t="s">
        <v>51</v>
      </c>
      <c r="I30" s="7" t="s">
        <v>40</v>
      </c>
      <c r="J30" s="5" t="s">
        <v>52</v>
      </c>
      <c r="K30" s="6" t="s">
        <v>38</v>
      </c>
      <c r="L30" s="5" t="s">
        <v>39</v>
      </c>
      <c r="M30" s="8">
        <v>199</v>
      </c>
      <c r="N30" s="17">
        <v>250</v>
      </c>
      <c r="O30" s="17">
        <f t="shared" si="0"/>
        <v>49750</v>
      </c>
      <c r="P30" s="17">
        <v>17</v>
      </c>
      <c r="Q30" s="17">
        <f t="shared" si="1"/>
        <v>3383</v>
      </c>
      <c r="R30" s="13">
        <f t="shared" si="2"/>
        <v>14.977973568281937</v>
      </c>
      <c r="S30" s="13">
        <f t="shared" si="3"/>
        <v>2980.6167400881054</v>
      </c>
    </row>
    <row r="31" spans="1:19" ht="192.75" customHeight="1" x14ac:dyDescent="0.45">
      <c r="A31" s="5"/>
      <c r="B31" s="6" t="s">
        <v>29</v>
      </c>
      <c r="C31" s="6" t="s">
        <v>30</v>
      </c>
      <c r="D31" s="6" t="s">
        <v>31</v>
      </c>
      <c r="E31" s="6" t="s">
        <v>32</v>
      </c>
      <c r="F31" s="6" t="s">
        <v>33</v>
      </c>
      <c r="G31" s="5" t="s">
        <v>34</v>
      </c>
      <c r="H31" s="5" t="s">
        <v>51</v>
      </c>
      <c r="I31" s="7" t="s">
        <v>41</v>
      </c>
      <c r="J31" s="5" t="s">
        <v>52</v>
      </c>
      <c r="K31" s="6" t="s">
        <v>38</v>
      </c>
      <c r="L31" s="5" t="s">
        <v>39</v>
      </c>
      <c r="M31" s="8">
        <v>310</v>
      </c>
      <c r="N31" s="17">
        <v>250</v>
      </c>
      <c r="O31" s="17">
        <f t="shared" si="0"/>
        <v>77500</v>
      </c>
      <c r="P31" s="17">
        <v>17</v>
      </c>
      <c r="Q31" s="17">
        <f t="shared" si="1"/>
        <v>5270</v>
      </c>
      <c r="R31" s="13">
        <f t="shared" si="2"/>
        <v>14.977973568281937</v>
      </c>
      <c r="S31" s="13">
        <f t="shared" si="3"/>
        <v>4643.171806167401</v>
      </c>
    </row>
    <row r="32" spans="1:19" ht="196.5" customHeight="1" x14ac:dyDescent="0.45">
      <c r="A32" s="5"/>
      <c r="B32" s="6" t="s">
        <v>29</v>
      </c>
      <c r="C32" s="6" t="s">
        <v>30</v>
      </c>
      <c r="D32" s="6" t="s">
        <v>31</v>
      </c>
      <c r="E32" s="6" t="s">
        <v>32</v>
      </c>
      <c r="F32" s="6" t="s">
        <v>33</v>
      </c>
      <c r="G32" s="5" t="s">
        <v>34</v>
      </c>
      <c r="H32" s="5" t="s">
        <v>51</v>
      </c>
      <c r="I32" s="7" t="s">
        <v>42</v>
      </c>
      <c r="J32" s="5" t="s">
        <v>52</v>
      </c>
      <c r="K32" s="6" t="s">
        <v>38</v>
      </c>
      <c r="L32" s="5" t="s">
        <v>39</v>
      </c>
      <c r="M32" s="8">
        <v>146</v>
      </c>
      <c r="N32" s="17">
        <v>250</v>
      </c>
      <c r="O32" s="17">
        <f t="shared" si="0"/>
        <v>36500</v>
      </c>
      <c r="P32" s="17">
        <v>17</v>
      </c>
      <c r="Q32" s="17">
        <f t="shared" si="1"/>
        <v>2482</v>
      </c>
      <c r="R32" s="13">
        <f t="shared" si="2"/>
        <v>14.977973568281937</v>
      </c>
      <c r="S32" s="13">
        <f t="shared" si="3"/>
        <v>2186.7841409691628</v>
      </c>
    </row>
    <row r="33" spans="1:19" ht="204" customHeight="1" x14ac:dyDescent="0.45">
      <c r="A33" s="5"/>
      <c r="B33" s="6" t="s">
        <v>29</v>
      </c>
      <c r="C33" s="6" t="s">
        <v>30</v>
      </c>
      <c r="D33" s="6" t="s">
        <v>31</v>
      </c>
      <c r="E33" s="6" t="s">
        <v>32</v>
      </c>
      <c r="F33" s="6" t="s">
        <v>33</v>
      </c>
      <c r="G33" s="5" t="s">
        <v>34</v>
      </c>
      <c r="H33" s="5" t="s">
        <v>51</v>
      </c>
      <c r="I33" s="7" t="s">
        <v>43</v>
      </c>
      <c r="J33" s="5" t="s">
        <v>52</v>
      </c>
      <c r="K33" s="6" t="s">
        <v>38</v>
      </c>
      <c r="L33" s="5" t="s">
        <v>39</v>
      </c>
      <c r="M33" s="8">
        <v>318</v>
      </c>
      <c r="N33" s="17">
        <v>250</v>
      </c>
      <c r="O33" s="17">
        <f t="shared" si="0"/>
        <v>79500</v>
      </c>
      <c r="P33" s="17">
        <v>17</v>
      </c>
      <c r="Q33" s="17">
        <f t="shared" si="1"/>
        <v>5406</v>
      </c>
      <c r="R33" s="13">
        <f t="shared" si="2"/>
        <v>14.977973568281937</v>
      </c>
      <c r="S33" s="13">
        <f t="shared" si="3"/>
        <v>4762.9955947136559</v>
      </c>
    </row>
    <row r="34" spans="1:19" ht="192" customHeight="1" x14ac:dyDescent="0.45">
      <c r="A34" s="5"/>
      <c r="B34" s="6" t="s">
        <v>29</v>
      </c>
      <c r="C34" s="6" t="s">
        <v>30</v>
      </c>
      <c r="D34" s="6" t="s">
        <v>31</v>
      </c>
      <c r="E34" s="6" t="s">
        <v>32</v>
      </c>
      <c r="F34" s="6" t="s">
        <v>33</v>
      </c>
      <c r="G34" s="5" t="s">
        <v>34</v>
      </c>
      <c r="H34" s="5" t="s">
        <v>51</v>
      </c>
      <c r="I34" s="7" t="s">
        <v>44</v>
      </c>
      <c r="J34" s="5" t="s">
        <v>53</v>
      </c>
      <c r="K34" s="6" t="s">
        <v>38</v>
      </c>
      <c r="L34" s="5" t="s">
        <v>39</v>
      </c>
      <c r="M34" s="8">
        <v>221</v>
      </c>
      <c r="N34" s="17">
        <v>250</v>
      </c>
      <c r="O34" s="17">
        <f t="shared" si="0"/>
        <v>55250</v>
      </c>
      <c r="P34" s="17">
        <v>17</v>
      </c>
      <c r="Q34" s="17">
        <f t="shared" si="1"/>
        <v>3757</v>
      </c>
      <c r="R34" s="13">
        <f t="shared" si="2"/>
        <v>14.977973568281937</v>
      </c>
      <c r="S34" s="13">
        <f t="shared" si="3"/>
        <v>3310.1321585903083</v>
      </c>
    </row>
    <row r="35" spans="1:19" ht="196.5" customHeight="1" x14ac:dyDescent="0.45">
      <c r="A35" s="5"/>
      <c r="B35" s="6" t="s">
        <v>29</v>
      </c>
      <c r="C35" s="6" t="s">
        <v>30</v>
      </c>
      <c r="D35" s="6" t="s">
        <v>31</v>
      </c>
      <c r="E35" s="6" t="s">
        <v>32</v>
      </c>
      <c r="F35" s="6" t="s">
        <v>33</v>
      </c>
      <c r="G35" s="5" t="s">
        <v>34</v>
      </c>
      <c r="H35" s="5" t="s">
        <v>54</v>
      </c>
      <c r="I35" s="7" t="s">
        <v>36</v>
      </c>
      <c r="J35" s="5" t="s">
        <v>52</v>
      </c>
      <c r="K35" s="6" t="s">
        <v>38</v>
      </c>
      <c r="L35" s="5" t="s">
        <v>39</v>
      </c>
      <c r="M35" s="8">
        <v>158</v>
      </c>
      <c r="N35" s="17">
        <v>250</v>
      </c>
      <c r="O35" s="17">
        <f t="shared" si="0"/>
        <v>39500</v>
      </c>
      <c r="P35" s="17">
        <v>17</v>
      </c>
      <c r="Q35" s="17">
        <f t="shared" si="1"/>
        <v>2686</v>
      </c>
      <c r="R35" s="13">
        <f t="shared" si="2"/>
        <v>14.977973568281937</v>
      </c>
      <c r="S35" s="13">
        <f t="shared" si="3"/>
        <v>2366.5198237885461</v>
      </c>
    </row>
    <row r="36" spans="1:19" ht="195.75" customHeight="1" x14ac:dyDescent="0.45">
      <c r="A36" s="5"/>
      <c r="B36" s="6" t="s">
        <v>29</v>
      </c>
      <c r="C36" s="6" t="s">
        <v>30</v>
      </c>
      <c r="D36" s="6" t="s">
        <v>31</v>
      </c>
      <c r="E36" s="6" t="s">
        <v>32</v>
      </c>
      <c r="F36" s="6" t="s">
        <v>33</v>
      </c>
      <c r="G36" s="5" t="s">
        <v>34</v>
      </c>
      <c r="H36" s="5" t="s">
        <v>54</v>
      </c>
      <c r="I36" s="7" t="s">
        <v>40</v>
      </c>
      <c r="J36" s="5" t="s">
        <v>52</v>
      </c>
      <c r="K36" s="6" t="s">
        <v>38</v>
      </c>
      <c r="L36" s="5" t="s">
        <v>39</v>
      </c>
      <c r="M36" s="8">
        <v>214</v>
      </c>
      <c r="N36" s="17">
        <v>250</v>
      </c>
      <c r="O36" s="17">
        <f t="shared" si="0"/>
        <v>53500</v>
      </c>
      <c r="P36" s="17">
        <v>17</v>
      </c>
      <c r="Q36" s="17">
        <f t="shared" si="1"/>
        <v>3638</v>
      </c>
      <c r="R36" s="13">
        <f t="shared" si="2"/>
        <v>14.977973568281937</v>
      </c>
      <c r="S36" s="13">
        <f t="shared" si="3"/>
        <v>3205.2863436123348</v>
      </c>
    </row>
    <row r="37" spans="1:19" ht="189.75" customHeight="1" x14ac:dyDescent="0.45">
      <c r="A37" s="5"/>
      <c r="B37" s="6" t="s">
        <v>29</v>
      </c>
      <c r="C37" s="6" t="s">
        <v>30</v>
      </c>
      <c r="D37" s="6" t="s">
        <v>31</v>
      </c>
      <c r="E37" s="6" t="s">
        <v>32</v>
      </c>
      <c r="F37" s="6" t="s">
        <v>33</v>
      </c>
      <c r="G37" s="5" t="s">
        <v>34</v>
      </c>
      <c r="H37" s="5" t="s">
        <v>54</v>
      </c>
      <c r="I37" s="7" t="s">
        <v>55</v>
      </c>
      <c r="J37" s="5" t="s">
        <v>52</v>
      </c>
      <c r="K37" s="6" t="s">
        <v>38</v>
      </c>
      <c r="L37" s="5" t="s">
        <v>39</v>
      </c>
      <c r="M37" s="8">
        <v>189</v>
      </c>
      <c r="N37" s="17">
        <v>250</v>
      </c>
      <c r="O37" s="17">
        <f t="shared" si="0"/>
        <v>47250</v>
      </c>
      <c r="P37" s="17">
        <v>17</v>
      </c>
      <c r="Q37" s="17">
        <f t="shared" si="1"/>
        <v>3213</v>
      </c>
      <c r="R37" s="13">
        <f t="shared" si="2"/>
        <v>14.977973568281937</v>
      </c>
      <c r="S37" s="13">
        <f t="shared" si="3"/>
        <v>2830.8370044052863</v>
      </c>
    </row>
    <row r="38" spans="1:19" ht="178.5" customHeight="1" x14ac:dyDescent="0.45">
      <c r="A38" s="5"/>
      <c r="B38" s="6" t="s">
        <v>29</v>
      </c>
      <c r="C38" s="6" t="s">
        <v>30</v>
      </c>
      <c r="D38" s="6" t="s">
        <v>31</v>
      </c>
      <c r="E38" s="6" t="s">
        <v>32</v>
      </c>
      <c r="F38" s="6" t="s">
        <v>33</v>
      </c>
      <c r="G38" s="5" t="s">
        <v>34</v>
      </c>
      <c r="H38" s="5" t="s">
        <v>54</v>
      </c>
      <c r="I38" s="7" t="s">
        <v>56</v>
      </c>
      <c r="J38" s="5" t="s">
        <v>52</v>
      </c>
      <c r="K38" s="6" t="s">
        <v>38</v>
      </c>
      <c r="L38" s="5" t="s">
        <v>39</v>
      </c>
      <c r="M38" s="8">
        <v>221</v>
      </c>
      <c r="N38" s="17">
        <v>250</v>
      </c>
      <c r="O38" s="17">
        <f t="shared" si="0"/>
        <v>55250</v>
      </c>
      <c r="P38" s="17">
        <v>17</v>
      </c>
      <c r="Q38" s="17">
        <f t="shared" si="1"/>
        <v>3757</v>
      </c>
      <c r="R38" s="13">
        <f t="shared" si="2"/>
        <v>14.977973568281937</v>
      </c>
      <c r="S38" s="13">
        <f t="shared" si="3"/>
        <v>3310.1321585903083</v>
      </c>
    </row>
    <row r="39" spans="1:19" ht="192.75" customHeight="1" x14ac:dyDescent="0.45">
      <c r="A39" s="5"/>
      <c r="B39" s="6" t="s">
        <v>29</v>
      </c>
      <c r="C39" s="6" t="s">
        <v>30</v>
      </c>
      <c r="D39" s="6" t="s">
        <v>31</v>
      </c>
      <c r="E39" s="6" t="s">
        <v>32</v>
      </c>
      <c r="F39" s="6" t="s">
        <v>33</v>
      </c>
      <c r="G39" s="5" t="s">
        <v>34</v>
      </c>
      <c r="H39" s="5" t="s">
        <v>54</v>
      </c>
      <c r="I39" s="7" t="s">
        <v>57</v>
      </c>
      <c r="J39" s="5" t="s">
        <v>52</v>
      </c>
      <c r="K39" s="6" t="s">
        <v>38</v>
      </c>
      <c r="L39" s="5" t="s">
        <v>39</v>
      </c>
      <c r="M39" s="8">
        <v>193</v>
      </c>
      <c r="N39" s="17">
        <v>250</v>
      </c>
      <c r="O39" s="17">
        <f t="shared" si="0"/>
        <v>48250</v>
      </c>
      <c r="P39" s="17">
        <v>17</v>
      </c>
      <c r="Q39" s="17">
        <f t="shared" si="1"/>
        <v>3281</v>
      </c>
      <c r="R39" s="13">
        <f t="shared" si="2"/>
        <v>14.977973568281937</v>
      </c>
      <c r="S39" s="13">
        <f t="shared" si="3"/>
        <v>2890.7488986784138</v>
      </c>
    </row>
    <row r="40" spans="1:19" ht="167.25" customHeight="1" x14ac:dyDescent="0.45">
      <c r="A40" s="5"/>
      <c r="B40" s="6" t="s">
        <v>29</v>
      </c>
      <c r="C40" s="6" t="s">
        <v>30</v>
      </c>
      <c r="D40" s="6" t="s">
        <v>31</v>
      </c>
      <c r="E40" s="6" t="s">
        <v>32</v>
      </c>
      <c r="F40" s="6" t="s">
        <v>33</v>
      </c>
      <c r="G40" s="5" t="s">
        <v>34</v>
      </c>
      <c r="H40" s="5" t="s">
        <v>54</v>
      </c>
      <c r="I40" s="7" t="s">
        <v>44</v>
      </c>
      <c r="J40" s="5" t="s">
        <v>52</v>
      </c>
      <c r="K40" s="6" t="s">
        <v>38</v>
      </c>
      <c r="L40" s="5" t="s">
        <v>39</v>
      </c>
      <c r="M40" s="8">
        <v>217</v>
      </c>
      <c r="N40" s="17">
        <v>250</v>
      </c>
      <c r="O40" s="17">
        <f t="shared" si="0"/>
        <v>54250</v>
      </c>
      <c r="P40" s="17">
        <v>17</v>
      </c>
      <c r="Q40" s="17">
        <f t="shared" si="1"/>
        <v>3689</v>
      </c>
      <c r="R40" s="13">
        <f t="shared" si="2"/>
        <v>14.977973568281937</v>
      </c>
      <c r="S40" s="13">
        <f t="shared" si="3"/>
        <v>3250.2202643171804</v>
      </c>
    </row>
    <row r="41" spans="1:19" ht="193.5" customHeight="1" x14ac:dyDescent="0.45">
      <c r="A41" s="5"/>
      <c r="B41" s="6" t="s">
        <v>29</v>
      </c>
      <c r="C41" s="6" t="s">
        <v>30</v>
      </c>
      <c r="D41" s="6" t="s">
        <v>31</v>
      </c>
      <c r="E41" s="6" t="s">
        <v>32</v>
      </c>
      <c r="F41" s="6" t="s">
        <v>33</v>
      </c>
      <c r="G41" s="5" t="s">
        <v>34</v>
      </c>
      <c r="H41" s="5" t="s">
        <v>58</v>
      </c>
      <c r="I41" s="7" t="s">
        <v>36</v>
      </c>
      <c r="J41" s="5" t="s">
        <v>59</v>
      </c>
      <c r="K41" s="6" t="s">
        <v>38</v>
      </c>
      <c r="L41" s="5" t="s">
        <v>39</v>
      </c>
      <c r="M41" s="8">
        <v>100</v>
      </c>
      <c r="N41" s="17">
        <v>250</v>
      </c>
      <c r="O41" s="17">
        <f t="shared" si="0"/>
        <v>25000</v>
      </c>
      <c r="P41" s="17">
        <v>17</v>
      </c>
      <c r="Q41" s="17">
        <f t="shared" si="1"/>
        <v>1700</v>
      </c>
      <c r="R41" s="13">
        <f t="shared" si="2"/>
        <v>14.977973568281937</v>
      </c>
      <c r="S41" s="13">
        <f t="shared" si="3"/>
        <v>1497.7973568281936</v>
      </c>
    </row>
    <row r="42" spans="1:19" ht="197.25" customHeight="1" x14ac:dyDescent="0.45">
      <c r="A42" s="5"/>
      <c r="B42" s="6" t="s">
        <v>29</v>
      </c>
      <c r="C42" s="6" t="s">
        <v>30</v>
      </c>
      <c r="D42" s="6" t="s">
        <v>31</v>
      </c>
      <c r="E42" s="6" t="s">
        <v>32</v>
      </c>
      <c r="F42" s="6" t="s">
        <v>33</v>
      </c>
      <c r="G42" s="5" t="s">
        <v>34</v>
      </c>
      <c r="H42" s="5" t="s">
        <v>58</v>
      </c>
      <c r="I42" s="7" t="s">
        <v>40</v>
      </c>
      <c r="J42" s="5" t="s">
        <v>59</v>
      </c>
      <c r="K42" s="6" t="s">
        <v>38</v>
      </c>
      <c r="L42" s="5" t="s">
        <v>39</v>
      </c>
      <c r="M42" s="8">
        <v>36</v>
      </c>
      <c r="N42" s="17">
        <v>250</v>
      </c>
      <c r="O42" s="17">
        <f t="shared" si="0"/>
        <v>9000</v>
      </c>
      <c r="P42" s="17">
        <v>17</v>
      </c>
      <c r="Q42" s="17">
        <f t="shared" si="1"/>
        <v>612</v>
      </c>
      <c r="R42" s="13">
        <f t="shared" si="2"/>
        <v>14.977973568281937</v>
      </c>
      <c r="S42" s="13">
        <f t="shared" si="3"/>
        <v>539.20704845814976</v>
      </c>
    </row>
    <row r="43" spans="1:19" ht="197.25" customHeight="1" x14ac:dyDescent="0.45">
      <c r="A43" s="5"/>
      <c r="B43" s="6" t="s">
        <v>29</v>
      </c>
      <c r="C43" s="6" t="s">
        <v>30</v>
      </c>
      <c r="D43" s="6" t="s">
        <v>31</v>
      </c>
      <c r="E43" s="6" t="s">
        <v>32</v>
      </c>
      <c r="F43" s="6" t="s">
        <v>33</v>
      </c>
      <c r="G43" s="5" t="s">
        <v>34</v>
      </c>
      <c r="H43" s="5" t="s">
        <v>58</v>
      </c>
      <c r="I43" s="7" t="s">
        <v>60</v>
      </c>
      <c r="J43" s="5" t="s">
        <v>59</v>
      </c>
      <c r="K43" s="6" t="s">
        <v>38</v>
      </c>
      <c r="L43" s="5" t="s">
        <v>39</v>
      </c>
      <c r="M43" s="8">
        <v>26</v>
      </c>
      <c r="N43" s="17">
        <v>250</v>
      </c>
      <c r="O43" s="17">
        <f t="shared" si="0"/>
        <v>6500</v>
      </c>
      <c r="P43" s="17">
        <v>17</v>
      </c>
      <c r="Q43" s="17">
        <f t="shared" si="1"/>
        <v>442</v>
      </c>
      <c r="R43" s="13">
        <f t="shared" si="2"/>
        <v>14.977973568281937</v>
      </c>
      <c r="S43" s="13">
        <f t="shared" si="3"/>
        <v>389.42731277533039</v>
      </c>
    </row>
    <row r="44" spans="1:19" ht="192.75" customHeight="1" x14ac:dyDescent="0.45">
      <c r="A44" s="5"/>
      <c r="B44" s="6" t="s">
        <v>29</v>
      </c>
      <c r="C44" s="6" t="s">
        <v>30</v>
      </c>
      <c r="D44" s="6" t="s">
        <v>31</v>
      </c>
      <c r="E44" s="6" t="s">
        <v>32</v>
      </c>
      <c r="F44" s="6" t="s">
        <v>33</v>
      </c>
      <c r="G44" s="5" t="s">
        <v>34</v>
      </c>
      <c r="H44" s="5" t="s">
        <v>58</v>
      </c>
      <c r="I44" s="7" t="s">
        <v>41</v>
      </c>
      <c r="J44" s="5" t="s">
        <v>59</v>
      </c>
      <c r="K44" s="6" t="s">
        <v>38</v>
      </c>
      <c r="L44" s="5" t="s">
        <v>39</v>
      </c>
      <c r="M44" s="8">
        <v>82</v>
      </c>
      <c r="N44" s="17">
        <v>250</v>
      </c>
      <c r="O44" s="17">
        <f t="shared" si="0"/>
        <v>20500</v>
      </c>
      <c r="P44" s="17">
        <v>17</v>
      </c>
      <c r="Q44" s="17">
        <f t="shared" si="1"/>
        <v>1394</v>
      </c>
      <c r="R44" s="13">
        <f t="shared" si="2"/>
        <v>14.977973568281937</v>
      </c>
      <c r="S44" s="13">
        <f t="shared" si="3"/>
        <v>1228.1938325991189</v>
      </c>
    </row>
    <row r="45" spans="1:19" ht="189" customHeight="1" x14ac:dyDescent="0.45">
      <c r="A45" s="5"/>
      <c r="B45" s="6" t="s">
        <v>29</v>
      </c>
      <c r="C45" s="6" t="s">
        <v>30</v>
      </c>
      <c r="D45" s="6" t="s">
        <v>31</v>
      </c>
      <c r="E45" s="6" t="s">
        <v>32</v>
      </c>
      <c r="F45" s="6" t="s">
        <v>33</v>
      </c>
      <c r="G45" s="5" t="s">
        <v>34</v>
      </c>
      <c r="H45" s="5" t="s">
        <v>58</v>
      </c>
      <c r="I45" s="7" t="s">
        <v>42</v>
      </c>
      <c r="J45" s="5" t="s">
        <v>59</v>
      </c>
      <c r="K45" s="6" t="s">
        <v>38</v>
      </c>
      <c r="L45" s="5" t="s">
        <v>39</v>
      </c>
      <c r="M45" s="8">
        <v>30</v>
      </c>
      <c r="N45" s="17">
        <v>250</v>
      </c>
      <c r="O45" s="17">
        <f t="shared" si="0"/>
        <v>7500</v>
      </c>
      <c r="P45" s="17">
        <v>17</v>
      </c>
      <c r="Q45" s="17">
        <f t="shared" si="1"/>
        <v>510</v>
      </c>
      <c r="R45" s="13">
        <f t="shared" si="2"/>
        <v>14.977973568281937</v>
      </c>
      <c r="S45" s="13">
        <f t="shared" si="3"/>
        <v>449.33920704845815</v>
      </c>
    </row>
    <row r="46" spans="1:19" ht="204" customHeight="1" x14ac:dyDescent="0.45">
      <c r="A46" s="5"/>
      <c r="B46" s="6" t="s">
        <v>29</v>
      </c>
      <c r="C46" s="6" t="s">
        <v>30</v>
      </c>
      <c r="D46" s="6" t="s">
        <v>31</v>
      </c>
      <c r="E46" s="6" t="s">
        <v>32</v>
      </c>
      <c r="F46" s="6" t="s">
        <v>33</v>
      </c>
      <c r="G46" s="5" t="s">
        <v>34</v>
      </c>
      <c r="H46" s="5" t="s">
        <v>58</v>
      </c>
      <c r="I46" s="7" t="s">
        <v>61</v>
      </c>
      <c r="J46" s="5" t="s">
        <v>59</v>
      </c>
      <c r="K46" s="6" t="s">
        <v>38</v>
      </c>
      <c r="L46" s="5" t="s">
        <v>39</v>
      </c>
      <c r="M46" s="8">
        <v>31</v>
      </c>
      <c r="N46" s="17">
        <v>250</v>
      </c>
      <c r="O46" s="17">
        <f t="shared" si="0"/>
        <v>7750</v>
      </c>
      <c r="P46" s="17">
        <v>17</v>
      </c>
      <c r="Q46" s="17">
        <f t="shared" si="1"/>
        <v>527</v>
      </c>
      <c r="R46" s="13">
        <f t="shared" si="2"/>
        <v>14.977973568281937</v>
      </c>
      <c r="S46" s="13">
        <f t="shared" si="3"/>
        <v>464.31718061674007</v>
      </c>
    </row>
    <row r="47" spans="1:19" ht="204" customHeight="1" x14ac:dyDescent="0.45">
      <c r="A47" s="5"/>
      <c r="B47" s="6" t="s">
        <v>29</v>
      </c>
      <c r="C47" s="6" t="s">
        <v>30</v>
      </c>
      <c r="D47" s="6" t="s">
        <v>31</v>
      </c>
      <c r="E47" s="6" t="s">
        <v>32</v>
      </c>
      <c r="F47" s="6" t="s">
        <v>33</v>
      </c>
      <c r="G47" s="5" t="s">
        <v>34</v>
      </c>
      <c r="H47" s="5" t="s">
        <v>58</v>
      </c>
      <c r="I47" s="7" t="s">
        <v>62</v>
      </c>
      <c r="J47" s="5" t="s">
        <v>59</v>
      </c>
      <c r="K47" s="6" t="s">
        <v>38</v>
      </c>
      <c r="L47" s="5" t="s">
        <v>39</v>
      </c>
      <c r="M47" s="8">
        <v>71</v>
      </c>
      <c r="N47" s="17">
        <v>250</v>
      </c>
      <c r="O47" s="17">
        <f t="shared" si="0"/>
        <v>17750</v>
      </c>
      <c r="P47" s="17">
        <v>17</v>
      </c>
      <c r="Q47" s="17">
        <f t="shared" si="1"/>
        <v>1207</v>
      </c>
      <c r="R47" s="13">
        <f t="shared" si="2"/>
        <v>14.977973568281937</v>
      </c>
      <c r="S47" s="13">
        <f t="shared" si="3"/>
        <v>1063.4361233480176</v>
      </c>
    </row>
    <row r="48" spans="1:19" ht="190.5" customHeight="1" x14ac:dyDescent="0.45">
      <c r="A48" s="5"/>
      <c r="B48" s="6" t="s">
        <v>29</v>
      </c>
      <c r="C48" s="6" t="s">
        <v>30</v>
      </c>
      <c r="D48" s="6" t="s">
        <v>31</v>
      </c>
      <c r="E48" s="6" t="s">
        <v>32</v>
      </c>
      <c r="F48" s="6" t="s">
        <v>33</v>
      </c>
      <c r="G48" s="5" t="s">
        <v>34</v>
      </c>
      <c r="H48" s="5" t="s">
        <v>58</v>
      </c>
      <c r="I48" s="7" t="s">
        <v>43</v>
      </c>
      <c r="J48" s="5" t="s">
        <v>59</v>
      </c>
      <c r="K48" s="6" t="s">
        <v>38</v>
      </c>
      <c r="L48" s="5" t="s">
        <v>39</v>
      </c>
      <c r="M48" s="8">
        <v>54</v>
      </c>
      <c r="N48" s="17">
        <v>250</v>
      </c>
      <c r="O48" s="17">
        <f t="shared" si="0"/>
        <v>13500</v>
      </c>
      <c r="P48" s="17">
        <v>17</v>
      </c>
      <c r="Q48" s="17">
        <f t="shared" si="1"/>
        <v>918</v>
      </c>
      <c r="R48" s="13">
        <f t="shared" si="2"/>
        <v>14.977973568281937</v>
      </c>
      <c r="S48" s="13">
        <f t="shared" si="3"/>
        <v>808.81057268722464</v>
      </c>
    </row>
    <row r="49" spans="1:19" ht="195.75" customHeight="1" x14ac:dyDescent="0.45">
      <c r="A49" s="5"/>
      <c r="B49" s="6" t="s">
        <v>29</v>
      </c>
      <c r="C49" s="6" t="s">
        <v>30</v>
      </c>
      <c r="D49" s="6" t="s">
        <v>31</v>
      </c>
      <c r="E49" s="6" t="s">
        <v>32</v>
      </c>
      <c r="F49" s="6" t="s">
        <v>33</v>
      </c>
      <c r="G49" s="5" t="s">
        <v>34</v>
      </c>
      <c r="H49" s="5" t="s">
        <v>58</v>
      </c>
      <c r="I49" s="7" t="s">
        <v>63</v>
      </c>
      <c r="J49" s="5" t="s">
        <v>59</v>
      </c>
      <c r="K49" s="6" t="s">
        <v>38</v>
      </c>
      <c r="L49" s="5" t="s">
        <v>39</v>
      </c>
      <c r="M49" s="8">
        <v>55</v>
      </c>
      <c r="N49" s="17">
        <v>250</v>
      </c>
      <c r="O49" s="17">
        <f t="shared" si="0"/>
        <v>13750</v>
      </c>
      <c r="P49" s="17">
        <v>17</v>
      </c>
      <c r="Q49" s="17">
        <f t="shared" si="1"/>
        <v>935</v>
      </c>
      <c r="R49" s="13">
        <f t="shared" si="2"/>
        <v>14.977973568281937</v>
      </c>
      <c r="S49" s="13">
        <f t="shared" si="3"/>
        <v>823.78854625550662</v>
      </c>
    </row>
    <row r="50" spans="1:19" ht="192.75" customHeight="1" x14ac:dyDescent="0.45">
      <c r="A50" s="5"/>
      <c r="B50" s="6" t="s">
        <v>29</v>
      </c>
      <c r="C50" s="6" t="s">
        <v>30</v>
      </c>
      <c r="D50" s="6" t="s">
        <v>31</v>
      </c>
      <c r="E50" s="6" t="s">
        <v>32</v>
      </c>
      <c r="F50" s="6" t="s">
        <v>33</v>
      </c>
      <c r="G50" s="5" t="s">
        <v>34</v>
      </c>
      <c r="H50" s="5" t="s">
        <v>58</v>
      </c>
      <c r="I50" s="7" t="s">
        <v>44</v>
      </c>
      <c r="J50" s="5" t="s">
        <v>59</v>
      </c>
      <c r="K50" s="6" t="s">
        <v>38</v>
      </c>
      <c r="L50" s="5" t="s">
        <v>39</v>
      </c>
      <c r="M50" s="8">
        <v>53</v>
      </c>
      <c r="N50" s="17">
        <v>250</v>
      </c>
      <c r="O50" s="17">
        <f t="shared" si="0"/>
        <v>13250</v>
      </c>
      <c r="P50" s="17">
        <v>17</v>
      </c>
      <c r="Q50" s="17">
        <f t="shared" si="1"/>
        <v>901</v>
      </c>
      <c r="R50" s="13">
        <f t="shared" si="2"/>
        <v>14.977973568281937</v>
      </c>
      <c r="S50" s="13">
        <f t="shared" si="3"/>
        <v>793.83259911894265</v>
      </c>
    </row>
    <row r="51" spans="1:19" ht="196.5" customHeight="1" x14ac:dyDescent="0.45">
      <c r="A51" s="5"/>
      <c r="B51" s="6" t="s">
        <v>29</v>
      </c>
      <c r="C51" s="6" t="s">
        <v>30</v>
      </c>
      <c r="D51" s="6" t="s">
        <v>31</v>
      </c>
      <c r="E51" s="6" t="s">
        <v>32</v>
      </c>
      <c r="F51" s="6" t="s">
        <v>33</v>
      </c>
      <c r="G51" s="5" t="s">
        <v>34</v>
      </c>
      <c r="H51" s="5" t="s">
        <v>58</v>
      </c>
      <c r="I51" s="7" t="s">
        <v>64</v>
      </c>
      <c r="J51" s="5" t="s">
        <v>59</v>
      </c>
      <c r="K51" s="6" t="s">
        <v>38</v>
      </c>
      <c r="L51" s="5" t="s">
        <v>39</v>
      </c>
      <c r="M51" s="8">
        <v>38</v>
      </c>
      <c r="N51" s="17">
        <v>250</v>
      </c>
      <c r="O51" s="17">
        <f t="shared" si="0"/>
        <v>9500</v>
      </c>
      <c r="P51" s="17">
        <v>17</v>
      </c>
      <c r="Q51" s="17">
        <f t="shared" si="1"/>
        <v>646</v>
      </c>
      <c r="R51" s="13">
        <f t="shared" si="2"/>
        <v>14.977973568281937</v>
      </c>
      <c r="S51" s="13">
        <f t="shared" si="3"/>
        <v>569.16299559471361</v>
      </c>
    </row>
    <row r="52" spans="1:19" ht="150.75" customHeight="1" x14ac:dyDescent="0.45">
      <c r="A52" s="5"/>
      <c r="B52" s="5" t="s">
        <v>29</v>
      </c>
      <c r="C52" s="5" t="s">
        <v>30</v>
      </c>
      <c r="D52" s="5" t="s">
        <v>31</v>
      </c>
      <c r="E52" s="5" t="s">
        <v>32</v>
      </c>
      <c r="F52" s="5" t="s">
        <v>65</v>
      </c>
      <c r="G52" s="6" t="s">
        <v>34</v>
      </c>
      <c r="H52" s="5" t="s">
        <v>66</v>
      </c>
      <c r="I52" s="7" t="s">
        <v>45</v>
      </c>
      <c r="J52" s="7" t="s">
        <v>67</v>
      </c>
      <c r="K52" s="6" t="s">
        <v>68</v>
      </c>
      <c r="L52" s="7" t="s">
        <v>69</v>
      </c>
      <c r="M52" s="8">
        <v>60</v>
      </c>
      <c r="N52" s="17">
        <v>350</v>
      </c>
      <c r="O52" s="17">
        <f t="shared" si="0"/>
        <v>21000</v>
      </c>
      <c r="P52" s="17">
        <v>21</v>
      </c>
      <c r="Q52" s="17">
        <f t="shared" si="1"/>
        <v>1260</v>
      </c>
      <c r="R52" s="13">
        <f t="shared" si="2"/>
        <v>18.502202643171806</v>
      </c>
      <c r="S52" s="13">
        <f t="shared" si="3"/>
        <v>1110.1321585903083</v>
      </c>
    </row>
    <row r="53" spans="1:19" ht="143.25" customHeight="1" x14ac:dyDescent="0.45">
      <c r="A53" s="5"/>
      <c r="B53" s="5" t="s">
        <v>29</v>
      </c>
      <c r="C53" s="5" t="s">
        <v>30</v>
      </c>
      <c r="D53" s="5" t="s">
        <v>31</v>
      </c>
      <c r="E53" s="5" t="s">
        <v>32</v>
      </c>
      <c r="F53" s="5" t="s">
        <v>65</v>
      </c>
      <c r="G53" s="6" t="s">
        <v>34</v>
      </c>
      <c r="H53" s="5" t="s">
        <v>70</v>
      </c>
      <c r="I53" s="7" t="s">
        <v>40</v>
      </c>
      <c r="J53" s="7" t="s">
        <v>67</v>
      </c>
      <c r="K53" s="6" t="s">
        <v>68</v>
      </c>
      <c r="L53" s="7" t="s">
        <v>71</v>
      </c>
      <c r="M53" s="8">
        <v>36</v>
      </c>
      <c r="N53" s="17">
        <v>350</v>
      </c>
      <c r="O53" s="17">
        <f t="shared" si="0"/>
        <v>12600</v>
      </c>
      <c r="P53" s="17">
        <v>21</v>
      </c>
      <c r="Q53" s="17">
        <f t="shared" si="1"/>
        <v>756</v>
      </c>
      <c r="R53" s="13">
        <f t="shared" si="2"/>
        <v>18.502202643171806</v>
      </c>
      <c r="S53" s="13">
        <f t="shared" si="3"/>
        <v>666.07929515418505</v>
      </c>
    </row>
    <row r="54" spans="1:19" ht="166.5" customHeight="1" x14ac:dyDescent="0.45">
      <c r="A54" s="5"/>
      <c r="B54" s="5" t="s">
        <v>29</v>
      </c>
      <c r="C54" s="5" t="s">
        <v>30</v>
      </c>
      <c r="D54" s="5" t="s">
        <v>31</v>
      </c>
      <c r="E54" s="5" t="s">
        <v>32</v>
      </c>
      <c r="F54" s="5" t="s">
        <v>65</v>
      </c>
      <c r="G54" s="6" t="s">
        <v>34</v>
      </c>
      <c r="H54" s="5" t="s">
        <v>72</v>
      </c>
      <c r="I54" s="7" t="s">
        <v>42</v>
      </c>
      <c r="J54" s="7" t="s">
        <v>67</v>
      </c>
      <c r="K54" s="6" t="s">
        <v>68</v>
      </c>
      <c r="L54" s="7" t="s">
        <v>69</v>
      </c>
      <c r="M54" s="8">
        <v>43</v>
      </c>
      <c r="N54" s="17">
        <v>350</v>
      </c>
      <c r="O54" s="17">
        <f t="shared" si="0"/>
        <v>15050</v>
      </c>
      <c r="P54" s="17">
        <v>21</v>
      </c>
      <c r="Q54" s="17">
        <f t="shared" si="1"/>
        <v>903</v>
      </c>
      <c r="R54" s="13">
        <f t="shared" si="2"/>
        <v>18.502202643171806</v>
      </c>
      <c r="S54" s="13">
        <f t="shared" si="3"/>
        <v>795.59471365638763</v>
      </c>
    </row>
    <row r="55" spans="1:19" ht="163.5" customHeight="1" x14ac:dyDescent="0.45">
      <c r="A55" s="5"/>
      <c r="B55" s="5" t="s">
        <v>29</v>
      </c>
      <c r="C55" s="5" t="s">
        <v>30</v>
      </c>
      <c r="D55" s="5" t="s">
        <v>31</v>
      </c>
      <c r="E55" s="5" t="s">
        <v>32</v>
      </c>
      <c r="F55" s="5" t="s">
        <v>65</v>
      </c>
      <c r="G55" s="6" t="s">
        <v>34</v>
      </c>
      <c r="H55" s="5" t="s">
        <v>73</v>
      </c>
      <c r="I55" s="7" t="s">
        <v>42</v>
      </c>
      <c r="J55" s="7" t="s">
        <v>67</v>
      </c>
      <c r="K55" s="6" t="s">
        <v>68</v>
      </c>
      <c r="L55" s="7" t="s">
        <v>74</v>
      </c>
      <c r="M55" s="8">
        <v>24</v>
      </c>
      <c r="N55" s="17">
        <v>350</v>
      </c>
      <c r="O55" s="17">
        <f t="shared" si="0"/>
        <v>8400</v>
      </c>
      <c r="P55" s="17">
        <v>21</v>
      </c>
      <c r="Q55" s="17">
        <f t="shared" si="1"/>
        <v>504</v>
      </c>
      <c r="R55" s="13">
        <f t="shared" si="2"/>
        <v>18.502202643171806</v>
      </c>
      <c r="S55" s="13">
        <f t="shared" si="3"/>
        <v>444.05286343612335</v>
      </c>
    </row>
    <row r="56" spans="1:19" ht="167.25" customHeight="1" x14ac:dyDescent="0.45">
      <c r="A56" s="5"/>
      <c r="B56" s="5" t="s">
        <v>29</v>
      </c>
      <c r="C56" s="5" t="s">
        <v>30</v>
      </c>
      <c r="D56" s="5" t="s">
        <v>31</v>
      </c>
      <c r="E56" s="5" t="s">
        <v>32</v>
      </c>
      <c r="F56" s="5" t="s">
        <v>65</v>
      </c>
      <c r="G56" s="6" t="s">
        <v>34</v>
      </c>
      <c r="H56" s="5" t="s">
        <v>75</v>
      </c>
      <c r="I56" s="7" t="s">
        <v>43</v>
      </c>
      <c r="J56" s="7" t="s">
        <v>67</v>
      </c>
      <c r="K56" s="6" t="s">
        <v>68</v>
      </c>
      <c r="L56" s="7" t="s">
        <v>76</v>
      </c>
      <c r="M56" s="8">
        <v>34</v>
      </c>
      <c r="N56" s="17">
        <v>350</v>
      </c>
      <c r="O56" s="17">
        <f t="shared" si="0"/>
        <v>11900</v>
      </c>
      <c r="P56" s="17">
        <v>21</v>
      </c>
      <c r="Q56" s="17">
        <f t="shared" si="1"/>
        <v>714</v>
      </c>
      <c r="R56" s="13">
        <f t="shared" si="2"/>
        <v>18.502202643171806</v>
      </c>
      <c r="S56" s="13">
        <f t="shared" si="3"/>
        <v>629.07488986784142</v>
      </c>
    </row>
    <row r="57" spans="1:19" ht="164.25" customHeight="1" x14ac:dyDescent="0.45">
      <c r="A57" s="5"/>
      <c r="B57" s="5" t="s">
        <v>29</v>
      </c>
      <c r="C57" s="5" t="s">
        <v>30</v>
      </c>
      <c r="D57" s="5" t="s">
        <v>31</v>
      </c>
      <c r="E57" s="5" t="s">
        <v>32</v>
      </c>
      <c r="F57" s="5" t="s">
        <v>65</v>
      </c>
      <c r="G57" s="6" t="s">
        <v>34</v>
      </c>
      <c r="H57" s="5" t="s">
        <v>77</v>
      </c>
      <c r="I57" s="7" t="s">
        <v>41</v>
      </c>
      <c r="J57" s="7" t="s">
        <v>67</v>
      </c>
      <c r="K57" s="6" t="s">
        <v>68</v>
      </c>
      <c r="L57" s="7" t="s">
        <v>78</v>
      </c>
      <c r="M57" s="8">
        <v>28</v>
      </c>
      <c r="N57" s="17">
        <v>350</v>
      </c>
      <c r="O57" s="17">
        <f t="shared" si="0"/>
        <v>9800</v>
      </c>
      <c r="P57" s="17">
        <v>21</v>
      </c>
      <c r="Q57" s="17">
        <f t="shared" si="1"/>
        <v>588</v>
      </c>
      <c r="R57" s="13">
        <f t="shared" si="2"/>
        <v>18.502202643171806</v>
      </c>
      <c r="S57" s="13">
        <f t="shared" si="3"/>
        <v>518.06167400881054</v>
      </c>
    </row>
    <row r="58" spans="1:19" ht="164.25" customHeight="1" x14ac:dyDescent="0.45">
      <c r="A58" s="5"/>
      <c r="B58" s="5" t="s">
        <v>29</v>
      </c>
      <c r="C58" s="5" t="s">
        <v>30</v>
      </c>
      <c r="D58" s="5" t="s">
        <v>31</v>
      </c>
      <c r="E58" s="5" t="s">
        <v>32</v>
      </c>
      <c r="F58" s="5" t="s">
        <v>65</v>
      </c>
      <c r="G58" s="6" t="s">
        <v>34</v>
      </c>
      <c r="H58" s="5" t="s">
        <v>79</v>
      </c>
      <c r="I58" s="7" t="s">
        <v>44</v>
      </c>
      <c r="J58" s="7" t="s">
        <v>67</v>
      </c>
      <c r="K58" s="6" t="s">
        <v>68</v>
      </c>
      <c r="L58" s="7" t="s">
        <v>80</v>
      </c>
      <c r="M58" s="8">
        <v>114</v>
      </c>
      <c r="N58" s="17">
        <v>350</v>
      </c>
      <c r="O58" s="17">
        <f t="shared" si="0"/>
        <v>39900</v>
      </c>
      <c r="P58" s="17">
        <v>21</v>
      </c>
      <c r="Q58" s="17">
        <f t="shared" si="1"/>
        <v>2394</v>
      </c>
      <c r="R58" s="13">
        <f t="shared" si="2"/>
        <v>18.502202643171806</v>
      </c>
      <c r="S58" s="13">
        <f t="shared" si="3"/>
        <v>2109.2511013215858</v>
      </c>
    </row>
    <row r="59" spans="1:19" ht="154.5" customHeight="1" x14ac:dyDescent="0.45">
      <c r="A59" s="5"/>
      <c r="B59" s="5" t="s">
        <v>29</v>
      </c>
      <c r="C59" s="5" t="s">
        <v>30</v>
      </c>
      <c r="D59" s="5" t="s">
        <v>31</v>
      </c>
      <c r="E59" s="5" t="s">
        <v>32</v>
      </c>
      <c r="F59" s="5" t="s">
        <v>65</v>
      </c>
      <c r="G59" s="6" t="s">
        <v>34</v>
      </c>
      <c r="H59" s="5" t="s">
        <v>81</v>
      </c>
      <c r="I59" s="7" t="s">
        <v>43</v>
      </c>
      <c r="J59" s="7" t="s">
        <v>67</v>
      </c>
      <c r="K59" s="6" t="s">
        <v>68</v>
      </c>
      <c r="L59" s="7" t="s">
        <v>82</v>
      </c>
      <c r="M59" s="8">
        <v>75</v>
      </c>
      <c r="N59" s="17">
        <v>350</v>
      </c>
      <c r="O59" s="17">
        <f t="shared" si="0"/>
        <v>26250</v>
      </c>
      <c r="P59" s="17">
        <v>21</v>
      </c>
      <c r="Q59" s="17">
        <f t="shared" si="1"/>
        <v>1575</v>
      </c>
      <c r="R59" s="13">
        <f t="shared" si="2"/>
        <v>18.502202643171806</v>
      </c>
      <c r="S59" s="13">
        <f t="shared" si="3"/>
        <v>1387.6651982378855</v>
      </c>
    </row>
    <row r="60" spans="1:19" ht="174.75" customHeight="1" x14ac:dyDescent="0.45">
      <c r="A60" s="5"/>
      <c r="B60" s="5" t="s">
        <v>29</v>
      </c>
      <c r="C60" s="5" t="s">
        <v>30</v>
      </c>
      <c r="D60" s="5" t="s">
        <v>31</v>
      </c>
      <c r="E60" s="5" t="s">
        <v>32</v>
      </c>
      <c r="F60" s="5" t="s">
        <v>65</v>
      </c>
      <c r="G60" s="6" t="s">
        <v>34</v>
      </c>
      <c r="H60" s="5" t="s">
        <v>81</v>
      </c>
      <c r="I60" s="7" t="s">
        <v>44</v>
      </c>
      <c r="J60" s="7" t="s">
        <v>67</v>
      </c>
      <c r="K60" s="6" t="s">
        <v>68</v>
      </c>
      <c r="L60" s="7" t="s">
        <v>82</v>
      </c>
      <c r="M60" s="8">
        <v>97</v>
      </c>
      <c r="N60" s="17">
        <v>350</v>
      </c>
      <c r="O60" s="17">
        <f t="shared" si="0"/>
        <v>33950</v>
      </c>
      <c r="P60" s="17">
        <v>21</v>
      </c>
      <c r="Q60" s="17">
        <f t="shared" si="1"/>
        <v>2037</v>
      </c>
      <c r="R60" s="13">
        <f t="shared" si="2"/>
        <v>18.502202643171806</v>
      </c>
      <c r="S60" s="13">
        <f t="shared" si="3"/>
        <v>1794.7136563876652</v>
      </c>
    </row>
    <row r="61" spans="1:19" ht="161.25" customHeight="1" x14ac:dyDescent="0.45">
      <c r="A61" s="5"/>
      <c r="B61" s="5" t="s">
        <v>29</v>
      </c>
      <c r="C61" s="5" t="s">
        <v>30</v>
      </c>
      <c r="D61" s="5" t="s">
        <v>31</v>
      </c>
      <c r="E61" s="5" t="s">
        <v>32</v>
      </c>
      <c r="F61" s="5" t="s">
        <v>65</v>
      </c>
      <c r="G61" s="6" t="s">
        <v>34</v>
      </c>
      <c r="H61" s="5" t="s">
        <v>83</v>
      </c>
      <c r="I61" s="7" t="s">
        <v>42</v>
      </c>
      <c r="J61" s="7" t="s">
        <v>67</v>
      </c>
      <c r="K61" s="6" t="s">
        <v>68</v>
      </c>
      <c r="L61" s="7" t="s">
        <v>84</v>
      </c>
      <c r="M61" s="8">
        <v>97</v>
      </c>
      <c r="N61" s="17">
        <v>350</v>
      </c>
      <c r="O61" s="17">
        <f t="shared" si="0"/>
        <v>33950</v>
      </c>
      <c r="P61" s="17">
        <v>21</v>
      </c>
      <c r="Q61" s="17">
        <f t="shared" si="1"/>
        <v>2037</v>
      </c>
      <c r="R61" s="13">
        <f t="shared" si="2"/>
        <v>18.502202643171806</v>
      </c>
      <c r="S61" s="13">
        <f t="shared" si="3"/>
        <v>1794.7136563876652</v>
      </c>
    </row>
    <row r="62" spans="1:19" ht="159.75" customHeight="1" x14ac:dyDescent="0.45">
      <c r="A62" s="5"/>
      <c r="B62" s="5" t="s">
        <v>29</v>
      </c>
      <c r="C62" s="5" t="s">
        <v>30</v>
      </c>
      <c r="D62" s="5" t="s">
        <v>31</v>
      </c>
      <c r="E62" s="5" t="s">
        <v>32</v>
      </c>
      <c r="F62" s="5" t="s">
        <v>65</v>
      </c>
      <c r="G62" s="6" t="s">
        <v>34</v>
      </c>
      <c r="H62" s="5" t="s">
        <v>85</v>
      </c>
      <c r="I62" s="7" t="s">
        <v>40</v>
      </c>
      <c r="J62" s="7" t="s">
        <v>67</v>
      </c>
      <c r="K62" s="6" t="s">
        <v>68</v>
      </c>
      <c r="L62" s="7" t="s">
        <v>86</v>
      </c>
      <c r="M62" s="8">
        <v>13</v>
      </c>
      <c r="N62" s="17">
        <v>350</v>
      </c>
      <c r="O62" s="17">
        <f t="shared" si="0"/>
        <v>4550</v>
      </c>
      <c r="P62" s="17">
        <v>21</v>
      </c>
      <c r="Q62" s="17">
        <f t="shared" si="1"/>
        <v>273</v>
      </c>
      <c r="R62" s="13">
        <f t="shared" si="2"/>
        <v>18.502202643171806</v>
      </c>
      <c r="S62" s="13">
        <f t="shared" si="3"/>
        <v>240.52863436123349</v>
      </c>
    </row>
    <row r="63" spans="1:19" ht="156.75" customHeight="1" x14ac:dyDescent="0.45">
      <c r="A63" s="5"/>
      <c r="B63" s="5" t="s">
        <v>29</v>
      </c>
      <c r="C63" s="5" t="s">
        <v>30</v>
      </c>
      <c r="D63" s="5" t="s">
        <v>31</v>
      </c>
      <c r="E63" s="5" t="s">
        <v>32</v>
      </c>
      <c r="F63" s="5" t="s">
        <v>65</v>
      </c>
      <c r="G63" s="6" t="s">
        <v>34</v>
      </c>
      <c r="H63" s="5" t="s">
        <v>85</v>
      </c>
      <c r="I63" s="7" t="s">
        <v>41</v>
      </c>
      <c r="J63" s="7" t="s">
        <v>67</v>
      </c>
      <c r="K63" s="6" t="s">
        <v>68</v>
      </c>
      <c r="L63" s="7" t="s">
        <v>86</v>
      </c>
      <c r="M63" s="8">
        <v>15</v>
      </c>
      <c r="N63" s="17">
        <v>350</v>
      </c>
      <c r="O63" s="17">
        <f t="shared" si="0"/>
        <v>5250</v>
      </c>
      <c r="P63" s="17">
        <v>21</v>
      </c>
      <c r="Q63" s="17">
        <f t="shared" si="1"/>
        <v>315</v>
      </c>
      <c r="R63" s="13">
        <f t="shared" si="2"/>
        <v>18.502202643171806</v>
      </c>
      <c r="S63" s="13">
        <f t="shared" si="3"/>
        <v>277.53303964757708</v>
      </c>
    </row>
    <row r="64" spans="1:19" ht="158.25" customHeight="1" x14ac:dyDescent="0.45">
      <c r="A64" s="5"/>
      <c r="B64" s="5" t="s">
        <v>29</v>
      </c>
      <c r="C64" s="5" t="s">
        <v>30</v>
      </c>
      <c r="D64" s="5" t="s">
        <v>31</v>
      </c>
      <c r="E64" s="5" t="s">
        <v>32</v>
      </c>
      <c r="F64" s="5" t="s">
        <v>65</v>
      </c>
      <c r="G64" s="6" t="s">
        <v>34</v>
      </c>
      <c r="H64" s="5" t="s">
        <v>87</v>
      </c>
      <c r="I64" s="7" t="s">
        <v>40</v>
      </c>
      <c r="J64" s="7" t="s">
        <v>67</v>
      </c>
      <c r="K64" s="6" t="s">
        <v>68</v>
      </c>
      <c r="L64" s="7" t="s">
        <v>84</v>
      </c>
      <c r="M64" s="8">
        <v>74</v>
      </c>
      <c r="N64" s="17">
        <v>350</v>
      </c>
      <c r="O64" s="17">
        <f t="shared" si="0"/>
        <v>25900</v>
      </c>
      <c r="P64" s="17">
        <v>21</v>
      </c>
      <c r="Q64" s="17">
        <f t="shared" si="1"/>
        <v>1554</v>
      </c>
      <c r="R64" s="13">
        <f t="shared" si="2"/>
        <v>18.502202643171806</v>
      </c>
      <c r="S64" s="13">
        <f t="shared" si="3"/>
        <v>1369.1629955947137</v>
      </c>
    </row>
    <row r="65" spans="1:19" ht="158.25" customHeight="1" x14ac:dyDescent="0.45">
      <c r="A65" s="5"/>
      <c r="B65" s="5" t="s">
        <v>29</v>
      </c>
      <c r="C65" s="5" t="s">
        <v>30</v>
      </c>
      <c r="D65" s="5" t="s">
        <v>31</v>
      </c>
      <c r="E65" s="5" t="s">
        <v>32</v>
      </c>
      <c r="F65" s="5" t="s">
        <v>65</v>
      </c>
      <c r="G65" s="6" t="s">
        <v>34</v>
      </c>
      <c r="H65" s="5" t="s">
        <v>88</v>
      </c>
      <c r="I65" s="7" t="s">
        <v>41</v>
      </c>
      <c r="J65" s="7" t="s">
        <v>67</v>
      </c>
      <c r="K65" s="6" t="s">
        <v>68</v>
      </c>
      <c r="L65" s="7" t="s">
        <v>89</v>
      </c>
      <c r="M65" s="8">
        <v>17</v>
      </c>
      <c r="N65" s="17">
        <v>350</v>
      </c>
      <c r="O65" s="17">
        <f t="shared" si="0"/>
        <v>5950</v>
      </c>
      <c r="P65" s="17">
        <v>21</v>
      </c>
      <c r="Q65" s="17">
        <f t="shared" si="1"/>
        <v>357</v>
      </c>
      <c r="R65" s="13">
        <f t="shared" si="2"/>
        <v>18.502202643171806</v>
      </c>
      <c r="S65" s="13">
        <f t="shared" si="3"/>
        <v>314.53744493392071</v>
      </c>
    </row>
    <row r="66" spans="1:19" ht="158.25" customHeight="1" x14ac:dyDescent="0.45">
      <c r="A66" s="5"/>
      <c r="B66" s="5" t="s">
        <v>29</v>
      </c>
      <c r="C66" s="5" t="s">
        <v>30</v>
      </c>
      <c r="D66" s="5" t="s">
        <v>31</v>
      </c>
      <c r="E66" s="5" t="s">
        <v>32</v>
      </c>
      <c r="F66" s="5" t="s">
        <v>65</v>
      </c>
      <c r="G66" s="6" t="s">
        <v>34</v>
      </c>
      <c r="H66" s="5" t="s">
        <v>90</v>
      </c>
      <c r="I66" s="7" t="s">
        <v>42</v>
      </c>
      <c r="J66" s="7" t="s">
        <v>67</v>
      </c>
      <c r="K66" s="6" t="s">
        <v>68</v>
      </c>
      <c r="L66" s="7" t="s">
        <v>91</v>
      </c>
      <c r="M66" s="8">
        <v>46</v>
      </c>
      <c r="N66" s="17">
        <v>350</v>
      </c>
      <c r="O66" s="17">
        <f t="shared" si="0"/>
        <v>16100</v>
      </c>
      <c r="P66" s="17">
        <v>21</v>
      </c>
      <c r="Q66" s="17">
        <f t="shared" si="1"/>
        <v>966</v>
      </c>
      <c r="R66" s="13">
        <f t="shared" si="2"/>
        <v>18.502202643171806</v>
      </c>
      <c r="S66" s="13">
        <f t="shared" si="3"/>
        <v>851.10132158590307</v>
      </c>
    </row>
    <row r="67" spans="1:19" ht="204" customHeight="1" x14ac:dyDescent="0.45">
      <c r="A67" s="5"/>
      <c r="B67" s="5" t="s">
        <v>29</v>
      </c>
      <c r="C67" s="5" t="s">
        <v>30</v>
      </c>
      <c r="D67" s="5" t="s">
        <v>31</v>
      </c>
      <c r="E67" s="5" t="s">
        <v>32</v>
      </c>
      <c r="F67" s="5" t="s">
        <v>65</v>
      </c>
      <c r="G67" s="6" t="s">
        <v>34</v>
      </c>
      <c r="H67" s="5" t="s">
        <v>92</v>
      </c>
      <c r="I67" s="7" t="s">
        <v>36</v>
      </c>
      <c r="J67" s="7" t="s">
        <v>67</v>
      </c>
      <c r="K67" s="6" t="s">
        <v>68</v>
      </c>
      <c r="L67" s="7" t="s">
        <v>84</v>
      </c>
      <c r="M67" s="8">
        <v>96</v>
      </c>
      <c r="N67" s="17">
        <v>350</v>
      </c>
      <c r="O67" s="17">
        <f t="shared" si="0"/>
        <v>33600</v>
      </c>
      <c r="P67" s="17">
        <v>21</v>
      </c>
      <c r="Q67" s="17">
        <f t="shared" si="1"/>
        <v>2016</v>
      </c>
      <c r="R67" s="13">
        <f t="shared" si="2"/>
        <v>18.502202643171806</v>
      </c>
      <c r="S67" s="13">
        <f t="shared" si="3"/>
        <v>1776.2114537444934</v>
      </c>
    </row>
    <row r="68" spans="1:19" ht="159" customHeight="1" x14ac:dyDescent="0.45">
      <c r="A68" s="5"/>
      <c r="B68" s="5" t="s">
        <v>29</v>
      </c>
      <c r="C68" s="5" t="s">
        <v>30</v>
      </c>
      <c r="D68" s="5" t="s">
        <v>31</v>
      </c>
      <c r="E68" s="5" t="s">
        <v>32</v>
      </c>
      <c r="F68" s="5" t="s">
        <v>65</v>
      </c>
      <c r="G68" s="6" t="s">
        <v>34</v>
      </c>
      <c r="H68" s="5" t="s">
        <v>93</v>
      </c>
      <c r="I68" s="7" t="s">
        <v>40</v>
      </c>
      <c r="J68" s="7" t="s">
        <v>67</v>
      </c>
      <c r="K68" s="6" t="s">
        <v>68</v>
      </c>
      <c r="L68" s="7" t="s">
        <v>94</v>
      </c>
      <c r="M68" s="8">
        <v>45</v>
      </c>
      <c r="N68" s="17">
        <v>290</v>
      </c>
      <c r="O68" s="17">
        <f t="shared" si="0"/>
        <v>13050</v>
      </c>
      <c r="P68" s="17">
        <v>21</v>
      </c>
      <c r="Q68" s="17">
        <f t="shared" si="1"/>
        <v>945</v>
      </c>
      <c r="R68" s="13">
        <f t="shared" si="2"/>
        <v>18.502202643171806</v>
      </c>
      <c r="S68" s="13">
        <f t="shared" si="3"/>
        <v>832.59911894273125</v>
      </c>
    </row>
    <row r="69" spans="1:19" ht="151.5" customHeight="1" x14ac:dyDescent="0.45">
      <c r="A69" s="5"/>
      <c r="B69" s="5" t="s">
        <v>29</v>
      </c>
      <c r="C69" s="5" t="s">
        <v>30</v>
      </c>
      <c r="D69" s="5" t="s">
        <v>31</v>
      </c>
      <c r="E69" s="5" t="s">
        <v>32</v>
      </c>
      <c r="F69" s="5" t="s">
        <v>65</v>
      </c>
      <c r="G69" s="6" t="s">
        <v>34</v>
      </c>
      <c r="H69" s="5" t="s">
        <v>95</v>
      </c>
      <c r="I69" s="7" t="s">
        <v>40</v>
      </c>
      <c r="J69" s="7" t="s">
        <v>67</v>
      </c>
      <c r="K69" s="6" t="s">
        <v>68</v>
      </c>
      <c r="L69" s="7" t="s">
        <v>94</v>
      </c>
      <c r="M69" s="8">
        <v>33</v>
      </c>
      <c r="N69" s="17">
        <v>290</v>
      </c>
      <c r="O69" s="17">
        <f t="shared" si="0"/>
        <v>9570</v>
      </c>
      <c r="P69" s="17">
        <v>21</v>
      </c>
      <c r="Q69" s="17">
        <f t="shared" si="1"/>
        <v>693</v>
      </c>
      <c r="R69" s="13">
        <f t="shared" si="2"/>
        <v>18.502202643171806</v>
      </c>
      <c r="S69" s="13">
        <f t="shared" si="3"/>
        <v>610.57268722466961</v>
      </c>
    </row>
    <row r="70" spans="1:19" ht="162" customHeight="1" x14ac:dyDescent="0.45">
      <c r="A70" s="5"/>
      <c r="B70" s="5" t="s">
        <v>29</v>
      </c>
      <c r="C70" s="5" t="s">
        <v>30</v>
      </c>
      <c r="D70" s="5" t="s">
        <v>31</v>
      </c>
      <c r="E70" s="5" t="s">
        <v>32</v>
      </c>
      <c r="F70" s="5" t="s">
        <v>65</v>
      </c>
      <c r="G70" s="6" t="s">
        <v>34</v>
      </c>
      <c r="H70" s="5" t="s">
        <v>96</v>
      </c>
      <c r="I70" s="7" t="s">
        <v>40</v>
      </c>
      <c r="J70" s="7" t="s">
        <v>67</v>
      </c>
      <c r="K70" s="6" t="s">
        <v>68</v>
      </c>
      <c r="L70" s="7" t="s">
        <v>97</v>
      </c>
      <c r="M70" s="8">
        <v>123</v>
      </c>
      <c r="N70" s="17">
        <v>290</v>
      </c>
      <c r="O70" s="17">
        <f t="shared" si="0"/>
        <v>35670</v>
      </c>
      <c r="P70" s="17">
        <v>21</v>
      </c>
      <c r="Q70" s="17">
        <f t="shared" si="1"/>
        <v>2583</v>
      </c>
      <c r="R70" s="13">
        <f t="shared" si="2"/>
        <v>18.502202643171806</v>
      </c>
      <c r="S70" s="13">
        <f t="shared" si="3"/>
        <v>2275.7709251101323</v>
      </c>
    </row>
    <row r="71" spans="1:19" ht="163.5" customHeight="1" x14ac:dyDescent="0.45">
      <c r="A71" s="5"/>
      <c r="B71" s="5" t="s">
        <v>29</v>
      </c>
      <c r="C71" s="5" t="s">
        <v>30</v>
      </c>
      <c r="D71" s="5" t="s">
        <v>31</v>
      </c>
      <c r="E71" s="5" t="s">
        <v>32</v>
      </c>
      <c r="F71" s="5" t="s">
        <v>65</v>
      </c>
      <c r="G71" s="6" t="s">
        <v>34</v>
      </c>
      <c r="H71" s="5" t="s">
        <v>98</v>
      </c>
      <c r="I71" s="7" t="s">
        <v>41</v>
      </c>
      <c r="J71" s="7" t="s">
        <v>67</v>
      </c>
      <c r="K71" s="6" t="s">
        <v>68</v>
      </c>
      <c r="L71" s="7" t="s">
        <v>97</v>
      </c>
      <c r="M71" s="8">
        <v>242</v>
      </c>
      <c r="N71" s="17">
        <v>290</v>
      </c>
      <c r="O71" s="17">
        <f t="shared" si="0"/>
        <v>70180</v>
      </c>
      <c r="P71" s="17">
        <v>21</v>
      </c>
      <c r="Q71" s="17">
        <f t="shared" si="1"/>
        <v>5082</v>
      </c>
      <c r="R71" s="13">
        <f t="shared" si="2"/>
        <v>18.502202643171806</v>
      </c>
      <c r="S71" s="13">
        <f t="shared" si="3"/>
        <v>4477.5330396475774</v>
      </c>
    </row>
    <row r="72" spans="1:19" ht="184.5" customHeight="1" x14ac:dyDescent="0.45">
      <c r="A72" s="5"/>
      <c r="B72" s="5" t="s">
        <v>29</v>
      </c>
      <c r="C72" s="5" t="s">
        <v>30</v>
      </c>
      <c r="D72" s="5" t="s">
        <v>31</v>
      </c>
      <c r="E72" s="5" t="s">
        <v>32</v>
      </c>
      <c r="F72" s="5" t="s">
        <v>65</v>
      </c>
      <c r="G72" s="6" t="s">
        <v>34</v>
      </c>
      <c r="H72" s="5" t="s">
        <v>99</v>
      </c>
      <c r="I72" s="7" t="s">
        <v>41</v>
      </c>
      <c r="J72" s="7" t="s">
        <v>67</v>
      </c>
      <c r="K72" s="6" t="s">
        <v>68</v>
      </c>
      <c r="L72" s="7" t="s">
        <v>100</v>
      </c>
      <c r="M72" s="8">
        <v>52</v>
      </c>
      <c r="N72" s="17">
        <v>290</v>
      </c>
      <c r="O72" s="17">
        <f t="shared" si="0"/>
        <v>15080</v>
      </c>
      <c r="P72" s="17">
        <v>21</v>
      </c>
      <c r="Q72" s="17">
        <f t="shared" si="1"/>
        <v>1092</v>
      </c>
      <c r="R72" s="13">
        <f t="shared" si="2"/>
        <v>18.502202643171806</v>
      </c>
      <c r="S72" s="13">
        <f t="shared" si="3"/>
        <v>962.11453744493394</v>
      </c>
    </row>
    <row r="73" spans="1:19" ht="163.5" customHeight="1" x14ac:dyDescent="0.45">
      <c r="A73" s="5"/>
      <c r="B73" s="5" t="s">
        <v>29</v>
      </c>
      <c r="C73" s="5" t="s">
        <v>30</v>
      </c>
      <c r="D73" s="5" t="s">
        <v>31</v>
      </c>
      <c r="E73" s="5" t="s">
        <v>32</v>
      </c>
      <c r="F73" s="5" t="s">
        <v>65</v>
      </c>
      <c r="G73" s="6" t="s">
        <v>34</v>
      </c>
      <c r="H73" s="5" t="s">
        <v>101</v>
      </c>
      <c r="I73" s="7" t="s">
        <v>46</v>
      </c>
      <c r="J73" s="7" t="s">
        <v>67</v>
      </c>
      <c r="K73" s="6" t="s">
        <v>68</v>
      </c>
      <c r="L73" s="7" t="s">
        <v>100</v>
      </c>
      <c r="M73" s="8">
        <v>11</v>
      </c>
      <c r="N73" s="17">
        <v>290</v>
      </c>
      <c r="O73" s="17">
        <f t="shared" si="0"/>
        <v>3190</v>
      </c>
      <c r="P73" s="17">
        <v>21</v>
      </c>
      <c r="Q73" s="17">
        <f t="shared" si="1"/>
        <v>231</v>
      </c>
      <c r="R73" s="13">
        <f t="shared" si="2"/>
        <v>18.502202643171806</v>
      </c>
      <c r="S73" s="13">
        <f t="shared" si="3"/>
        <v>203.52422907488986</v>
      </c>
    </row>
    <row r="74" spans="1:19" ht="179.25" customHeight="1" x14ac:dyDescent="0.45">
      <c r="A74" s="5"/>
      <c r="B74" s="5" t="s">
        <v>29</v>
      </c>
      <c r="C74" s="5" t="s">
        <v>30</v>
      </c>
      <c r="D74" s="5" t="s">
        <v>31</v>
      </c>
      <c r="E74" s="5" t="s">
        <v>32</v>
      </c>
      <c r="F74" s="5" t="s">
        <v>65</v>
      </c>
      <c r="G74" s="6" t="s">
        <v>34</v>
      </c>
      <c r="H74" s="5" t="s">
        <v>96</v>
      </c>
      <c r="I74" s="7" t="s">
        <v>36</v>
      </c>
      <c r="J74" s="7" t="s">
        <v>67</v>
      </c>
      <c r="K74" s="6" t="s">
        <v>68</v>
      </c>
      <c r="L74" s="7" t="s">
        <v>100</v>
      </c>
      <c r="M74" s="8">
        <v>56</v>
      </c>
      <c r="N74" s="17">
        <v>290</v>
      </c>
      <c r="O74" s="17">
        <f t="shared" si="0"/>
        <v>16240</v>
      </c>
      <c r="P74" s="17">
        <v>21</v>
      </c>
      <c r="Q74" s="17">
        <f t="shared" si="1"/>
        <v>1176</v>
      </c>
      <c r="R74" s="13">
        <f t="shared" si="2"/>
        <v>18.502202643171806</v>
      </c>
      <c r="S74" s="13">
        <f t="shared" si="3"/>
        <v>1036.1233480176211</v>
      </c>
    </row>
    <row r="75" spans="1:19" ht="158.25" customHeight="1" x14ac:dyDescent="0.45">
      <c r="A75" s="5"/>
      <c r="B75" s="5" t="s">
        <v>29</v>
      </c>
      <c r="C75" s="5" t="s">
        <v>30</v>
      </c>
      <c r="D75" s="5" t="s">
        <v>31</v>
      </c>
      <c r="E75" s="5" t="s">
        <v>32</v>
      </c>
      <c r="F75" s="5" t="s">
        <v>65</v>
      </c>
      <c r="G75" s="6" t="s">
        <v>34</v>
      </c>
      <c r="H75" s="5" t="s">
        <v>96</v>
      </c>
      <c r="I75" s="7" t="s">
        <v>41</v>
      </c>
      <c r="J75" s="7" t="s">
        <v>67</v>
      </c>
      <c r="K75" s="6" t="s">
        <v>68</v>
      </c>
      <c r="L75" s="7" t="s">
        <v>100</v>
      </c>
      <c r="M75" s="8">
        <v>72</v>
      </c>
      <c r="N75" s="17">
        <v>290</v>
      </c>
      <c r="O75" s="17">
        <f t="shared" si="0"/>
        <v>20880</v>
      </c>
      <c r="P75" s="17">
        <v>21</v>
      </c>
      <c r="Q75" s="17">
        <f t="shared" si="1"/>
        <v>1512</v>
      </c>
      <c r="R75" s="13">
        <f t="shared" si="2"/>
        <v>18.502202643171806</v>
      </c>
      <c r="S75" s="13">
        <f t="shared" si="3"/>
        <v>1332.1585903083701</v>
      </c>
    </row>
    <row r="76" spans="1:19" ht="163.5" customHeight="1" x14ac:dyDescent="0.45">
      <c r="A76" s="5"/>
      <c r="B76" s="5" t="s">
        <v>29</v>
      </c>
      <c r="C76" s="5" t="s">
        <v>30</v>
      </c>
      <c r="D76" s="5" t="s">
        <v>31</v>
      </c>
      <c r="E76" s="5" t="s">
        <v>32</v>
      </c>
      <c r="F76" s="5" t="s">
        <v>65</v>
      </c>
      <c r="G76" s="6" t="s">
        <v>34</v>
      </c>
      <c r="H76" s="5" t="s">
        <v>102</v>
      </c>
      <c r="I76" s="7" t="s">
        <v>43</v>
      </c>
      <c r="J76" s="7" t="s">
        <v>67</v>
      </c>
      <c r="K76" s="6" t="s">
        <v>68</v>
      </c>
      <c r="L76" s="7" t="s">
        <v>100</v>
      </c>
      <c r="M76" s="8">
        <v>146</v>
      </c>
      <c r="N76" s="17">
        <v>290</v>
      </c>
      <c r="O76" s="17">
        <f t="shared" si="0"/>
        <v>42340</v>
      </c>
      <c r="P76" s="17">
        <v>21</v>
      </c>
      <c r="Q76" s="17">
        <f t="shared" si="1"/>
        <v>3066</v>
      </c>
      <c r="R76" s="13">
        <f t="shared" si="2"/>
        <v>18.502202643171806</v>
      </c>
      <c r="S76" s="13">
        <f t="shared" si="3"/>
        <v>2701.3215859030838</v>
      </c>
    </row>
    <row r="77" spans="1:19" ht="162" customHeight="1" x14ac:dyDescent="0.45">
      <c r="A77" s="5"/>
      <c r="B77" s="5" t="s">
        <v>29</v>
      </c>
      <c r="C77" s="5" t="s">
        <v>30</v>
      </c>
      <c r="D77" s="5" t="s">
        <v>31</v>
      </c>
      <c r="E77" s="5" t="s">
        <v>32</v>
      </c>
      <c r="F77" s="5" t="s">
        <v>65</v>
      </c>
      <c r="G77" s="6" t="s">
        <v>34</v>
      </c>
      <c r="H77" s="5" t="s">
        <v>103</v>
      </c>
      <c r="I77" s="7" t="s">
        <v>41</v>
      </c>
      <c r="J77" s="7" t="s">
        <v>67</v>
      </c>
      <c r="K77" s="6" t="s">
        <v>68</v>
      </c>
      <c r="L77" s="7" t="s">
        <v>100</v>
      </c>
      <c r="M77" s="8">
        <v>70</v>
      </c>
      <c r="N77" s="17">
        <v>290</v>
      </c>
      <c r="O77" s="17">
        <f t="shared" si="0"/>
        <v>20300</v>
      </c>
      <c r="P77" s="17">
        <v>21</v>
      </c>
      <c r="Q77" s="17">
        <f t="shared" si="1"/>
        <v>1470</v>
      </c>
      <c r="R77" s="13">
        <f t="shared" si="2"/>
        <v>18.502202643171806</v>
      </c>
      <c r="S77" s="13">
        <f t="shared" si="3"/>
        <v>1295.1541850220265</v>
      </c>
    </row>
    <row r="78" spans="1:19" ht="156.75" customHeight="1" x14ac:dyDescent="0.45">
      <c r="A78" s="5"/>
      <c r="B78" s="5" t="s">
        <v>29</v>
      </c>
      <c r="C78" s="5" t="s">
        <v>30</v>
      </c>
      <c r="D78" s="5" t="s">
        <v>31</v>
      </c>
      <c r="E78" s="5" t="s">
        <v>32</v>
      </c>
      <c r="F78" s="5" t="s">
        <v>65</v>
      </c>
      <c r="G78" s="6" t="s">
        <v>34</v>
      </c>
      <c r="H78" s="5" t="s">
        <v>103</v>
      </c>
      <c r="I78" s="7" t="s">
        <v>42</v>
      </c>
      <c r="J78" s="7" t="s">
        <v>67</v>
      </c>
      <c r="K78" s="6" t="s">
        <v>68</v>
      </c>
      <c r="L78" s="7" t="s">
        <v>100</v>
      </c>
      <c r="M78" s="8">
        <v>68</v>
      </c>
      <c r="N78" s="17">
        <v>290</v>
      </c>
      <c r="O78" s="17">
        <f t="shared" si="0"/>
        <v>19720</v>
      </c>
      <c r="P78" s="17">
        <v>21</v>
      </c>
      <c r="Q78" s="17">
        <f t="shared" si="1"/>
        <v>1428</v>
      </c>
      <c r="R78" s="13">
        <f t="shared" si="2"/>
        <v>18.502202643171806</v>
      </c>
      <c r="S78" s="13">
        <f t="shared" si="3"/>
        <v>1258.1497797356828</v>
      </c>
    </row>
    <row r="79" spans="1:19" ht="156.75" customHeight="1" x14ac:dyDescent="0.45">
      <c r="A79" s="5"/>
      <c r="B79" s="5" t="s">
        <v>29</v>
      </c>
      <c r="C79" s="5" t="s">
        <v>30</v>
      </c>
      <c r="D79" s="5" t="s">
        <v>31</v>
      </c>
      <c r="E79" s="5" t="s">
        <v>32</v>
      </c>
      <c r="F79" s="5" t="s">
        <v>65</v>
      </c>
      <c r="G79" s="6" t="s">
        <v>34</v>
      </c>
      <c r="H79" s="5" t="s">
        <v>104</v>
      </c>
      <c r="I79" s="7" t="s">
        <v>36</v>
      </c>
      <c r="J79" s="7" t="s">
        <v>67</v>
      </c>
      <c r="K79" s="6" t="s">
        <v>68</v>
      </c>
      <c r="L79" s="7" t="s">
        <v>100</v>
      </c>
      <c r="M79" s="8">
        <v>53</v>
      </c>
      <c r="N79" s="17">
        <v>290</v>
      </c>
      <c r="O79" s="17">
        <f t="shared" si="0"/>
        <v>15370</v>
      </c>
      <c r="P79" s="17">
        <v>21</v>
      </c>
      <c r="Q79" s="17">
        <f t="shared" si="1"/>
        <v>1113</v>
      </c>
      <c r="R79" s="13">
        <f t="shared" si="2"/>
        <v>18.502202643171806</v>
      </c>
      <c r="S79" s="13">
        <f t="shared" si="3"/>
        <v>980.61674008810576</v>
      </c>
    </row>
    <row r="80" spans="1:19" ht="156.75" customHeight="1" x14ac:dyDescent="0.45">
      <c r="A80" s="5"/>
      <c r="B80" s="5" t="s">
        <v>29</v>
      </c>
      <c r="C80" s="5" t="s">
        <v>30</v>
      </c>
      <c r="D80" s="5" t="s">
        <v>31</v>
      </c>
      <c r="E80" s="5" t="s">
        <v>32</v>
      </c>
      <c r="F80" s="5" t="s">
        <v>65</v>
      </c>
      <c r="G80" s="6" t="s">
        <v>34</v>
      </c>
      <c r="H80" s="5" t="s">
        <v>105</v>
      </c>
      <c r="I80" s="7" t="s">
        <v>106</v>
      </c>
      <c r="J80" s="7" t="s">
        <v>67</v>
      </c>
      <c r="K80" s="6" t="s">
        <v>68</v>
      </c>
      <c r="L80" s="7" t="s">
        <v>107</v>
      </c>
      <c r="M80" s="8">
        <v>17</v>
      </c>
      <c r="N80" s="17">
        <v>290</v>
      </c>
      <c r="O80" s="17">
        <f t="shared" ref="O80:O101" si="4">SUM(N80*M80)</f>
        <v>4930</v>
      </c>
      <c r="P80" s="17">
        <v>21</v>
      </c>
      <c r="Q80" s="17">
        <f t="shared" ref="Q80:Q101" si="5">SUM(P80*M80)</f>
        <v>357</v>
      </c>
      <c r="R80" s="13">
        <f t="shared" ref="R80:R101" si="6">SUM(P80/1.135)</f>
        <v>18.502202643171806</v>
      </c>
      <c r="S80" s="13">
        <f t="shared" ref="S80:S101" si="7">SUM(R80*M80)</f>
        <v>314.53744493392071</v>
      </c>
    </row>
    <row r="81" spans="1:19" ht="177" customHeight="1" x14ac:dyDescent="0.45">
      <c r="A81" s="5"/>
      <c r="B81" s="5" t="s">
        <v>29</v>
      </c>
      <c r="C81" s="5" t="s">
        <v>30</v>
      </c>
      <c r="D81" s="5" t="s">
        <v>31</v>
      </c>
      <c r="E81" s="5" t="s">
        <v>32</v>
      </c>
      <c r="F81" s="5" t="s">
        <v>65</v>
      </c>
      <c r="G81" s="6" t="s">
        <v>34</v>
      </c>
      <c r="H81" s="5" t="s">
        <v>108</v>
      </c>
      <c r="I81" s="7" t="s">
        <v>106</v>
      </c>
      <c r="J81" s="7" t="s">
        <v>109</v>
      </c>
      <c r="K81" s="6" t="s">
        <v>68</v>
      </c>
      <c r="L81" s="7"/>
      <c r="M81" s="8">
        <v>48</v>
      </c>
      <c r="N81" s="17">
        <v>290</v>
      </c>
      <c r="O81" s="17">
        <f t="shared" si="4"/>
        <v>13920</v>
      </c>
      <c r="P81" s="17">
        <v>21</v>
      </c>
      <c r="Q81" s="17">
        <f t="shared" si="5"/>
        <v>1008</v>
      </c>
      <c r="R81" s="13">
        <f t="shared" si="6"/>
        <v>18.502202643171806</v>
      </c>
      <c r="S81" s="13">
        <f t="shared" si="7"/>
        <v>888.10572687224669</v>
      </c>
    </row>
    <row r="82" spans="1:19" ht="175.5" customHeight="1" x14ac:dyDescent="0.45">
      <c r="A82" s="5"/>
      <c r="B82" s="5" t="s">
        <v>29</v>
      </c>
      <c r="C82" s="5" t="s">
        <v>30</v>
      </c>
      <c r="D82" s="5" t="s">
        <v>31</v>
      </c>
      <c r="E82" s="5" t="s">
        <v>32</v>
      </c>
      <c r="F82" s="5" t="s">
        <v>65</v>
      </c>
      <c r="G82" s="6" t="s">
        <v>34</v>
      </c>
      <c r="H82" s="5" t="s">
        <v>110</v>
      </c>
      <c r="I82" s="7" t="s">
        <v>111</v>
      </c>
      <c r="J82" s="7" t="s">
        <v>67</v>
      </c>
      <c r="K82" s="6" t="s">
        <v>68</v>
      </c>
      <c r="L82" s="7"/>
      <c r="M82" s="8">
        <v>95</v>
      </c>
      <c r="N82" s="17">
        <v>290</v>
      </c>
      <c r="O82" s="17">
        <f t="shared" si="4"/>
        <v>27550</v>
      </c>
      <c r="P82" s="17">
        <v>21</v>
      </c>
      <c r="Q82" s="17">
        <f t="shared" si="5"/>
        <v>1995</v>
      </c>
      <c r="R82" s="13">
        <f t="shared" si="6"/>
        <v>18.502202643171806</v>
      </c>
      <c r="S82" s="13">
        <f t="shared" si="7"/>
        <v>1757.7092511013216</v>
      </c>
    </row>
    <row r="83" spans="1:19" ht="166.5" customHeight="1" x14ac:dyDescent="0.45">
      <c r="A83" s="5"/>
      <c r="B83" s="5" t="s">
        <v>29</v>
      </c>
      <c r="C83" s="5" t="s">
        <v>30</v>
      </c>
      <c r="D83" s="5" t="s">
        <v>31</v>
      </c>
      <c r="E83" s="6" t="s">
        <v>112</v>
      </c>
      <c r="F83" s="5" t="s">
        <v>65</v>
      </c>
      <c r="G83" s="6" t="s">
        <v>34</v>
      </c>
      <c r="H83" s="5" t="s">
        <v>113</v>
      </c>
      <c r="I83" s="7" t="s">
        <v>36</v>
      </c>
      <c r="J83" s="7" t="s">
        <v>114</v>
      </c>
      <c r="K83" s="6" t="s">
        <v>68</v>
      </c>
      <c r="L83" s="7" t="s">
        <v>115</v>
      </c>
      <c r="M83" s="8">
        <v>98</v>
      </c>
      <c r="N83" s="17">
        <v>290</v>
      </c>
      <c r="O83" s="17">
        <f t="shared" si="4"/>
        <v>28420</v>
      </c>
      <c r="P83" s="17">
        <v>21</v>
      </c>
      <c r="Q83" s="17">
        <f t="shared" si="5"/>
        <v>2058</v>
      </c>
      <c r="R83" s="13">
        <f t="shared" si="6"/>
        <v>18.502202643171806</v>
      </c>
      <c r="S83" s="13">
        <f t="shared" si="7"/>
        <v>1813.215859030837</v>
      </c>
    </row>
    <row r="84" spans="1:19" ht="165.75" customHeight="1" x14ac:dyDescent="0.45">
      <c r="A84" s="5"/>
      <c r="B84" s="5" t="s">
        <v>29</v>
      </c>
      <c r="C84" s="5" t="s">
        <v>30</v>
      </c>
      <c r="D84" s="5" t="s">
        <v>31</v>
      </c>
      <c r="E84" s="6" t="s">
        <v>112</v>
      </c>
      <c r="F84" s="5" t="s">
        <v>65</v>
      </c>
      <c r="G84" s="6" t="s">
        <v>34</v>
      </c>
      <c r="H84" s="5" t="s">
        <v>116</v>
      </c>
      <c r="I84" s="7" t="s">
        <v>36</v>
      </c>
      <c r="J84" s="7" t="s">
        <v>114</v>
      </c>
      <c r="K84" s="6" t="s">
        <v>68</v>
      </c>
      <c r="L84" s="7" t="s">
        <v>117</v>
      </c>
      <c r="M84" s="8">
        <v>98</v>
      </c>
      <c r="N84" s="17">
        <v>290</v>
      </c>
      <c r="O84" s="17">
        <f t="shared" si="4"/>
        <v>28420</v>
      </c>
      <c r="P84" s="17">
        <v>21</v>
      </c>
      <c r="Q84" s="17">
        <f t="shared" si="5"/>
        <v>2058</v>
      </c>
      <c r="R84" s="13">
        <f t="shared" si="6"/>
        <v>18.502202643171806</v>
      </c>
      <c r="S84" s="13">
        <f t="shared" si="7"/>
        <v>1813.215859030837</v>
      </c>
    </row>
    <row r="85" spans="1:19" ht="147.75" customHeight="1" x14ac:dyDescent="0.45">
      <c r="A85" s="5"/>
      <c r="B85" s="5" t="s">
        <v>29</v>
      </c>
      <c r="C85" s="5" t="s">
        <v>30</v>
      </c>
      <c r="D85" s="5" t="s">
        <v>31</v>
      </c>
      <c r="E85" s="6" t="s">
        <v>112</v>
      </c>
      <c r="F85" s="5" t="s">
        <v>65</v>
      </c>
      <c r="G85" s="6" t="s">
        <v>34</v>
      </c>
      <c r="H85" s="5" t="s">
        <v>116</v>
      </c>
      <c r="I85" s="7" t="s">
        <v>40</v>
      </c>
      <c r="J85" s="7" t="s">
        <v>114</v>
      </c>
      <c r="K85" s="6" t="s">
        <v>68</v>
      </c>
      <c r="L85" s="7" t="s">
        <v>117</v>
      </c>
      <c r="M85" s="8">
        <v>135</v>
      </c>
      <c r="N85" s="17">
        <v>290</v>
      </c>
      <c r="O85" s="17">
        <f t="shared" si="4"/>
        <v>39150</v>
      </c>
      <c r="P85" s="17">
        <v>21</v>
      </c>
      <c r="Q85" s="17">
        <f t="shared" si="5"/>
        <v>2835</v>
      </c>
      <c r="R85" s="13">
        <f t="shared" si="6"/>
        <v>18.502202643171806</v>
      </c>
      <c r="S85" s="13">
        <f t="shared" si="7"/>
        <v>2497.7973568281936</v>
      </c>
    </row>
    <row r="86" spans="1:19" ht="154.5" customHeight="1" x14ac:dyDescent="0.45">
      <c r="A86" s="5"/>
      <c r="B86" s="5" t="s">
        <v>29</v>
      </c>
      <c r="C86" s="5" t="s">
        <v>30</v>
      </c>
      <c r="D86" s="5" t="s">
        <v>31</v>
      </c>
      <c r="E86" s="6" t="s">
        <v>112</v>
      </c>
      <c r="F86" s="5" t="s">
        <v>65</v>
      </c>
      <c r="G86" s="6" t="s">
        <v>34</v>
      </c>
      <c r="H86" s="5" t="s">
        <v>118</v>
      </c>
      <c r="I86" s="7" t="s">
        <v>36</v>
      </c>
      <c r="J86" s="7" t="s">
        <v>114</v>
      </c>
      <c r="K86" s="6" t="s">
        <v>68</v>
      </c>
      <c r="L86" s="7" t="s">
        <v>117</v>
      </c>
      <c r="M86" s="8">
        <v>97</v>
      </c>
      <c r="N86" s="17">
        <v>290</v>
      </c>
      <c r="O86" s="17">
        <f t="shared" si="4"/>
        <v>28130</v>
      </c>
      <c r="P86" s="17">
        <v>21</v>
      </c>
      <c r="Q86" s="17">
        <f t="shared" si="5"/>
        <v>2037</v>
      </c>
      <c r="R86" s="13">
        <f t="shared" si="6"/>
        <v>18.502202643171806</v>
      </c>
      <c r="S86" s="13">
        <f t="shared" si="7"/>
        <v>1794.7136563876652</v>
      </c>
    </row>
    <row r="87" spans="1:19" ht="148.5" customHeight="1" x14ac:dyDescent="0.45">
      <c r="A87" s="5"/>
      <c r="B87" s="5" t="s">
        <v>29</v>
      </c>
      <c r="C87" s="5" t="s">
        <v>30</v>
      </c>
      <c r="D87" s="5" t="s">
        <v>31</v>
      </c>
      <c r="E87" s="6" t="s">
        <v>112</v>
      </c>
      <c r="F87" s="5" t="s">
        <v>65</v>
      </c>
      <c r="G87" s="6" t="s">
        <v>34</v>
      </c>
      <c r="H87" s="5" t="s">
        <v>119</v>
      </c>
      <c r="I87" s="7" t="s">
        <v>36</v>
      </c>
      <c r="J87" s="7" t="s">
        <v>114</v>
      </c>
      <c r="K87" s="6" t="s">
        <v>68</v>
      </c>
      <c r="L87" s="7" t="s">
        <v>117</v>
      </c>
      <c r="M87" s="8">
        <v>118</v>
      </c>
      <c r="N87" s="17">
        <v>290</v>
      </c>
      <c r="O87" s="17">
        <f t="shared" si="4"/>
        <v>34220</v>
      </c>
      <c r="P87" s="17">
        <v>21</v>
      </c>
      <c r="Q87" s="17">
        <f t="shared" si="5"/>
        <v>2478</v>
      </c>
      <c r="R87" s="13">
        <f t="shared" si="6"/>
        <v>18.502202643171806</v>
      </c>
      <c r="S87" s="13">
        <f t="shared" si="7"/>
        <v>2183.259911894273</v>
      </c>
    </row>
    <row r="88" spans="1:19" ht="162" customHeight="1" x14ac:dyDescent="0.45">
      <c r="A88" s="5"/>
      <c r="B88" s="5" t="s">
        <v>29</v>
      </c>
      <c r="C88" s="5" t="s">
        <v>30</v>
      </c>
      <c r="D88" s="5" t="s">
        <v>31</v>
      </c>
      <c r="E88" s="6" t="s">
        <v>112</v>
      </c>
      <c r="F88" s="5" t="s">
        <v>65</v>
      </c>
      <c r="G88" s="6" t="s">
        <v>34</v>
      </c>
      <c r="H88" s="5" t="s">
        <v>120</v>
      </c>
      <c r="I88" s="7" t="s">
        <v>36</v>
      </c>
      <c r="J88" s="7" t="s">
        <v>114</v>
      </c>
      <c r="K88" s="6" t="s">
        <v>68</v>
      </c>
      <c r="L88" s="7" t="s">
        <v>121</v>
      </c>
      <c r="M88" s="8">
        <v>283</v>
      </c>
      <c r="N88" s="17">
        <v>290</v>
      </c>
      <c r="O88" s="17">
        <f t="shared" si="4"/>
        <v>82070</v>
      </c>
      <c r="P88" s="17">
        <v>21</v>
      </c>
      <c r="Q88" s="17">
        <f t="shared" si="5"/>
        <v>5943</v>
      </c>
      <c r="R88" s="13">
        <f t="shared" si="6"/>
        <v>18.502202643171806</v>
      </c>
      <c r="S88" s="13">
        <f t="shared" si="7"/>
        <v>5236.1233480176215</v>
      </c>
    </row>
    <row r="89" spans="1:19" ht="143.25" customHeight="1" x14ac:dyDescent="0.45">
      <c r="A89" s="5"/>
      <c r="B89" s="5" t="s">
        <v>29</v>
      </c>
      <c r="C89" s="5" t="s">
        <v>30</v>
      </c>
      <c r="D89" s="5" t="s">
        <v>31</v>
      </c>
      <c r="E89" s="6" t="s">
        <v>112</v>
      </c>
      <c r="F89" s="5" t="s">
        <v>65</v>
      </c>
      <c r="G89" s="6" t="s">
        <v>34</v>
      </c>
      <c r="H89" s="5" t="s">
        <v>122</v>
      </c>
      <c r="I89" s="7" t="s">
        <v>36</v>
      </c>
      <c r="J89" s="7" t="s">
        <v>114</v>
      </c>
      <c r="K89" s="6" t="s">
        <v>68</v>
      </c>
      <c r="L89" s="7" t="s">
        <v>121</v>
      </c>
      <c r="M89" s="8">
        <v>78</v>
      </c>
      <c r="N89" s="17">
        <v>290</v>
      </c>
      <c r="O89" s="17">
        <f t="shared" si="4"/>
        <v>22620</v>
      </c>
      <c r="P89" s="17">
        <v>21</v>
      </c>
      <c r="Q89" s="17">
        <f t="shared" si="5"/>
        <v>1638</v>
      </c>
      <c r="R89" s="13">
        <f t="shared" si="6"/>
        <v>18.502202643171806</v>
      </c>
      <c r="S89" s="13">
        <f t="shared" si="7"/>
        <v>1443.171806167401</v>
      </c>
    </row>
    <row r="90" spans="1:19" ht="158.25" customHeight="1" x14ac:dyDescent="0.45">
      <c r="A90" s="5"/>
      <c r="B90" s="5" t="s">
        <v>29</v>
      </c>
      <c r="C90" s="5" t="s">
        <v>30</v>
      </c>
      <c r="D90" s="5" t="s">
        <v>31</v>
      </c>
      <c r="E90" s="6" t="s">
        <v>112</v>
      </c>
      <c r="F90" s="5" t="s">
        <v>65</v>
      </c>
      <c r="G90" s="6" t="s">
        <v>34</v>
      </c>
      <c r="H90" s="5" t="s">
        <v>123</v>
      </c>
      <c r="I90" s="7" t="s">
        <v>36</v>
      </c>
      <c r="J90" s="7" t="s">
        <v>114</v>
      </c>
      <c r="K90" s="6" t="s">
        <v>68</v>
      </c>
      <c r="L90" s="7" t="s">
        <v>117</v>
      </c>
      <c r="M90" s="8">
        <v>266</v>
      </c>
      <c r="N90" s="17">
        <v>290</v>
      </c>
      <c r="O90" s="17">
        <f t="shared" si="4"/>
        <v>77140</v>
      </c>
      <c r="P90" s="17">
        <v>21</v>
      </c>
      <c r="Q90" s="17">
        <f t="shared" si="5"/>
        <v>5586</v>
      </c>
      <c r="R90" s="13">
        <f t="shared" si="6"/>
        <v>18.502202643171806</v>
      </c>
      <c r="S90" s="13">
        <f t="shared" si="7"/>
        <v>4921.5859030837</v>
      </c>
    </row>
    <row r="91" spans="1:19" ht="147.75" customHeight="1" x14ac:dyDescent="0.45">
      <c r="A91" s="5"/>
      <c r="B91" s="5" t="s">
        <v>29</v>
      </c>
      <c r="C91" s="5" t="s">
        <v>30</v>
      </c>
      <c r="D91" s="5" t="s">
        <v>31</v>
      </c>
      <c r="E91" s="6" t="s">
        <v>112</v>
      </c>
      <c r="F91" s="5" t="s">
        <v>65</v>
      </c>
      <c r="G91" s="6" t="s">
        <v>34</v>
      </c>
      <c r="H91" s="5" t="s">
        <v>124</v>
      </c>
      <c r="I91" s="7" t="s">
        <v>36</v>
      </c>
      <c r="J91" s="7" t="s">
        <v>114</v>
      </c>
      <c r="K91" s="6" t="s">
        <v>68</v>
      </c>
      <c r="L91" s="7" t="s">
        <v>121</v>
      </c>
      <c r="M91" s="8">
        <v>284</v>
      </c>
      <c r="N91" s="17">
        <v>290</v>
      </c>
      <c r="O91" s="17">
        <f t="shared" si="4"/>
        <v>82360</v>
      </c>
      <c r="P91" s="17">
        <v>21</v>
      </c>
      <c r="Q91" s="17">
        <f t="shared" si="5"/>
        <v>5964</v>
      </c>
      <c r="R91" s="13">
        <f t="shared" si="6"/>
        <v>18.502202643171806</v>
      </c>
      <c r="S91" s="13">
        <f t="shared" si="7"/>
        <v>5254.6255506607931</v>
      </c>
    </row>
    <row r="92" spans="1:19" ht="153.75" customHeight="1" x14ac:dyDescent="0.45">
      <c r="A92" s="5"/>
      <c r="B92" s="5" t="s">
        <v>29</v>
      </c>
      <c r="C92" s="5" t="s">
        <v>30</v>
      </c>
      <c r="D92" s="5" t="s">
        <v>31</v>
      </c>
      <c r="E92" s="6" t="s">
        <v>112</v>
      </c>
      <c r="F92" s="5" t="s">
        <v>65</v>
      </c>
      <c r="G92" s="6" t="s">
        <v>34</v>
      </c>
      <c r="H92" s="5" t="s">
        <v>125</v>
      </c>
      <c r="I92" s="7" t="s">
        <v>40</v>
      </c>
      <c r="J92" s="7" t="s">
        <v>114</v>
      </c>
      <c r="K92" s="6" t="s">
        <v>68</v>
      </c>
      <c r="L92" s="7" t="s">
        <v>117</v>
      </c>
      <c r="M92" s="8">
        <v>290</v>
      </c>
      <c r="N92" s="17">
        <v>290</v>
      </c>
      <c r="O92" s="17">
        <f t="shared" si="4"/>
        <v>84100</v>
      </c>
      <c r="P92" s="17">
        <v>21</v>
      </c>
      <c r="Q92" s="17">
        <f t="shared" si="5"/>
        <v>6090</v>
      </c>
      <c r="R92" s="13">
        <f t="shared" si="6"/>
        <v>18.502202643171806</v>
      </c>
      <c r="S92" s="13">
        <f t="shared" si="7"/>
        <v>5365.6387665198235</v>
      </c>
    </row>
    <row r="93" spans="1:19" ht="166.5" customHeight="1" x14ac:dyDescent="0.45">
      <c r="A93" s="5"/>
      <c r="B93" s="5" t="s">
        <v>29</v>
      </c>
      <c r="C93" s="5" t="s">
        <v>30</v>
      </c>
      <c r="D93" s="5" t="s">
        <v>31</v>
      </c>
      <c r="E93" s="6" t="s">
        <v>112</v>
      </c>
      <c r="F93" s="5" t="s">
        <v>65</v>
      </c>
      <c r="G93" s="6" t="s">
        <v>34</v>
      </c>
      <c r="H93" s="5" t="s">
        <v>126</v>
      </c>
      <c r="I93" s="7" t="s">
        <v>40</v>
      </c>
      <c r="J93" s="7" t="s">
        <v>114</v>
      </c>
      <c r="K93" s="6" t="s">
        <v>68</v>
      </c>
      <c r="L93" s="7" t="s">
        <v>117</v>
      </c>
      <c r="M93" s="8">
        <v>290</v>
      </c>
      <c r="N93" s="17">
        <v>290</v>
      </c>
      <c r="O93" s="17">
        <f t="shared" si="4"/>
        <v>84100</v>
      </c>
      <c r="P93" s="17">
        <v>21</v>
      </c>
      <c r="Q93" s="17">
        <f t="shared" si="5"/>
        <v>6090</v>
      </c>
      <c r="R93" s="13">
        <f t="shared" si="6"/>
        <v>18.502202643171806</v>
      </c>
      <c r="S93" s="13">
        <f t="shared" si="7"/>
        <v>5365.6387665198235</v>
      </c>
    </row>
    <row r="94" spans="1:19" ht="159.75" customHeight="1" x14ac:dyDescent="0.45">
      <c r="A94" s="5"/>
      <c r="B94" s="5" t="s">
        <v>29</v>
      </c>
      <c r="C94" s="5" t="s">
        <v>30</v>
      </c>
      <c r="D94" s="5" t="s">
        <v>31</v>
      </c>
      <c r="E94" s="6" t="s">
        <v>112</v>
      </c>
      <c r="F94" s="5" t="s">
        <v>65</v>
      </c>
      <c r="G94" s="6" t="s">
        <v>34</v>
      </c>
      <c r="H94" s="5" t="s">
        <v>120</v>
      </c>
      <c r="I94" s="7" t="s">
        <v>40</v>
      </c>
      <c r="J94" s="7" t="s">
        <v>114</v>
      </c>
      <c r="K94" s="6" t="s">
        <v>68</v>
      </c>
      <c r="L94" s="7" t="s">
        <v>121</v>
      </c>
      <c r="M94" s="8">
        <v>299</v>
      </c>
      <c r="N94" s="17">
        <v>290</v>
      </c>
      <c r="O94" s="17">
        <f t="shared" si="4"/>
        <v>86710</v>
      </c>
      <c r="P94" s="17">
        <v>21</v>
      </c>
      <c r="Q94" s="17">
        <f t="shared" si="5"/>
        <v>6279</v>
      </c>
      <c r="R94" s="13">
        <f t="shared" si="6"/>
        <v>18.502202643171806</v>
      </c>
      <c r="S94" s="13">
        <f t="shared" si="7"/>
        <v>5532.1585903083696</v>
      </c>
    </row>
    <row r="95" spans="1:19" ht="183" customHeight="1" x14ac:dyDescent="0.45">
      <c r="A95" s="5"/>
      <c r="B95" s="5" t="s">
        <v>29</v>
      </c>
      <c r="C95" s="5" t="s">
        <v>30</v>
      </c>
      <c r="D95" s="5" t="s">
        <v>31</v>
      </c>
      <c r="E95" s="6" t="s">
        <v>112</v>
      </c>
      <c r="F95" s="5" t="s">
        <v>65</v>
      </c>
      <c r="G95" s="6" t="s">
        <v>34</v>
      </c>
      <c r="H95" s="5" t="s">
        <v>127</v>
      </c>
      <c r="I95" s="7" t="s">
        <v>36</v>
      </c>
      <c r="J95" s="7" t="s">
        <v>114</v>
      </c>
      <c r="K95" s="6" t="s">
        <v>68</v>
      </c>
      <c r="L95" s="7" t="s">
        <v>121</v>
      </c>
      <c r="M95" s="8">
        <v>320</v>
      </c>
      <c r="N95" s="17">
        <v>290</v>
      </c>
      <c r="O95" s="17">
        <f t="shared" si="4"/>
        <v>92800</v>
      </c>
      <c r="P95" s="17">
        <v>21</v>
      </c>
      <c r="Q95" s="17">
        <f t="shared" si="5"/>
        <v>6720</v>
      </c>
      <c r="R95" s="13">
        <f t="shared" si="6"/>
        <v>18.502202643171806</v>
      </c>
      <c r="S95" s="13">
        <f t="shared" si="7"/>
        <v>5920.7048458149784</v>
      </c>
    </row>
    <row r="96" spans="1:19" ht="174" customHeight="1" x14ac:dyDescent="0.45">
      <c r="A96" s="5"/>
      <c r="B96" s="5" t="s">
        <v>29</v>
      </c>
      <c r="C96" s="5" t="s">
        <v>30</v>
      </c>
      <c r="D96" s="5" t="s">
        <v>31</v>
      </c>
      <c r="E96" s="6" t="s">
        <v>112</v>
      </c>
      <c r="F96" s="5" t="s">
        <v>65</v>
      </c>
      <c r="G96" s="6" t="s">
        <v>34</v>
      </c>
      <c r="H96" s="5" t="s">
        <v>127</v>
      </c>
      <c r="I96" s="7" t="s">
        <v>40</v>
      </c>
      <c r="J96" s="7" t="s">
        <v>114</v>
      </c>
      <c r="K96" s="6" t="s">
        <v>68</v>
      </c>
      <c r="L96" s="7" t="s">
        <v>121</v>
      </c>
      <c r="M96" s="8">
        <v>320</v>
      </c>
      <c r="N96" s="17">
        <v>290</v>
      </c>
      <c r="O96" s="17">
        <f t="shared" si="4"/>
        <v>92800</v>
      </c>
      <c r="P96" s="17">
        <v>21</v>
      </c>
      <c r="Q96" s="17">
        <f t="shared" si="5"/>
        <v>6720</v>
      </c>
      <c r="R96" s="13">
        <f t="shared" si="6"/>
        <v>18.502202643171806</v>
      </c>
      <c r="S96" s="13">
        <f t="shared" si="7"/>
        <v>5920.7048458149784</v>
      </c>
    </row>
    <row r="97" spans="1:19" ht="177" customHeight="1" x14ac:dyDescent="0.45">
      <c r="A97" s="5"/>
      <c r="B97" s="5" t="s">
        <v>29</v>
      </c>
      <c r="C97" s="5" t="s">
        <v>30</v>
      </c>
      <c r="D97" s="5" t="s">
        <v>31</v>
      </c>
      <c r="E97" s="6" t="s">
        <v>112</v>
      </c>
      <c r="F97" s="5" t="s">
        <v>65</v>
      </c>
      <c r="G97" s="6" t="s">
        <v>34</v>
      </c>
      <c r="H97" s="5" t="s">
        <v>124</v>
      </c>
      <c r="I97" s="7" t="s">
        <v>40</v>
      </c>
      <c r="J97" s="7" t="s">
        <v>114</v>
      </c>
      <c r="K97" s="6" t="s">
        <v>68</v>
      </c>
      <c r="L97" s="7" t="s">
        <v>121</v>
      </c>
      <c r="M97" s="8">
        <v>318</v>
      </c>
      <c r="N97" s="17">
        <v>290</v>
      </c>
      <c r="O97" s="17">
        <f t="shared" si="4"/>
        <v>92220</v>
      </c>
      <c r="P97" s="17">
        <v>21</v>
      </c>
      <c r="Q97" s="17">
        <f t="shared" si="5"/>
        <v>6678</v>
      </c>
      <c r="R97" s="13">
        <f t="shared" si="6"/>
        <v>18.502202643171806</v>
      </c>
      <c r="S97" s="13">
        <f t="shared" si="7"/>
        <v>5883.7004405286343</v>
      </c>
    </row>
    <row r="98" spans="1:19" ht="166.5" customHeight="1" x14ac:dyDescent="0.45">
      <c r="A98" s="5"/>
      <c r="B98" s="5" t="s">
        <v>29</v>
      </c>
      <c r="C98" s="5" t="s">
        <v>30</v>
      </c>
      <c r="D98" s="5" t="s">
        <v>31</v>
      </c>
      <c r="E98" s="6" t="s">
        <v>112</v>
      </c>
      <c r="F98" s="5" t="s">
        <v>65</v>
      </c>
      <c r="G98" s="6" t="s">
        <v>34</v>
      </c>
      <c r="H98" s="5" t="s">
        <v>128</v>
      </c>
      <c r="I98" s="7" t="s">
        <v>36</v>
      </c>
      <c r="J98" s="7" t="s">
        <v>114</v>
      </c>
      <c r="K98" s="6" t="s">
        <v>68</v>
      </c>
      <c r="L98" s="7" t="s">
        <v>117</v>
      </c>
      <c r="M98" s="8">
        <v>131</v>
      </c>
      <c r="N98" s="17">
        <v>290</v>
      </c>
      <c r="O98" s="17">
        <f t="shared" si="4"/>
        <v>37990</v>
      </c>
      <c r="P98" s="17">
        <v>21</v>
      </c>
      <c r="Q98" s="17">
        <f t="shared" si="5"/>
        <v>2751</v>
      </c>
      <c r="R98" s="13">
        <f t="shared" si="6"/>
        <v>18.502202643171806</v>
      </c>
      <c r="S98" s="13">
        <f t="shared" si="7"/>
        <v>2423.7885462555064</v>
      </c>
    </row>
    <row r="99" spans="1:19" ht="156.75" customHeight="1" x14ac:dyDescent="0.45">
      <c r="A99" s="5"/>
      <c r="B99" s="5" t="s">
        <v>29</v>
      </c>
      <c r="C99" s="5" t="s">
        <v>30</v>
      </c>
      <c r="D99" s="5" t="s">
        <v>31</v>
      </c>
      <c r="E99" s="6" t="s">
        <v>112</v>
      </c>
      <c r="F99" s="5" t="s">
        <v>65</v>
      </c>
      <c r="G99" s="6" t="s">
        <v>34</v>
      </c>
      <c r="H99" s="5" t="s">
        <v>128</v>
      </c>
      <c r="I99" s="7" t="s">
        <v>40</v>
      </c>
      <c r="J99" s="7" t="s">
        <v>114</v>
      </c>
      <c r="K99" s="6" t="s">
        <v>68</v>
      </c>
      <c r="L99" s="7" t="s">
        <v>117</v>
      </c>
      <c r="M99" s="8">
        <v>187</v>
      </c>
      <c r="N99" s="17">
        <v>290</v>
      </c>
      <c r="O99" s="17">
        <f t="shared" si="4"/>
        <v>54230</v>
      </c>
      <c r="P99" s="17">
        <v>21</v>
      </c>
      <c r="Q99" s="17">
        <f t="shared" si="5"/>
        <v>3927</v>
      </c>
      <c r="R99" s="13">
        <f t="shared" si="6"/>
        <v>18.502202643171806</v>
      </c>
      <c r="S99" s="13">
        <f t="shared" si="7"/>
        <v>3459.9118942731279</v>
      </c>
    </row>
    <row r="100" spans="1:19" ht="171" customHeight="1" x14ac:dyDescent="0.45">
      <c r="A100" s="5"/>
      <c r="B100" s="5" t="s">
        <v>29</v>
      </c>
      <c r="C100" s="5" t="s">
        <v>30</v>
      </c>
      <c r="D100" s="5" t="s">
        <v>31</v>
      </c>
      <c r="E100" s="6" t="s">
        <v>112</v>
      </c>
      <c r="F100" s="5" t="s">
        <v>65</v>
      </c>
      <c r="G100" s="6" t="s">
        <v>34</v>
      </c>
      <c r="H100" s="5" t="s">
        <v>118</v>
      </c>
      <c r="I100" s="7" t="s">
        <v>40</v>
      </c>
      <c r="J100" s="7" t="s">
        <v>114</v>
      </c>
      <c r="K100" s="6" t="s">
        <v>68</v>
      </c>
      <c r="L100" s="7" t="s">
        <v>117</v>
      </c>
      <c r="M100" s="8">
        <v>120</v>
      </c>
      <c r="N100" s="17">
        <v>290</v>
      </c>
      <c r="O100" s="17">
        <f t="shared" si="4"/>
        <v>34800</v>
      </c>
      <c r="P100" s="17">
        <v>21</v>
      </c>
      <c r="Q100" s="17">
        <f t="shared" si="5"/>
        <v>2520</v>
      </c>
      <c r="R100" s="13">
        <f t="shared" si="6"/>
        <v>18.502202643171806</v>
      </c>
      <c r="S100" s="13">
        <f t="shared" si="7"/>
        <v>2220.2643171806167</v>
      </c>
    </row>
    <row r="101" spans="1:19" ht="153" customHeight="1" x14ac:dyDescent="0.45">
      <c r="A101" s="5"/>
      <c r="B101" s="5" t="s">
        <v>29</v>
      </c>
      <c r="C101" s="5" t="s">
        <v>30</v>
      </c>
      <c r="D101" s="5" t="s">
        <v>31</v>
      </c>
      <c r="E101" s="6" t="s">
        <v>112</v>
      </c>
      <c r="F101" s="5" t="s">
        <v>65</v>
      </c>
      <c r="G101" s="6" t="s">
        <v>34</v>
      </c>
      <c r="H101" s="5" t="s">
        <v>125</v>
      </c>
      <c r="I101" s="7" t="s">
        <v>36</v>
      </c>
      <c r="J101" s="7" t="s">
        <v>114</v>
      </c>
      <c r="K101" s="6" t="s">
        <v>68</v>
      </c>
      <c r="L101" s="7" t="s">
        <v>117</v>
      </c>
      <c r="M101" s="8">
        <v>268</v>
      </c>
      <c r="N101" s="17">
        <v>290</v>
      </c>
      <c r="O101" s="17">
        <f t="shared" si="4"/>
        <v>77720</v>
      </c>
      <c r="P101" s="17">
        <v>21</v>
      </c>
      <c r="Q101" s="17">
        <f t="shared" si="5"/>
        <v>5628</v>
      </c>
      <c r="R101" s="13">
        <f t="shared" si="6"/>
        <v>18.502202643171806</v>
      </c>
      <c r="S101" s="13">
        <f t="shared" si="7"/>
        <v>4958.5903083700441</v>
      </c>
    </row>
    <row r="102" spans="1:19" x14ac:dyDescent="0.45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8">
        <f>SUM(M15:M101)</f>
        <v>9958</v>
      </c>
      <c r="N102" s="19"/>
      <c r="O102" s="19">
        <f t="shared" ref="O102:Q102" si="8">SUM(O15:O101)</f>
        <v>2781640</v>
      </c>
      <c r="P102" s="19"/>
      <c r="Q102" s="19">
        <f t="shared" si="8"/>
        <v>193286</v>
      </c>
      <c r="R102" s="20"/>
      <c r="S102" s="20">
        <f>SUM(S15:S101)</f>
        <v>170296.0352422907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6C2E557F-97BD-4DFC-A5B8-C3DF81EC2D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8C2E53-DE8D-4961-BBB2-F5FB1CD9F8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374102-C8EF-41FA-88F1-D4184D2831CA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3287f65e-bd81-4ef8-9d4a-f770dbe35018"/>
    <ds:schemaRef ds:uri="http://purl.org/dc/dcmitype/"/>
    <ds:schemaRef ds:uri="534545f7-dfad-40dc-8880-0a5cc848d94b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2026-02-18T16:52:15Z</dcterms:created>
  <dcterms:modified xsi:type="dcterms:W3CDTF">2026-03-27T15:13:48Z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