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rk\Monza Trading\2026 OFFERS\R2W\"/>
    </mc:Choice>
  </mc:AlternateContent>
  <xr:revisionPtr revIDLastSave="0" documentId="13_ncr:1_{FCED863D-0494-40F9-9635-8FDC4FE28EB8}" xr6:coauthVersionLast="47" xr6:coauthVersionMax="47" xr10:uidLastSave="{00000000-0000-0000-0000-000000000000}"/>
  <bookViews>
    <workbookView xWindow="-98" yWindow="-98" windowWidth="21795" windowHeight="13695" xr2:uid="{00000000-000D-0000-FFFF-FFFF00000000}"/>
  </bookViews>
  <sheets>
    <sheet name="OFF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6" i="1" l="1"/>
  <c r="P47" i="1"/>
  <c r="P49" i="1"/>
  <c r="P50" i="1"/>
  <c r="P51" i="1"/>
  <c r="P52" i="1"/>
  <c r="Q52" i="1" s="1"/>
  <c r="P16" i="1"/>
  <c r="P17" i="1"/>
  <c r="P20" i="1"/>
  <c r="P21" i="1"/>
  <c r="P22" i="1"/>
  <c r="P23" i="1"/>
  <c r="P24" i="1"/>
  <c r="P25" i="1"/>
  <c r="P26" i="1"/>
  <c r="P27" i="1"/>
  <c r="P28" i="1"/>
  <c r="P30" i="1"/>
  <c r="P31" i="1"/>
  <c r="P32" i="1"/>
  <c r="P33" i="1"/>
  <c r="P34" i="1"/>
  <c r="P35" i="1"/>
  <c r="P36" i="1"/>
  <c r="P38" i="1"/>
  <c r="P39" i="1"/>
  <c r="P40" i="1"/>
  <c r="P41" i="1"/>
  <c r="P43" i="1"/>
  <c r="P44" i="1"/>
  <c r="P45" i="1"/>
  <c r="K16" i="1"/>
  <c r="K17" i="1"/>
  <c r="K18" i="1"/>
  <c r="M18" i="1" s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M44" i="1" s="1"/>
  <c r="K45" i="1"/>
  <c r="M45" i="1" s="1"/>
  <c r="K46" i="1"/>
  <c r="M46" i="1" s="1"/>
  <c r="K47" i="1"/>
  <c r="M47" i="1" s="1"/>
  <c r="K48" i="1"/>
  <c r="M48" i="1" s="1"/>
  <c r="K49" i="1"/>
  <c r="M49" i="1" s="1"/>
  <c r="K50" i="1"/>
  <c r="M50" i="1" s="1"/>
  <c r="K51" i="1"/>
  <c r="M51" i="1" s="1"/>
  <c r="K52" i="1"/>
  <c r="M15" i="1"/>
  <c r="Q50" i="1" l="1"/>
  <c r="O48" i="1"/>
  <c r="Q51" i="1"/>
  <c r="Q49" i="1"/>
  <c r="Q32" i="1"/>
  <c r="Q21" i="1"/>
  <c r="Q40" i="1"/>
  <c r="Q30" i="1"/>
  <c r="Q20" i="1"/>
  <c r="O42" i="1"/>
  <c r="Q41" i="1"/>
  <c r="Q39" i="1"/>
  <c r="O29" i="1"/>
  <c r="O19" i="1"/>
  <c r="Q22" i="1"/>
  <c r="Q31" i="1"/>
  <c r="K53" i="1"/>
  <c r="Q46" i="1"/>
  <c r="Q38" i="1"/>
  <c r="O18" i="1"/>
  <c r="O46" i="1"/>
  <c r="O37" i="1"/>
  <c r="Q27" i="1"/>
  <c r="Q36" i="1"/>
  <c r="Q16" i="1"/>
  <c r="Q25" i="1"/>
  <c r="Q44" i="1"/>
  <c r="Q34" i="1"/>
  <c r="Q24" i="1"/>
  <c r="Q47" i="1"/>
  <c r="Q28" i="1"/>
  <c r="Q17" i="1"/>
  <c r="O52" i="1"/>
  <c r="Q26" i="1"/>
  <c r="Q45" i="1"/>
  <c r="Q35" i="1"/>
  <c r="Q43" i="1"/>
  <c r="Q33" i="1"/>
  <c r="Q23" i="1"/>
  <c r="O50" i="1"/>
  <c r="P42" i="1"/>
  <c r="Q42" i="1" s="1"/>
  <c r="O21" i="1"/>
  <c r="O30" i="1"/>
  <c r="O43" i="1"/>
  <c r="O33" i="1"/>
  <c r="O23" i="1"/>
  <c r="O47" i="1"/>
  <c r="O22" i="1"/>
  <c r="O41" i="1"/>
  <c r="O40" i="1"/>
  <c r="O39" i="1"/>
  <c r="P19" i="1"/>
  <c r="Q19" i="1" s="1"/>
  <c r="M52" i="1"/>
  <c r="O28" i="1"/>
  <c r="P18" i="1"/>
  <c r="Q18" i="1" s="1"/>
  <c r="O27" i="1"/>
  <c r="P37" i="1"/>
  <c r="Q37" i="1" s="1"/>
  <c r="O51" i="1"/>
  <c r="P48" i="1"/>
  <c r="Q48" i="1" s="1"/>
  <c r="O36" i="1"/>
  <c r="O26" i="1"/>
  <c r="O16" i="1"/>
  <c r="O32" i="1"/>
  <c r="O31" i="1"/>
  <c r="P29" i="1"/>
  <c r="Q29" i="1" s="1"/>
  <c r="O38" i="1"/>
  <c r="O17" i="1"/>
  <c r="O45" i="1"/>
  <c r="O35" i="1"/>
  <c r="O25" i="1"/>
  <c r="O49" i="1"/>
  <c r="O20" i="1"/>
  <c r="O44" i="1"/>
  <c r="O34" i="1"/>
  <c r="O24" i="1"/>
  <c r="M42" i="1"/>
  <c r="M41" i="1"/>
  <c r="M40" i="1"/>
  <c r="M39" i="1"/>
  <c r="M35" i="1"/>
  <c r="M29" i="1"/>
  <c r="M25" i="1"/>
  <c r="M24" i="1"/>
  <c r="M23" i="1"/>
  <c r="M34" i="1"/>
  <c r="M20" i="1"/>
  <c r="M32" i="1"/>
  <c r="M31" i="1"/>
  <c r="M22" i="1"/>
  <c r="M21" i="1"/>
  <c r="M33" i="1"/>
  <c r="M19" i="1"/>
  <c r="M43" i="1"/>
  <c r="M30" i="1"/>
  <c r="M36" i="1"/>
  <c r="M26" i="1"/>
  <c r="M38" i="1"/>
  <c r="M28" i="1"/>
  <c r="M37" i="1"/>
  <c r="M27" i="1"/>
  <c r="M17" i="1"/>
  <c r="M16" i="1"/>
  <c r="O15" i="1"/>
  <c r="P15" i="1"/>
  <c r="O53" i="1" l="1"/>
  <c r="M53" i="1"/>
  <c r="Q15" i="1"/>
  <c r="Q53" i="1" s="1"/>
</calcChain>
</file>

<file path=xl/sharedStrings.xml><?xml version="1.0" encoding="utf-8"?>
<sst xmlns="http://schemas.openxmlformats.org/spreadsheetml/2006/main" count="181" uniqueCount="88">
  <si>
    <t>REF</t>
  </si>
  <si>
    <t>NAME*</t>
  </si>
  <si>
    <t>COMPANY NAME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</si>
  <si>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</si>
  <si>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</si>
  <si>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</si>
  <si>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</si>
  <si>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</si>
  <si>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</si>
  <si>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</si>
  <si>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</si>
  <si>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</si>
  <si>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>BRAND</t>
  </si>
  <si>
    <t>IMAGE</t>
  </si>
  <si>
    <t>MODEL</t>
  </si>
  <si>
    <t>ARTICOLO</t>
  </si>
  <si>
    <t>COO</t>
  </si>
  <si>
    <t>S</t>
  </si>
  <si>
    <t>M</t>
  </si>
  <si>
    <t>L</t>
  </si>
  <si>
    <t>XL</t>
  </si>
  <si>
    <t>XXL</t>
  </si>
  <si>
    <t>QTY</t>
  </si>
  <si>
    <t>WHS €</t>
  </si>
  <si>
    <t>WHS TOT €</t>
  </si>
  <si>
    <t>COST €</t>
  </si>
  <si>
    <t>COST TOT €</t>
  </si>
  <si>
    <t>COST £</t>
  </si>
  <si>
    <t>COST TOT £</t>
  </si>
  <si>
    <t>STONE ISLAND</t>
  </si>
  <si>
    <t xml:space="preserve">GIUBBINO </t>
  </si>
  <si>
    <t>K2S154100023  S0186 V0093</t>
  </si>
  <si>
    <t xml:space="preserve">MADE IN VIETNAM </t>
  </si>
  <si>
    <t>K2S154100040 S0028 V006B</t>
  </si>
  <si>
    <t>K2S15Q100010 S0B22 V0029</t>
  </si>
  <si>
    <t>K2S15Q100004S0B22 V0020</t>
  </si>
  <si>
    <t>K2S15Q100004 S0B22 V0055E</t>
  </si>
  <si>
    <t>K2S15410047S0026 V0020</t>
  </si>
  <si>
    <t>K2S154100013 S0A23 V0029</t>
  </si>
  <si>
    <t xml:space="preserve">K2S154100086 S0A27 V0020 </t>
  </si>
  <si>
    <t>K2S155100059 S0IN1 V0020</t>
  </si>
  <si>
    <t>MADE ROMANIA</t>
  </si>
  <si>
    <t>K2S157100007 S0026 V0020</t>
  </si>
  <si>
    <t>MADE INDONESIA</t>
  </si>
  <si>
    <t>CAMICIA</t>
  </si>
  <si>
    <t>K2S51200025 S0184 V0126</t>
  </si>
  <si>
    <t>MADE TUNISIA</t>
  </si>
  <si>
    <t xml:space="preserve">PANTALONE </t>
  </si>
  <si>
    <t>K2S153100008 S0184 V0126</t>
  </si>
  <si>
    <t>MADE ITALY</t>
  </si>
  <si>
    <t xml:space="preserve">FELPA </t>
  </si>
  <si>
    <t>K2S156100009 S0A20 V009A</t>
  </si>
  <si>
    <t>K2S156100009 S0A20 V0062</t>
  </si>
  <si>
    <t xml:space="preserve">MADE TUNISIA </t>
  </si>
  <si>
    <t>FELPA</t>
  </si>
  <si>
    <t>K2S156100009 S0A20 V0020</t>
  </si>
  <si>
    <t>811560820 V0094</t>
  </si>
  <si>
    <t>811566283 V0075</t>
  </si>
  <si>
    <t>811561241 V0162</t>
  </si>
  <si>
    <t xml:space="preserve">MADE TURCHIA </t>
  </si>
  <si>
    <t>PANTALONE</t>
  </si>
  <si>
    <t>K2S156200003 S0A20 V005E</t>
  </si>
  <si>
    <t>K2S156100008 S0A20 V005E</t>
  </si>
  <si>
    <t xml:space="preserve">811561241 V0159 </t>
  </si>
  <si>
    <t xml:space="preserve">K2S156200003 S0A20 V0029 </t>
  </si>
  <si>
    <t>K2S156100053 S0238 V0093</t>
  </si>
  <si>
    <t>811562420 V0020</t>
  </si>
  <si>
    <t>MADE MOLDAVIA</t>
  </si>
  <si>
    <t>K2S156100081 S0185 V0055</t>
  </si>
  <si>
    <t>MAGLIONE</t>
  </si>
  <si>
    <t>K2S155100050 S00N1 V0M57</t>
  </si>
  <si>
    <t>MADE CROAZIA</t>
  </si>
  <si>
    <t>K2S155100001 S00A1 V0020</t>
  </si>
  <si>
    <t>MADE IN BULGARIA</t>
  </si>
  <si>
    <t>K2S155100001 S00A1 V0054</t>
  </si>
  <si>
    <t>CARDIGAN</t>
  </si>
  <si>
    <t>K2S155100062 S00A1 V0020</t>
  </si>
  <si>
    <t>K2S1551000S2 S00A1 V0029</t>
  </si>
  <si>
    <t>K2S155100053 S00C2 V0054</t>
  </si>
  <si>
    <t>MADE IN  TUNISIA</t>
  </si>
  <si>
    <t>K2S155100053 S00C2 V0029</t>
  </si>
  <si>
    <t>K2S155100071 S00C4 V0093</t>
  </si>
  <si>
    <t>K2S155100071 S00C4 V0020</t>
  </si>
  <si>
    <t>T-SHIRT</t>
  </si>
  <si>
    <t>K2S52100037 S0091 V0029</t>
  </si>
  <si>
    <t>K2S152100037 S0193 V0026</t>
  </si>
  <si>
    <t>K2S1521000037 S0193 V0055</t>
  </si>
  <si>
    <t>K2S156100028 S0A20 V0020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</si>
</sst>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€-2]\ * #,##0.00_);_([$€-2]\ * \(#,##0.00\);_([$€-2]\ * &quot;-&quot;??_);_(@_)"/>
    <numFmt numFmtId="165" formatCode="_-[$£-809]* #,##0.00_-;\-[$£-809]* #,##0.00_-;_-[$£-809]* &quot;-&quot;??_-;_-@_-"/>
  </numFmts>
  <fonts count="5" x14ac:knownFonts="1">
    <font>
      <sz val="10"/>
      <color rgb="FF000000"/>
      <name val="Times New Roman"/>
      <charset val="204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4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Alignment="1">
      <alignment horizontal="left" vertical="top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left" vertical="top"/>
    </xf>
    <xf numFmtId="164" fontId="2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5" fontId="2" fillId="0" borderId="0" xfId="0" applyNumberFormat="1" applyFont="1" applyAlignment="1">
      <alignment wrapText="1"/>
    </xf>
    <xf numFmtId="165" fontId="3" fillId="0" borderId="0" xfId="0" applyNumberFormat="1" applyFont="1" applyAlignment="1">
      <alignment horizontal="left" vertical="top"/>
    </xf>
    <xf numFmtId="165" fontId="2" fillId="5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8" Type="http://schemas.openxmlformats.org/officeDocument/2006/relationships/image" Target="../media/image8.jpeg"/><Relationship Id="rId3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25034</xdr:colOff>
      <xdr:row>14</xdr:row>
      <xdr:rowOff>0</xdr:rowOff>
    </xdr:from>
    <xdr:to>
      <xdr:col>1</xdr:col>
      <xdr:colOff>2231658</xdr:colOff>
      <xdr:row>14</xdr:row>
      <xdr:rowOff>2705099</xdr:rowOff>
    </xdr:to>
    <xdr:pic>
      <xdr:nvPicPr>
        <xdr:cNvPr id="6" name="Immagine 2">
          <a:extLst>
            <a:ext uri="{FF2B5EF4-FFF2-40B4-BE49-F238E27FC236}">
              <a16:creationId xmlns:a16="http://schemas.microsoft.com/office/drawing/2014/main" id="{FA849014-3CA0-2E4A-8495-FE3869FAC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134" y="2921000"/>
          <a:ext cx="2206624" cy="2705099"/>
        </a:xfrm>
        <a:prstGeom prst="rect">
          <a:avLst/>
        </a:prstGeom>
      </xdr:spPr>
    </xdr:pic>
    <xdr:clientData/>
  </xdr:twoCellAnchor>
  <xdr:twoCellAnchor editAs="oneCell">
    <xdr:from>
      <xdr:col>1</xdr:col>
      <xdr:colOff>59323</xdr:colOff>
      <xdr:row>18</xdr:row>
      <xdr:rowOff>73660</xdr:rowOff>
    </xdr:from>
    <xdr:to>
      <xdr:col>1</xdr:col>
      <xdr:colOff>1964959</xdr:colOff>
      <xdr:row>18</xdr:row>
      <xdr:rowOff>2626360</xdr:rowOff>
    </xdr:to>
    <xdr:pic>
      <xdr:nvPicPr>
        <xdr:cNvPr id="7" name="Immagine 11">
          <a:extLst>
            <a:ext uri="{FF2B5EF4-FFF2-40B4-BE49-F238E27FC236}">
              <a16:creationId xmlns:a16="http://schemas.microsoft.com/office/drawing/2014/main" id="{66A4EA47-F690-AC4C-BE39-668152CBB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23" y="13865860"/>
          <a:ext cx="1905636" cy="2552700"/>
        </a:xfrm>
        <a:prstGeom prst="rect">
          <a:avLst/>
        </a:prstGeom>
      </xdr:spPr>
    </xdr:pic>
    <xdr:clientData/>
  </xdr:twoCellAnchor>
  <xdr:twoCellAnchor editAs="oneCell">
    <xdr:from>
      <xdr:col>1</xdr:col>
      <xdr:colOff>65039</xdr:colOff>
      <xdr:row>15</xdr:row>
      <xdr:rowOff>154941</xdr:rowOff>
    </xdr:from>
    <xdr:to>
      <xdr:col>1</xdr:col>
      <xdr:colOff>2033538</xdr:colOff>
      <xdr:row>15</xdr:row>
      <xdr:rowOff>2641600</xdr:rowOff>
    </xdr:to>
    <xdr:pic>
      <xdr:nvPicPr>
        <xdr:cNvPr id="8" name="Immagine 13">
          <a:extLst>
            <a:ext uri="{FF2B5EF4-FFF2-40B4-BE49-F238E27FC236}">
              <a16:creationId xmlns:a16="http://schemas.microsoft.com/office/drawing/2014/main" id="{DACF598C-DEAB-D74D-B85E-09FFD16E1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139" y="5793741"/>
          <a:ext cx="1968499" cy="2486659"/>
        </a:xfrm>
        <a:prstGeom prst="rect">
          <a:avLst/>
        </a:prstGeom>
      </xdr:spPr>
    </xdr:pic>
    <xdr:clientData/>
  </xdr:twoCellAnchor>
  <xdr:twoCellAnchor editAs="oneCell">
    <xdr:from>
      <xdr:col>1</xdr:col>
      <xdr:colOff>9173</xdr:colOff>
      <xdr:row>16</xdr:row>
      <xdr:rowOff>209870</xdr:rowOff>
    </xdr:from>
    <xdr:to>
      <xdr:col>1</xdr:col>
      <xdr:colOff>2009737</xdr:colOff>
      <xdr:row>16</xdr:row>
      <xdr:rowOff>2589165</xdr:rowOff>
    </xdr:to>
    <xdr:pic>
      <xdr:nvPicPr>
        <xdr:cNvPr id="9" name="Immagine 15">
          <a:extLst>
            <a:ext uri="{FF2B5EF4-FFF2-40B4-BE49-F238E27FC236}">
              <a16:creationId xmlns:a16="http://schemas.microsoft.com/office/drawing/2014/main" id="{EC4DB732-FE2B-A644-9EB0-2F07C4AFA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492907" y="8755836"/>
          <a:ext cx="2379295" cy="2000564"/>
        </a:xfrm>
        <a:prstGeom prst="rect">
          <a:avLst/>
        </a:prstGeom>
      </xdr:spPr>
    </xdr:pic>
    <xdr:clientData/>
  </xdr:twoCellAnchor>
  <xdr:twoCellAnchor editAs="oneCell">
    <xdr:from>
      <xdr:col>1</xdr:col>
      <xdr:colOff>36462</xdr:colOff>
      <xdr:row>17</xdr:row>
      <xdr:rowOff>144780</xdr:rowOff>
    </xdr:from>
    <xdr:to>
      <xdr:col>1</xdr:col>
      <xdr:colOff>1911617</xdr:colOff>
      <xdr:row>17</xdr:row>
      <xdr:rowOff>2499360</xdr:rowOff>
    </xdr:to>
    <xdr:pic>
      <xdr:nvPicPr>
        <xdr:cNvPr id="10" name="Immagine 17">
          <a:extLst>
            <a:ext uri="{FF2B5EF4-FFF2-40B4-BE49-F238E27FC236}">
              <a16:creationId xmlns:a16="http://schemas.microsoft.com/office/drawing/2014/main" id="{4831C164-303F-A943-A025-77E44275E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9562" y="11219180"/>
          <a:ext cx="1875155" cy="2354580"/>
        </a:xfrm>
        <a:prstGeom prst="rect">
          <a:avLst/>
        </a:prstGeom>
      </xdr:spPr>
    </xdr:pic>
    <xdr:clientData/>
  </xdr:twoCellAnchor>
  <xdr:twoCellAnchor editAs="oneCell">
    <xdr:from>
      <xdr:col>1</xdr:col>
      <xdr:colOff>95519</xdr:colOff>
      <xdr:row>20</xdr:row>
      <xdr:rowOff>127000</xdr:rowOff>
    </xdr:from>
    <xdr:to>
      <xdr:col>1</xdr:col>
      <xdr:colOff>1639838</xdr:colOff>
      <xdr:row>20</xdr:row>
      <xdr:rowOff>2273299</xdr:rowOff>
    </xdr:to>
    <xdr:pic>
      <xdr:nvPicPr>
        <xdr:cNvPr id="11" name="Immagine 19">
          <a:extLst>
            <a:ext uri="{FF2B5EF4-FFF2-40B4-BE49-F238E27FC236}">
              <a16:creationId xmlns:a16="http://schemas.microsoft.com/office/drawing/2014/main" id="{E0535D32-9B5F-D544-B590-4FF411090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619" y="19354800"/>
          <a:ext cx="1544319" cy="2146299"/>
        </a:xfrm>
        <a:prstGeom prst="rect">
          <a:avLst/>
        </a:prstGeom>
      </xdr:spPr>
    </xdr:pic>
    <xdr:clientData/>
  </xdr:twoCellAnchor>
  <xdr:twoCellAnchor editAs="oneCell">
    <xdr:from>
      <xdr:col>1</xdr:col>
      <xdr:colOff>49799</xdr:colOff>
      <xdr:row>19</xdr:row>
      <xdr:rowOff>157480</xdr:rowOff>
    </xdr:from>
    <xdr:to>
      <xdr:col>1</xdr:col>
      <xdr:colOff>1972579</xdr:colOff>
      <xdr:row>19</xdr:row>
      <xdr:rowOff>2473960</xdr:rowOff>
    </xdr:to>
    <xdr:pic>
      <xdr:nvPicPr>
        <xdr:cNvPr id="12" name="Immagine 21">
          <a:extLst>
            <a:ext uri="{FF2B5EF4-FFF2-40B4-BE49-F238E27FC236}">
              <a16:creationId xmlns:a16="http://schemas.microsoft.com/office/drawing/2014/main" id="{D917463A-237C-AC42-9BA0-C9DC43751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2899" y="16667480"/>
          <a:ext cx="1922780" cy="2316480"/>
        </a:xfrm>
        <a:prstGeom prst="rect">
          <a:avLst/>
        </a:prstGeom>
      </xdr:spPr>
    </xdr:pic>
    <xdr:clientData/>
  </xdr:twoCellAnchor>
  <xdr:twoCellAnchor editAs="oneCell">
    <xdr:from>
      <xdr:col>1</xdr:col>
      <xdr:colOff>92341</xdr:colOff>
      <xdr:row>22</xdr:row>
      <xdr:rowOff>88900</xdr:rowOff>
    </xdr:from>
    <xdr:to>
      <xdr:col>1</xdr:col>
      <xdr:colOff>2064651</xdr:colOff>
      <xdr:row>22</xdr:row>
      <xdr:rowOff>2580640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A6F2514E-019A-9140-8BF5-D5F547569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765441" y="24752300"/>
          <a:ext cx="1972310" cy="2491740"/>
        </a:xfrm>
        <a:prstGeom prst="rect">
          <a:avLst/>
        </a:prstGeom>
      </xdr:spPr>
    </xdr:pic>
    <xdr:clientData/>
  </xdr:twoCellAnchor>
  <xdr:twoCellAnchor editAs="oneCell">
    <xdr:from>
      <xdr:col>1</xdr:col>
      <xdr:colOff>116473</xdr:colOff>
      <xdr:row>23</xdr:row>
      <xdr:rowOff>93980</xdr:rowOff>
    </xdr:from>
    <xdr:to>
      <xdr:col>1</xdr:col>
      <xdr:colOff>2108200</xdr:colOff>
      <xdr:row>23</xdr:row>
      <xdr:rowOff>2630695</xdr:rowOff>
    </xdr:to>
    <xdr:pic>
      <xdr:nvPicPr>
        <xdr:cNvPr id="14" name="Immagine 5">
          <a:extLst>
            <a:ext uri="{FF2B5EF4-FFF2-40B4-BE49-F238E27FC236}">
              <a16:creationId xmlns:a16="http://schemas.microsoft.com/office/drawing/2014/main" id="{28CEA99E-27D9-4F42-94DD-69C1B459B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573" y="27475180"/>
          <a:ext cx="1991727" cy="2536715"/>
        </a:xfrm>
        <a:prstGeom prst="rect">
          <a:avLst/>
        </a:prstGeom>
      </xdr:spPr>
    </xdr:pic>
    <xdr:clientData/>
  </xdr:twoCellAnchor>
  <xdr:twoCellAnchor editAs="oneCell">
    <xdr:from>
      <xdr:col>1</xdr:col>
      <xdr:colOff>67579</xdr:colOff>
      <xdr:row>21</xdr:row>
      <xdr:rowOff>101600</xdr:rowOff>
    </xdr:from>
    <xdr:to>
      <xdr:col>1</xdr:col>
      <xdr:colOff>1982737</xdr:colOff>
      <xdr:row>21</xdr:row>
      <xdr:rowOff>2517137</xdr:rowOff>
    </xdr:to>
    <xdr:pic>
      <xdr:nvPicPr>
        <xdr:cNvPr id="15" name="Immagine 7">
          <a:extLst>
            <a:ext uri="{FF2B5EF4-FFF2-40B4-BE49-F238E27FC236}">
              <a16:creationId xmlns:a16="http://schemas.microsoft.com/office/drawing/2014/main" id="{4BD7C483-D2CC-7145-A653-5CC0D8EAE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679" y="22047200"/>
          <a:ext cx="1915158" cy="2415537"/>
        </a:xfrm>
        <a:prstGeom prst="rect">
          <a:avLst/>
        </a:prstGeom>
      </xdr:spPr>
    </xdr:pic>
    <xdr:clientData/>
  </xdr:twoCellAnchor>
  <xdr:twoCellAnchor editAs="oneCell">
    <xdr:from>
      <xdr:col>1</xdr:col>
      <xdr:colOff>127903</xdr:colOff>
      <xdr:row>24</xdr:row>
      <xdr:rowOff>66039</xdr:rowOff>
    </xdr:from>
    <xdr:to>
      <xdr:col>1</xdr:col>
      <xdr:colOff>2120901</xdr:colOff>
      <xdr:row>24</xdr:row>
      <xdr:rowOff>2623674</xdr:rowOff>
    </xdr:to>
    <xdr:pic>
      <xdr:nvPicPr>
        <xdr:cNvPr id="16" name="Immagine 9">
          <a:extLst>
            <a:ext uri="{FF2B5EF4-FFF2-40B4-BE49-F238E27FC236}">
              <a16:creationId xmlns:a16="http://schemas.microsoft.com/office/drawing/2014/main" id="{21480748-2B4B-4C4A-8E74-B285BB35D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003" y="30165039"/>
          <a:ext cx="1992998" cy="2557635"/>
        </a:xfrm>
        <a:prstGeom prst="rect">
          <a:avLst/>
        </a:prstGeom>
      </xdr:spPr>
    </xdr:pic>
    <xdr:clientData/>
  </xdr:twoCellAnchor>
  <xdr:twoCellAnchor editAs="oneCell">
    <xdr:from>
      <xdr:col>1</xdr:col>
      <xdr:colOff>153939</xdr:colOff>
      <xdr:row>25</xdr:row>
      <xdr:rowOff>58421</xdr:rowOff>
    </xdr:from>
    <xdr:to>
      <xdr:col>1</xdr:col>
      <xdr:colOff>2120900</xdr:colOff>
      <xdr:row>25</xdr:row>
      <xdr:rowOff>2650156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D5396A70-D488-4946-9063-4040F286F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7039" y="32875221"/>
          <a:ext cx="1966961" cy="2591735"/>
        </a:xfrm>
        <a:prstGeom prst="rect">
          <a:avLst/>
        </a:prstGeom>
      </xdr:spPr>
    </xdr:pic>
    <xdr:clientData/>
  </xdr:twoCellAnchor>
  <xdr:twoCellAnchor editAs="oneCell">
    <xdr:from>
      <xdr:col>1</xdr:col>
      <xdr:colOff>148859</xdr:colOff>
      <xdr:row>26</xdr:row>
      <xdr:rowOff>76201</xdr:rowOff>
    </xdr:from>
    <xdr:to>
      <xdr:col>1</xdr:col>
      <xdr:colOff>2145637</xdr:colOff>
      <xdr:row>26</xdr:row>
      <xdr:rowOff>2628901</xdr:rowOff>
    </xdr:to>
    <xdr:pic>
      <xdr:nvPicPr>
        <xdr:cNvPr id="18" name="Immagine 20">
          <a:extLst>
            <a:ext uri="{FF2B5EF4-FFF2-40B4-BE49-F238E27FC236}">
              <a16:creationId xmlns:a16="http://schemas.microsoft.com/office/drawing/2014/main" id="{F966FEF2-D54F-7945-93EF-64188A7D8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959" y="35610801"/>
          <a:ext cx="1996778" cy="2552700"/>
        </a:xfrm>
        <a:prstGeom prst="rect">
          <a:avLst/>
        </a:prstGeom>
      </xdr:spPr>
    </xdr:pic>
    <xdr:clientData/>
  </xdr:twoCellAnchor>
  <xdr:twoCellAnchor editAs="oneCell">
    <xdr:from>
      <xdr:col>1</xdr:col>
      <xdr:colOff>159017</xdr:colOff>
      <xdr:row>27</xdr:row>
      <xdr:rowOff>99059</xdr:rowOff>
    </xdr:from>
    <xdr:to>
      <xdr:col>1</xdr:col>
      <xdr:colOff>2095500</xdr:colOff>
      <xdr:row>27</xdr:row>
      <xdr:rowOff>2574312</xdr:rowOff>
    </xdr:to>
    <xdr:pic>
      <xdr:nvPicPr>
        <xdr:cNvPr id="19" name="Immagine 23">
          <a:extLst>
            <a:ext uri="{FF2B5EF4-FFF2-40B4-BE49-F238E27FC236}">
              <a16:creationId xmlns:a16="http://schemas.microsoft.com/office/drawing/2014/main" id="{28E5D8FB-630E-244C-B7C4-93DF07713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117" y="38351459"/>
          <a:ext cx="1936483" cy="2475253"/>
        </a:xfrm>
        <a:prstGeom prst="rect">
          <a:avLst/>
        </a:prstGeom>
      </xdr:spPr>
    </xdr:pic>
    <xdr:clientData/>
  </xdr:twoCellAnchor>
  <xdr:twoCellAnchor editAs="oneCell">
    <xdr:from>
      <xdr:col>1</xdr:col>
      <xdr:colOff>167907</xdr:colOff>
      <xdr:row>28</xdr:row>
      <xdr:rowOff>88900</xdr:rowOff>
    </xdr:from>
    <xdr:to>
      <xdr:col>1</xdr:col>
      <xdr:colOff>2159000</xdr:colOff>
      <xdr:row>28</xdr:row>
      <xdr:rowOff>2633769</xdr:rowOff>
    </xdr:to>
    <xdr:pic>
      <xdr:nvPicPr>
        <xdr:cNvPr id="20" name="Immagine 25">
          <a:extLst>
            <a:ext uri="{FF2B5EF4-FFF2-40B4-BE49-F238E27FC236}">
              <a16:creationId xmlns:a16="http://schemas.microsoft.com/office/drawing/2014/main" id="{09E5D54D-4CC6-2B4B-9989-2A5623AF8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1007" y="41059100"/>
          <a:ext cx="1991093" cy="2544869"/>
        </a:xfrm>
        <a:prstGeom prst="rect">
          <a:avLst/>
        </a:prstGeom>
      </xdr:spPr>
    </xdr:pic>
    <xdr:clientData/>
  </xdr:twoCellAnchor>
  <xdr:twoCellAnchor editAs="oneCell">
    <xdr:from>
      <xdr:col>1</xdr:col>
      <xdr:colOff>161559</xdr:colOff>
      <xdr:row>29</xdr:row>
      <xdr:rowOff>88900</xdr:rowOff>
    </xdr:from>
    <xdr:to>
      <xdr:col>1</xdr:col>
      <xdr:colOff>2146300</xdr:colOff>
      <xdr:row>29</xdr:row>
      <xdr:rowOff>2625838</xdr:rowOff>
    </xdr:to>
    <xdr:pic>
      <xdr:nvPicPr>
        <xdr:cNvPr id="21" name="Immagine 27">
          <a:extLst>
            <a:ext uri="{FF2B5EF4-FFF2-40B4-BE49-F238E27FC236}">
              <a16:creationId xmlns:a16="http://schemas.microsoft.com/office/drawing/2014/main" id="{6A554012-5DAA-C547-829B-09A9832D7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659" y="43776900"/>
          <a:ext cx="1984741" cy="2536938"/>
        </a:xfrm>
        <a:prstGeom prst="rect">
          <a:avLst/>
        </a:prstGeom>
      </xdr:spPr>
    </xdr:pic>
    <xdr:clientData/>
  </xdr:twoCellAnchor>
  <xdr:twoCellAnchor editAs="oneCell">
    <xdr:from>
      <xdr:col>1</xdr:col>
      <xdr:colOff>215533</xdr:colOff>
      <xdr:row>30</xdr:row>
      <xdr:rowOff>71120</xdr:rowOff>
    </xdr:from>
    <xdr:to>
      <xdr:col>1</xdr:col>
      <xdr:colOff>2147821</xdr:colOff>
      <xdr:row>30</xdr:row>
      <xdr:rowOff>2540000</xdr:rowOff>
    </xdr:to>
    <xdr:pic>
      <xdr:nvPicPr>
        <xdr:cNvPr id="22" name="Immagine 29">
          <a:extLst>
            <a:ext uri="{FF2B5EF4-FFF2-40B4-BE49-F238E27FC236}">
              <a16:creationId xmlns:a16="http://schemas.microsoft.com/office/drawing/2014/main" id="{383690C5-DF0B-5445-982D-73FFFA5BC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33" y="46476920"/>
          <a:ext cx="1932288" cy="2468880"/>
        </a:xfrm>
        <a:prstGeom prst="rect">
          <a:avLst/>
        </a:prstGeom>
      </xdr:spPr>
    </xdr:pic>
    <xdr:clientData/>
  </xdr:twoCellAnchor>
  <xdr:twoCellAnchor editAs="oneCell">
    <xdr:from>
      <xdr:col>1</xdr:col>
      <xdr:colOff>174259</xdr:colOff>
      <xdr:row>31</xdr:row>
      <xdr:rowOff>91440</xdr:rowOff>
    </xdr:from>
    <xdr:to>
      <xdr:col>1</xdr:col>
      <xdr:colOff>1981200</xdr:colOff>
      <xdr:row>31</xdr:row>
      <xdr:rowOff>2666475</xdr:rowOff>
    </xdr:to>
    <xdr:pic>
      <xdr:nvPicPr>
        <xdr:cNvPr id="23" name="Immagine 4">
          <a:extLst>
            <a:ext uri="{FF2B5EF4-FFF2-40B4-BE49-F238E27FC236}">
              <a16:creationId xmlns:a16="http://schemas.microsoft.com/office/drawing/2014/main" id="{809CE9E8-382D-6A4C-8372-D0B4AB7B9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359" y="49215040"/>
          <a:ext cx="1806941" cy="2575035"/>
        </a:xfrm>
        <a:prstGeom prst="rect">
          <a:avLst/>
        </a:prstGeom>
      </xdr:spPr>
    </xdr:pic>
    <xdr:clientData/>
  </xdr:twoCellAnchor>
  <xdr:twoCellAnchor editAs="oneCell">
    <xdr:from>
      <xdr:col>1</xdr:col>
      <xdr:colOff>186960</xdr:colOff>
      <xdr:row>32</xdr:row>
      <xdr:rowOff>109220</xdr:rowOff>
    </xdr:from>
    <xdr:to>
      <xdr:col>1</xdr:col>
      <xdr:colOff>1701800</xdr:colOff>
      <xdr:row>32</xdr:row>
      <xdr:rowOff>2636049</xdr:rowOff>
    </xdr:to>
    <xdr:pic>
      <xdr:nvPicPr>
        <xdr:cNvPr id="24" name="Immagine 8">
          <a:extLst>
            <a:ext uri="{FF2B5EF4-FFF2-40B4-BE49-F238E27FC236}">
              <a16:creationId xmlns:a16="http://schemas.microsoft.com/office/drawing/2014/main" id="{200E8F05-CF8D-5945-A400-C7E8C643A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060" y="51950620"/>
          <a:ext cx="1514840" cy="2526829"/>
        </a:xfrm>
        <a:prstGeom prst="rect">
          <a:avLst/>
        </a:prstGeom>
      </xdr:spPr>
    </xdr:pic>
    <xdr:clientData/>
  </xdr:twoCellAnchor>
  <xdr:twoCellAnchor editAs="oneCell">
    <xdr:from>
      <xdr:col>1</xdr:col>
      <xdr:colOff>148859</xdr:colOff>
      <xdr:row>33</xdr:row>
      <xdr:rowOff>96520</xdr:rowOff>
    </xdr:from>
    <xdr:to>
      <xdr:col>1</xdr:col>
      <xdr:colOff>2019300</xdr:colOff>
      <xdr:row>33</xdr:row>
      <xdr:rowOff>2658080</xdr:rowOff>
    </xdr:to>
    <xdr:pic>
      <xdr:nvPicPr>
        <xdr:cNvPr id="25" name="Immagine 12">
          <a:extLst>
            <a:ext uri="{FF2B5EF4-FFF2-40B4-BE49-F238E27FC236}">
              <a16:creationId xmlns:a16="http://schemas.microsoft.com/office/drawing/2014/main" id="{508D2628-0A31-814D-98E8-7D212306B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959" y="54655720"/>
          <a:ext cx="1870441" cy="2561560"/>
        </a:xfrm>
        <a:prstGeom prst="rect">
          <a:avLst/>
        </a:prstGeom>
      </xdr:spPr>
    </xdr:pic>
    <xdr:clientData/>
  </xdr:twoCellAnchor>
  <xdr:twoCellAnchor editAs="oneCell">
    <xdr:from>
      <xdr:col>1</xdr:col>
      <xdr:colOff>207280</xdr:colOff>
      <xdr:row>34</xdr:row>
      <xdr:rowOff>83820</xdr:rowOff>
    </xdr:from>
    <xdr:to>
      <xdr:col>1</xdr:col>
      <xdr:colOff>1853697</xdr:colOff>
      <xdr:row>34</xdr:row>
      <xdr:rowOff>2654300</xdr:rowOff>
    </xdr:to>
    <xdr:pic>
      <xdr:nvPicPr>
        <xdr:cNvPr id="26" name="Immagine 24">
          <a:extLst>
            <a:ext uri="{FF2B5EF4-FFF2-40B4-BE49-F238E27FC236}">
              <a16:creationId xmlns:a16="http://schemas.microsoft.com/office/drawing/2014/main" id="{9EB37E54-625F-9C4B-BA9D-21479E546C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380" y="57360820"/>
          <a:ext cx="1646417" cy="2570480"/>
        </a:xfrm>
        <a:prstGeom prst="rect">
          <a:avLst/>
        </a:prstGeom>
      </xdr:spPr>
    </xdr:pic>
    <xdr:clientData/>
  </xdr:twoCellAnchor>
  <xdr:twoCellAnchor editAs="oneCell">
    <xdr:from>
      <xdr:col>1</xdr:col>
      <xdr:colOff>141239</xdr:colOff>
      <xdr:row>35</xdr:row>
      <xdr:rowOff>50800</xdr:rowOff>
    </xdr:from>
    <xdr:to>
      <xdr:col>1</xdr:col>
      <xdr:colOff>1638300</xdr:colOff>
      <xdr:row>35</xdr:row>
      <xdr:rowOff>2664286</xdr:rowOff>
    </xdr:to>
    <xdr:pic>
      <xdr:nvPicPr>
        <xdr:cNvPr id="27" name="Immagine 28">
          <a:extLst>
            <a:ext uri="{FF2B5EF4-FFF2-40B4-BE49-F238E27FC236}">
              <a16:creationId xmlns:a16="http://schemas.microsoft.com/office/drawing/2014/main" id="{675848C5-1BED-244C-A615-E3D479820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4339" y="60045600"/>
          <a:ext cx="1497061" cy="2613486"/>
        </a:xfrm>
        <a:prstGeom prst="rect">
          <a:avLst/>
        </a:prstGeom>
      </xdr:spPr>
    </xdr:pic>
    <xdr:clientData/>
  </xdr:twoCellAnchor>
  <xdr:twoCellAnchor editAs="oneCell">
    <xdr:from>
      <xdr:col>1</xdr:col>
      <xdr:colOff>62499</xdr:colOff>
      <xdr:row>36</xdr:row>
      <xdr:rowOff>63500</xdr:rowOff>
    </xdr:from>
    <xdr:to>
      <xdr:col>2</xdr:col>
      <xdr:colOff>2174</xdr:colOff>
      <xdr:row>36</xdr:row>
      <xdr:rowOff>2692400</xdr:rowOff>
    </xdr:to>
    <xdr:pic>
      <xdr:nvPicPr>
        <xdr:cNvPr id="28" name="Immagine 31">
          <a:extLst>
            <a:ext uri="{FF2B5EF4-FFF2-40B4-BE49-F238E27FC236}">
              <a16:creationId xmlns:a16="http://schemas.microsoft.com/office/drawing/2014/main" id="{B2E5203E-E441-D049-927D-BB92C6EB89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792" b="28113"/>
        <a:stretch>
          <a:fillRect/>
        </a:stretch>
      </xdr:blipFill>
      <xdr:spPr>
        <a:xfrm>
          <a:off x="735599" y="62776100"/>
          <a:ext cx="2425700" cy="2628900"/>
        </a:xfrm>
        <a:prstGeom prst="rect">
          <a:avLst/>
        </a:prstGeom>
      </xdr:spPr>
    </xdr:pic>
    <xdr:clientData/>
  </xdr:twoCellAnchor>
  <xdr:twoCellAnchor editAs="oneCell">
    <xdr:from>
      <xdr:col>1</xdr:col>
      <xdr:colOff>62500</xdr:colOff>
      <xdr:row>37</xdr:row>
      <xdr:rowOff>76200</xdr:rowOff>
    </xdr:from>
    <xdr:to>
      <xdr:col>2</xdr:col>
      <xdr:colOff>270</xdr:colOff>
      <xdr:row>37</xdr:row>
      <xdr:rowOff>2667000</xdr:rowOff>
    </xdr:to>
    <xdr:pic>
      <xdr:nvPicPr>
        <xdr:cNvPr id="29" name="Immagine 35">
          <a:extLst>
            <a:ext uri="{FF2B5EF4-FFF2-40B4-BE49-F238E27FC236}">
              <a16:creationId xmlns:a16="http://schemas.microsoft.com/office/drawing/2014/main" id="{70A23454-09F0-2346-86FE-22BBCB3E25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68" b="16154"/>
        <a:stretch>
          <a:fillRect/>
        </a:stretch>
      </xdr:blipFill>
      <xdr:spPr>
        <a:xfrm>
          <a:off x="735600" y="65506600"/>
          <a:ext cx="2433320" cy="2590800"/>
        </a:xfrm>
        <a:prstGeom prst="rect">
          <a:avLst/>
        </a:prstGeom>
      </xdr:spPr>
    </xdr:pic>
    <xdr:clientData/>
  </xdr:twoCellAnchor>
  <xdr:twoCellAnchor editAs="oneCell">
    <xdr:from>
      <xdr:col>1</xdr:col>
      <xdr:colOff>76150</xdr:colOff>
      <xdr:row>38</xdr:row>
      <xdr:rowOff>139700</xdr:rowOff>
    </xdr:from>
    <xdr:to>
      <xdr:col>1</xdr:col>
      <xdr:colOff>2331354</xdr:colOff>
      <xdr:row>38</xdr:row>
      <xdr:rowOff>2667000</xdr:rowOff>
    </xdr:to>
    <xdr:pic>
      <xdr:nvPicPr>
        <xdr:cNvPr id="30" name="Immagine 39">
          <a:extLst>
            <a:ext uri="{FF2B5EF4-FFF2-40B4-BE49-F238E27FC236}">
              <a16:creationId xmlns:a16="http://schemas.microsoft.com/office/drawing/2014/main" id="{6FD3E343-6DFC-E940-B064-8F81481133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875" b="17850"/>
        <a:stretch>
          <a:fillRect/>
        </a:stretch>
      </xdr:blipFill>
      <xdr:spPr>
        <a:xfrm>
          <a:off x="749250" y="68287900"/>
          <a:ext cx="2379029" cy="2527300"/>
        </a:xfrm>
        <a:prstGeom prst="rect">
          <a:avLst/>
        </a:prstGeom>
      </xdr:spPr>
    </xdr:pic>
    <xdr:clientData/>
  </xdr:twoCellAnchor>
  <xdr:twoCellAnchor editAs="oneCell">
    <xdr:from>
      <xdr:col>1</xdr:col>
      <xdr:colOff>119967</xdr:colOff>
      <xdr:row>39</xdr:row>
      <xdr:rowOff>45720</xdr:rowOff>
    </xdr:from>
    <xdr:to>
      <xdr:col>2</xdr:col>
      <xdr:colOff>3533</xdr:colOff>
      <xdr:row>39</xdr:row>
      <xdr:rowOff>3063240</xdr:rowOff>
    </xdr:to>
    <xdr:pic>
      <xdr:nvPicPr>
        <xdr:cNvPr id="31" name="Immagine 41">
          <a:extLst>
            <a:ext uri="{FF2B5EF4-FFF2-40B4-BE49-F238E27FC236}">
              <a16:creationId xmlns:a16="http://schemas.microsoft.com/office/drawing/2014/main" id="{6A840EEF-207B-3B4F-B0E5-F3BD8CA61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067" y="70911720"/>
          <a:ext cx="2331491" cy="3017520"/>
        </a:xfrm>
        <a:prstGeom prst="rect">
          <a:avLst/>
        </a:prstGeom>
      </xdr:spPr>
    </xdr:pic>
    <xdr:clientData/>
  </xdr:twoCellAnchor>
  <xdr:twoCellAnchor editAs="oneCell">
    <xdr:from>
      <xdr:col>1</xdr:col>
      <xdr:colOff>88849</xdr:colOff>
      <xdr:row>40</xdr:row>
      <xdr:rowOff>139700</xdr:rowOff>
    </xdr:from>
    <xdr:to>
      <xdr:col>1</xdr:col>
      <xdr:colOff>2332623</xdr:colOff>
      <xdr:row>40</xdr:row>
      <xdr:rowOff>2438400</xdr:rowOff>
    </xdr:to>
    <xdr:pic>
      <xdr:nvPicPr>
        <xdr:cNvPr id="32" name="Immagine 47">
          <a:extLst>
            <a:ext uri="{FF2B5EF4-FFF2-40B4-BE49-F238E27FC236}">
              <a16:creationId xmlns:a16="http://schemas.microsoft.com/office/drawing/2014/main" id="{D4B6BB08-E549-2B49-9ACB-98D9FF4B29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380" b="16843"/>
        <a:stretch>
          <a:fillRect/>
        </a:stretch>
      </xdr:blipFill>
      <xdr:spPr>
        <a:xfrm>
          <a:off x="761949" y="74142600"/>
          <a:ext cx="2310449" cy="2298700"/>
        </a:xfrm>
        <a:prstGeom prst="rect">
          <a:avLst/>
        </a:prstGeom>
      </xdr:spPr>
    </xdr:pic>
    <xdr:clientData/>
  </xdr:twoCellAnchor>
  <xdr:twoCellAnchor editAs="oneCell">
    <xdr:from>
      <xdr:col>1</xdr:col>
      <xdr:colOff>52339</xdr:colOff>
      <xdr:row>41</xdr:row>
      <xdr:rowOff>101601</xdr:rowOff>
    </xdr:from>
    <xdr:to>
      <xdr:col>1</xdr:col>
      <xdr:colOff>2330083</xdr:colOff>
      <xdr:row>41</xdr:row>
      <xdr:rowOff>2654301</xdr:rowOff>
    </xdr:to>
    <xdr:pic>
      <xdr:nvPicPr>
        <xdr:cNvPr id="33" name="Immagine 49">
          <a:extLst>
            <a:ext uri="{FF2B5EF4-FFF2-40B4-BE49-F238E27FC236}">
              <a16:creationId xmlns:a16="http://schemas.microsoft.com/office/drawing/2014/main" id="{0DFF9AFA-9F54-D14F-AD30-3498FFB4E0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576" b="18884"/>
        <a:stretch>
          <a:fillRect/>
        </a:stretch>
      </xdr:blipFill>
      <xdr:spPr>
        <a:xfrm>
          <a:off x="725439" y="76822301"/>
          <a:ext cx="2477769" cy="2552700"/>
        </a:xfrm>
        <a:prstGeom prst="rect">
          <a:avLst/>
        </a:prstGeom>
      </xdr:spPr>
    </xdr:pic>
    <xdr:clientData/>
  </xdr:twoCellAnchor>
  <xdr:twoCellAnchor editAs="oneCell">
    <xdr:from>
      <xdr:col>1</xdr:col>
      <xdr:colOff>103140</xdr:colOff>
      <xdr:row>43</xdr:row>
      <xdr:rowOff>50801</xdr:rowOff>
    </xdr:from>
    <xdr:to>
      <xdr:col>1</xdr:col>
      <xdr:colOff>1828800</xdr:colOff>
      <xdr:row>43</xdr:row>
      <xdr:rowOff>2675524</xdr:rowOff>
    </xdr:to>
    <xdr:pic>
      <xdr:nvPicPr>
        <xdr:cNvPr id="34" name="Immagine 51">
          <a:extLst>
            <a:ext uri="{FF2B5EF4-FFF2-40B4-BE49-F238E27FC236}">
              <a16:creationId xmlns:a16="http://schemas.microsoft.com/office/drawing/2014/main" id="{F651DC63-2A32-CD44-A100-5D344CD4AE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240" y="82207101"/>
          <a:ext cx="1725660" cy="2624723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42</xdr:row>
      <xdr:rowOff>38100</xdr:rowOff>
    </xdr:from>
    <xdr:to>
      <xdr:col>2</xdr:col>
      <xdr:colOff>0</xdr:colOff>
      <xdr:row>42</xdr:row>
      <xdr:rowOff>2676130</xdr:rowOff>
    </xdr:to>
    <xdr:pic>
      <xdr:nvPicPr>
        <xdr:cNvPr id="43" name="Immagine 6">
          <a:extLst>
            <a:ext uri="{FF2B5EF4-FFF2-40B4-BE49-F238E27FC236}">
              <a16:creationId xmlns:a16="http://schemas.microsoft.com/office/drawing/2014/main" id="{DC061C1D-CD81-0C4E-AA6E-59E2527DD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600" y="79476600"/>
          <a:ext cx="2298700" cy="2638030"/>
        </a:xfrm>
        <a:prstGeom prst="rect">
          <a:avLst/>
        </a:prstGeom>
      </xdr:spPr>
    </xdr:pic>
    <xdr:clientData/>
  </xdr:twoCellAnchor>
  <xdr:twoCellAnchor editAs="oneCell">
    <xdr:from>
      <xdr:col>1</xdr:col>
      <xdr:colOff>66039</xdr:colOff>
      <xdr:row>44</xdr:row>
      <xdr:rowOff>50801</xdr:rowOff>
    </xdr:from>
    <xdr:to>
      <xdr:col>1</xdr:col>
      <xdr:colOff>2330450</xdr:colOff>
      <xdr:row>44</xdr:row>
      <xdr:rowOff>2667001</xdr:rowOff>
    </xdr:to>
    <xdr:pic>
      <xdr:nvPicPr>
        <xdr:cNvPr id="44" name="Immagine 53">
          <a:extLst>
            <a:ext uri="{FF2B5EF4-FFF2-40B4-BE49-F238E27FC236}">
              <a16:creationId xmlns:a16="http://schemas.microsoft.com/office/drawing/2014/main" id="{F3F565CA-288E-6349-81B5-0C38C90F5B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534" b="13287"/>
        <a:stretch>
          <a:fillRect/>
        </a:stretch>
      </xdr:blipFill>
      <xdr:spPr>
        <a:xfrm>
          <a:off x="739139" y="84924901"/>
          <a:ext cx="2435861" cy="26162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45</xdr:row>
      <xdr:rowOff>152400</xdr:rowOff>
    </xdr:from>
    <xdr:to>
      <xdr:col>2</xdr:col>
      <xdr:colOff>2245</xdr:colOff>
      <xdr:row>45</xdr:row>
      <xdr:rowOff>2654300</xdr:rowOff>
    </xdr:to>
    <xdr:pic>
      <xdr:nvPicPr>
        <xdr:cNvPr id="45" name="Immagine 55">
          <a:extLst>
            <a:ext uri="{FF2B5EF4-FFF2-40B4-BE49-F238E27FC236}">
              <a16:creationId xmlns:a16="http://schemas.microsoft.com/office/drawing/2014/main" id="{1917934B-DB1C-B24F-8BB0-384C1AF201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880" b="10409"/>
        <a:stretch>
          <a:fillRect/>
        </a:stretch>
      </xdr:blipFill>
      <xdr:spPr>
        <a:xfrm>
          <a:off x="749300" y="87744300"/>
          <a:ext cx="2421595" cy="2501900"/>
        </a:xfrm>
        <a:prstGeom prst="rect">
          <a:avLst/>
        </a:prstGeom>
      </xdr:spPr>
    </xdr:pic>
    <xdr:clientData/>
  </xdr:twoCellAnchor>
  <xdr:twoCellAnchor editAs="oneCell">
    <xdr:from>
      <xdr:col>1</xdr:col>
      <xdr:colOff>235983</xdr:colOff>
      <xdr:row>46</xdr:row>
      <xdr:rowOff>139700</xdr:rowOff>
    </xdr:from>
    <xdr:to>
      <xdr:col>2</xdr:col>
      <xdr:colOff>3176</xdr:colOff>
      <xdr:row>46</xdr:row>
      <xdr:rowOff>2438400</xdr:rowOff>
    </xdr:to>
    <xdr:pic>
      <xdr:nvPicPr>
        <xdr:cNvPr id="46" name="Immagine 57">
          <a:extLst>
            <a:ext uri="{FF2B5EF4-FFF2-40B4-BE49-F238E27FC236}">
              <a16:creationId xmlns:a16="http://schemas.microsoft.com/office/drawing/2014/main" id="{853992CD-4D7E-BF45-A6C2-2D6A89F5BA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935" b="17521"/>
        <a:stretch>
          <a:fillRect/>
        </a:stretch>
      </xdr:blipFill>
      <xdr:spPr>
        <a:xfrm>
          <a:off x="909083" y="90449400"/>
          <a:ext cx="2100818" cy="2298700"/>
        </a:xfrm>
        <a:prstGeom prst="rect">
          <a:avLst/>
        </a:prstGeom>
      </xdr:spPr>
    </xdr:pic>
    <xdr:clientData/>
  </xdr:twoCellAnchor>
  <xdr:twoCellAnchor editAs="oneCell">
    <xdr:from>
      <xdr:col>1</xdr:col>
      <xdr:colOff>90634</xdr:colOff>
      <xdr:row>47</xdr:row>
      <xdr:rowOff>76200</xdr:rowOff>
    </xdr:from>
    <xdr:to>
      <xdr:col>1</xdr:col>
      <xdr:colOff>2332759</xdr:colOff>
      <xdr:row>47</xdr:row>
      <xdr:rowOff>2628900</xdr:rowOff>
    </xdr:to>
    <xdr:pic>
      <xdr:nvPicPr>
        <xdr:cNvPr id="48" name="Immagine 59">
          <a:extLst>
            <a:ext uri="{FF2B5EF4-FFF2-40B4-BE49-F238E27FC236}">
              <a16:creationId xmlns:a16="http://schemas.microsoft.com/office/drawing/2014/main" id="{72A21431-E289-A842-A695-496668A338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45" b="15027"/>
        <a:stretch>
          <a:fillRect/>
        </a:stretch>
      </xdr:blipFill>
      <xdr:spPr>
        <a:xfrm>
          <a:off x="763734" y="93103700"/>
          <a:ext cx="2461200" cy="2552700"/>
        </a:xfrm>
        <a:prstGeom prst="rect">
          <a:avLst/>
        </a:prstGeom>
      </xdr:spPr>
    </xdr:pic>
    <xdr:clientData/>
  </xdr:twoCellAnchor>
  <xdr:twoCellAnchor editAs="oneCell">
    <xdr:from>
      <xdr:col>1</xdr:col>
      <xdr:colOff>149053</xdr:colOff>
      <xdr:row>48</xdr:row>
      <xdr:rowOff>76199</xdr:rowOff>
    </xdr:from>
    <xdr:to>
      <xdr:col>1</xdr:col>
      <xdr:colOff>2331742</xdr:colOff>
      <xdr:row>48</xdr:row>
      <xdr:rowOff>2667000</xdr:rowOff>
    </xdr:to>
    <xdr:pic>
      <xdr:nvPicPr>
        <xdr:cNvPr id="49" name="Immagine 61">
          <a:extLst>
            <a:ext uri="{FF2B5EF4-FFF2-40B4-BE49-F238E27FC236}">
              <a16:creationId xmlns:a16="http://schemas.microsoft.com/office/drawing/2014/main" id="{FB99585A-FF34-4943-837F-34C5002B3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153" y="95821499"/>
          <a:ext cx="2277939" cy="2590801"/>
        </a:xfrm>
        <a:prstGeom prst="rect">
          <a:avLst/>
        </a:prstGeom>
      </xdr:spPr>
    </xdr:pic>
    <xdr:clientData/>
  </xdr:twoCellAnchor>
  <xdr:twoCellAnchor editAs="oneCell">
    <xdr:from>
      <xdr:col>1</xdr:col>
      <xdr:colOff>201123</xdr:colOff>
      <xdr:row>49</xdr:row>
      <xdr:rowOff>88900</xdr:rowOff>
    </xdr:from>
    <xdr:to>
      <xdr:col>1</xdr:col>
      <xdr:colOff>2333023</xdr:colOff>
      <xdr:row>49</xdr:row>
      <xdr:rowOff>2628900</xdr:rowOff>
    </xdr:to>
    <xdr:pic>
      <xdr:nvPicPr>
        <xdr:cNvPr id="50" name="Immagine 63">
          <a:extLst>
            <a:ext uri="{FF2B5EF4-FFF2-40B4-BE49-F238E27FC236}">
              <a16:creationId xmlns:a16="http://schemas.microsoft.com/office/drawing/2014/main" id="{454ECA06-C3BA-7D4F-A5A8-1266F35CE9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769" b="17426"/>
        <a:stretch>
          <a:fillRect/>
        </a:stretch>
      </xdr:blipFill>
      <xdr:spPr>
        <a:xfrm>
          <a:off x="874223" y="98552000"/>
          <a:ext cx="2189050" cy="25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202392</xdr:colOff>
      <xdr:row>50</xdr:row>
      <xdr:rowOff>63500</xdr:rowOff>
    </xdr:from>
    <xdr:to>
      <xdr:col>1</xdr:col>
      <xdr:colOff>2330990</xdr:colOff>
      <xdr:row>50</xdr:row>
      <xdr:rowOff>2628900</xdr:rowOff>
    </xdr:to>
    <xdr:pic>
      <xdr:nvPicPr>
        <xdr:cNvPr id="51" name="Immagine 65">
          <a:extLst>
            <a:ext uri="{FF2B5EF4-FFF2-40B4-BE49-F238E27FC236}">
              <a16:creationId xmlns:a16="http://schemas.microsoft.com/office/drawing/2014/main" id="{03AD0692-232B-DE43-BC70-0B3620373E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411" b="17306"/>
        <a:stretch>
          <a:fillRect/>
        </a:stretch>
      </xdr:blipFill>
      <xdr:spPr>
        <a:xfrm>
          <a:off x="875492" y="101244400"/>
          <a:ext cx="2195273" cy="256540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152401</xdr:colOff>
      <xdr:row>51</xdr:row>
      <xdr:rowOff>45020</xdr:rowOff>
    </xdr:from>
    <xdr:to>
      <xdr:col>2</xdr:col>
      <xdr:colOff>886</xdr:colOff>
      <xdr:row>51</xdr:row>
      <xdr:rowOff>2697480</xdr:rowOff>
    </xdr:to>
    <xdr:pic>
      <xdr:nvPicPr>
        <xdr:cNvPr id="52" name="Immagine 69">
          <a:extLst>
            <a:ext uri="{FF2B5EF4-FFF2-40B4-BE49-F238E27FC236}">
              <a16:creationId xmlns:a16="http://schemas.microsoft.com/office/drawing/2014/main" id="{59431072-C662-E347-8949-09B55E3CB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1" y="103943720"/>
          <a:ext cx="2239260" cy="2652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3"/>
  <sheetViews>
    <sheetView tabSelected="1" topLeftCell="D1" zoomScaleNormal="100" workbookViewId="0">
      <pane ySplit="14" topLeftCell="A15" activePane="bottomLeft" state="frozen"/>
      <selection pane="bottomLeft" activeCell="P15" sqref="P15"/>
    </sheetView>
  </sheetViews>
  <sheetFormatPr defaultColWidth="9" defaultRowHeight="15.75" x14ac:dyDescent="0.4"/>
  <cols>
    <col min="1" max="1" width="16" style="4" bestFit="1" customWidth="1"/>
    <col min="2" max="2" width="40.85546875" style="4" customWidth="1"/>
    <col min="3" max="3" width="13.85546875" style="4" customWidth="1"/>
    <col min="4" max="4" width="30.35546875" style="4" bestFit="1" customWidth="1"/>
    <col min="5" max="5" width="13.85546875" style="4" customWidth="1"/>
    <col min="6" max="9" width="5.640625" style="4" customWidth="1"/>
    <col min="10" max="10" width="5.35546875" style="4" customWidth="1"/>
    <col min="11" max="11" width="8.85546875" style="14" customWidth="1"/>
    <col min="12" max="12" width="15.85546875" style="7" customWidth="1"/>
    <col min="13" max="15" width="15.85546875" style="7" bestFit="1" customWidth="1"/>
    <col min="16" max="17" width="15.85546875" style="11" bestFit="1" customWidth="1"/>
    <col min="18" max="16384" width="9" style="4"/>
  </cols>
  <sheetData>
    <row r="1" spans="1:17" x14ac:dyDescent="0.5">
      <c r="A1" s="20" t="s">
        <v>0</v>
      </c>
      <c r="B1" s="21"/>
      <c r="C1" s="22"/>
      <c r="D1" s="3"/>
      <c r="E1" s="3"/>
      <c r="F1" s="3"/>
      <c r="G1" s="3"/>
      <c r="H1" s="3"/>
      <c r="I1" s="3"/>
      <c r="J1" s="3"/>
      <c r="K1" s="2"/>
      <c r="L1" s="6"/>
      <c r="M1" s="6"/>
      <c r="N1" s="6"/>
      <c r="O1" s="6"/>
      <c r="P1" s="10"/>
      <c r="Q1" s="10"/>
    </row>
    <row r="2" spans="1:17" x14ac:dyDescent="0.4">
      <c r="A2" s="19" t="s">
        <v>1</v>
      </c>
      <c r="B2" s="19"/>
      <c r="C2" s="19"/>
    </row>
    <row r="3" spans="1:17" x14ac:dyDescent="0.4">
      <c r="A3" s="19" t="s">
        <v>2</v>
      </c>
      <c r="B3" s="19"/>
      <c r="C3" s="19"/>
    </row>
    <row r="4" spans="1:17" x14ac:dyDescent="0.4">
      <c r="A4" s="19" t="s">
        <v>3</v>
      </c>
      <c r="B4" s="19"/>
      <c r="C4" s="19"/>
    </row>
    <row r="5" spans="1:17" ht="21" customHeight="1" x14ac:dyDescent="0.4">
      <c r="A5" s="19" t="s">
        <v>4</v>
      </c>
      <c r="B5" s="19"/>
      <c r="C5" s="19"/>
    </row>
    <row r="6" spans="1:17" x14ac:dyDescent="0.4">
      <c r="A6" s="19" t="s">
        <v>5</v>
      </c>
      <c r="B6" s="19"/>
      <c r="C6" s="19"/>
    </row>
    <row r="7" spans="1:17" x14ac:dyDescent="0.4">
      <c r="A7" s="19" t="s">
        <v>6</v>
      </c>
      <c r="B7" s="19"/>
      <c r="C7" s="19"/>
    </row>
    <row r="8" spans="1:17" x14ac:dyDescent="0.4">
      <c r="A8" s="19" t="s">
        <v>7</v>
      </c>
      <c r="B8" s="19"/>
      <c r="C8" s="19"/>
    </row>
    <row r="9" spans="1:17" x14ac:dyDescent="0.4">
      <c r="A9" s="19" t="s">
        <v>8</v>
      </c>
      <c r="B9" s="19"/>
      <c r="C9" s="19"/>
    </row>
    <row r="10" spans="1:17" x14ac:dyDescent="0.4">
      <c r="A10" s="16" t="s">
        <v>9</v>
      </c>
      <c r="B10" s="17"/>
      <c r="C10" s="18"/>
    </row>
    <row r="11" spans="1:17" x14ac:dyDescent="0.4">
      <c r="A11" s="16" t="s">
        <v>10</v>
      </c>
      <c r="B11" s="17"/>
      <c r="C11" s="18"/>
    </row>
    <row r="12" spans="1:17" x14ac:dyDescent="0.4">
      <c r="A12" s="16" t="s">
        <v>11</v>
      </c>
      <c r="B12" s="17"/>
      <c r="C12" s="18"/>
    </row>
    <row r="13" spans="1:17" x14ac:dyDescent="0.4">
      <c r="F13" s="5">
        <v>29</v>
      </c>
      <c r="G13" s="5">
        <v>30</v>
      </c>
      <c r="H13" s="5">
        <v>31</v>
      </c>
      <c r="I13" s="5">
        <v>32</v>
      </c>
    </row>
    <row r="14" spans="1:17" x14ac:dyDescent="0.4">
      <c r="A14" s="5" t="s">
        <v>12</v>
      </c>
      <c r="B14" s="5" t="s">
        <v>13</v>
      </c>
      <c r="C14" s="5" t="s">
        <v>14</v>
      </c>
      <c r="D14" s="5" t="s">
        <v>15</v>
      </c>
      <c r="E14" s="5" t="s">
        <v>16</v>
      </c>
      <c r="F14" s="5" t="s">
        <v>17</v>
      </c>
      <c r="G14" s="5" t="s">
        <v>18</v>
      </c>
      <c r="H14" s="5" t="s">
        <v>19</v>
      </c>
      <c r="I14" s="5" t="s">
        <v>20</v>
      </c>
      <c r="J14" s="5" t="s">
        <v>21</v>
      </c>
      <c r="K14" s="5" t="s">
        <v>22</v>
      </c>
      <c r="L14" s="8" t="s">
        <v>23</v>
      </c>
      <c r="M14" s="8" t="s">
        <v>24</v>
      </c>
      <c r="N14" s="8" t="s">
        <v>25</v>
      </c>
      <c r="O14" s="8" t="s">
        <v>26</v>
      </c>
      <c r="P14" s="12" t="s">
        <v>27</v>
      </c>
      <c r="Q14" s="12" t="s">
        <v>28</v>
      </c>
    </row>
    <row r="15" spans="1:17" ht="213.95" customHeight="1" x14ac:dyDescent="0.4">
      <c r="A15" s="1" t="s">
        <v>29</v>
      </c>
      <c r="B15" s="1"/>
      <c r="C15" s="1" t="s">
        <v>30</v>
      </c>
      <c r="D15" s="1" t="s">
        <v>31</v>
      </c>
      <c r="E15" s="1" t="s">
        <v>32</v>
      </c>
      <c r="F15" s="1"/>
      <c r="G15" s="1"/>
      <c r="H15" s="1">
        <v>1</v>
      </c>
      <c r="I15" s="1"/>
      <c r="J15" s="1"/>
      <c r="K15" s="15">
        <v>1</v>
      </c>
      <c r="L15" s="9">
        <v>431</v>
      </c>
      <c r="M15" s="9">
        <f>SUM(L15*K15)</f>
        <v>431</v>
      </c>
      <c r="N15" s="9">
        <v>640.03500000000008</v>
      </c>
      <c r="O15" s="9">
        <f t="shared" ref="O15:O52" si="0">SUM(N15*K15)</f>
        <v>640.03500000000008</v>
      </c>
      <c r="P15" s="13">
        <f>SUM(N15/1.12)</f>
        <v>571.45982142857144</v>
      </c>
      <c r="Q15" s="13">
        <f t="shared" ref="Q15:Q52" si="1">SUM(P15*K15)</f>
        <v>571.45982142857144</v>
      </c>
    </row>
    <row r="16" spans="1:17" ht="213.95" customHeight="1" x14ac:dyDescent="0.4">
      <c r="A16" s="1" t="s">
        <v>29</v>
      </c>
      <c r="B16" s="1"/>
      <c r="C16" s="1" t="s">
        <v>30</v>
      </c>
      <c r="D16" s="1" t="s">
        <v>33</v>
      </c>
      <c r="E16" s="1" t="s">
        <v>32</v>
      </c>
      <c r="F16" s="1">
        <v>1</v>
      </c>
      <c r="G16" s="1"/>
      <c r="H16" s="1">
        <v>1</v>
      </c>
      <c r="I16" s="1"/>
      <c r="J16" s="1"/>
      <c r="K16" s="15">
        <f t="shared" ref="K16:K52" si="2">SUM(F16:J16)</f>
        <v>2</v>
      </c>
      <c r="L16" s="9">
        <v>369</v>
      </c>
      <c r="M16" s="9">
        <f t="shared" ref="M16:M43" si="3">SUM(L16*K16)</f>
        <v>738</v>
      </c>
      <c r="N16" s="9">
        <v>547.96500000000003</v>
      </c>
      <c r="O16" s="9">
        <f t="shared" si="0"/>
        <v>1095.93</v>
      </c>
      <c r="P16" s="13">
        <f t="shared" ref="P16:P52" si="4">SUM(N16/1.12)</f>
        <v>489.25446428571428</v>
      </c>
      <c r="Q16" s="13">
        <f t="shared" si="1"/>
        <v>978.50892857142856</v>
      </c>
    </row>
    <row r="17" spans="1:17" ht="213.95" customHeight="1" x14ac:dyDescent="0.4">
      <c r="A17" s="1" t="s">
        <v>29</v>
      </c>
      <c r="B17" s="1"/>
      <c r="C17" s="1" t="s">
        <v>30</v>
      </c>
      <c r="D17" s="1" t="s">
        <v>34</v>
      </c>
      <c r="E17" s="1" t="s">
        <v>32</v>
      </c>
      <c r="F17" s="1"/>
      <c r="G17" s="1">
        <v>1</v>
      </c>
      <c r="H17" s="1">
        <v>1</v>
      </c>
      <c r="I17" s="1">
        <v>1</v>
      </c>
      <c r="J17" s="1"/>
      <c r="K17" s="15">
        <f t="shared" si="2"/>
        <v>3</v>
      </c>
      <c r="L17" s="9">
        <v>255</v>
      </c>
      <c r="M17" s="9">
        <f t="shared" si="3"/>
        <v>765</v>
      </c>
      <c r="N17" s="9">
        <v>378.67500000000001</v>
      </c>
      <c r="O17" s="9">
        <f t="shared" si="0"/>
        <v>1136.0250000000001</v>
      </c>
      <c r="P17" s="13">
        <f t="shared" si="4"/>
        <v>338.10267857142856</v>
      </c>
      <c r="Q17" s="13">
        <f t="shared" si="1"/>
        <v>1014.3080357142857</v>
      </c>
    </row>
    <row r="18" spans="1:17" ht="213.95" customHeight="1" x14ac:dyDescent="0.4">
      <c r="A18" s="1" t="s">
        <v>29</v>
      </c>
      <c r="B18" s="1"/>
      <c r="C18" s="1" t="s">
        <v>30</v>
      </c>
      <c r="D18" s="1" t="s">
        <v>35</v>
      </c>
      <c r="E18" s="1" t="s">
        <v>32</v>
      </c>
      <c r="F18" s="1"/>
      <c r="G18" s="1">
        <v>2</v>
      </c>
      <c r="H18" s="1">
        <v>1</v>
      </c>
      <c r="I18" s="1"/>
      <c r="J18" s="1">
        <v>1</v>
      </c>
      <c r="K18" s="15">
        <f>SUM(F18:J18)</f>
        <v>4</v>
      </c>
      <c r="L18" s="9">
        <v>223</v>
      </c>
      <c r="M18" s="9">
        <f t="shared" si="3"/>
        <v>892</v>
      </c>
      <c r="N18" s="9">
        <v>331.15500000000003</v>
      </c>
      <c r="O18" s="9">
        <f t="shared" si="0"/>
        <v>1324.6200000000001</v>
      </c>
      <c r="P18" s="13">
        <f t="shared" si="4"/>
        <v>295.67410714285717</v>
      </c>
      <c r="Q18" s="13">
        <f t="shared" si="1"/>
        <v>1182.6964285714287</v>
      </c>
    </row>
    <row r="19" spans="1:17" ht="213.95" customHeight="1" x14ac:dyDescent="0.4">
      <c r="A19" s="1" t="s">
        <v>29</v>
      </c>
      <c r="B19" s="1"/>
      <c r="C19" s="1" t="s">
        <v>30</v>
      </c>
      <c r="D19" s="1" t="s">
        <v>36</v>
      </c>
      <c r="E19" s="1" t="s">
        <v>32</v>
      </c>
      <c r="F19" s="1"/>
      <c r="G19" s="1"/>
      <c r="H19" s="1">
        <v>1</v>
      </c>
      <c r="I19" s="1"/>
      <c r="J19" s="1"/>
      <c r="K19" s="15">
        <f t="shared" si="2"/>
        <v>1</v>
      </c>
      <c r="L19" s="9">
        <v>223</v>
      </c>
      <c r="M19" s="9">
        <f t="shared" si="3"/>
        <v>223</v>
      </c>
      <c r="N19" s="9">
        <v>331.15500000000003</v>
      </c>
      <c r="O19" s="9">
        <f t="shared" si="0"/>
        <v>331.15500000000003</v>
      </c>
      <c r="P19" s="13">
        <f t="shared" si="4"/>
        <v>295.67410714285717</v>
      </c>
      <c r="Q19" s="13">
        <f t="shared" si="1"/>
        <v>295.67410714285717</v>
      </c>
    </row>
    <row r="20" spans="1:17" ht="213.95" customHeight="1" x14ac:dyDescent="0.4">
      <c r="A20" s="1" t="s">
        <v>29</v>
      </c>
      <c r="B20" s="1"/>
      <c r="C20" s="1" t="s">
        <v>30</v>
      </c>
      <c r="D20" s="1" t="s">
        <v>37</v>
      </c>
      <c r="E20" s="1" t="s">
        <v>32</v>
      </c>
      <c r="F20" s="1"/>
      <c r="G20" s="1">
        <v>2</v>
      </c>
      <c r="H20" s="1">
        <v>2</v>
      </c>
      <c r="I20" s="1">
        <v>1</v>
      </c>
      <c r="J20" s="1">
        <v>1</v>
      </c>
      <c r="K20" s="15">
        <f t="shared" si="2"/>
        <v>6</v>
      </c>
      <c r="L20" s="9">
        <v>298</v>
      </c>
      <c r="M20" s="9">
        <f t="shared" si="3"/>
        <v>1788</v>
      </c>
      <c r="N20" s="9">
        <v>442.53000000000003</v>
      </c>
      <c r="O20" s="9">
        <f t="shared" si="0"/>
        <v>2655.1800000000003</v>
      </c>
      <c r="P20" s="13">
        <f t="shared" si="4"/>
        <v>395.11607142857144</v>
      </c>
      <c r="Q20" s="13">
        <f t="shared" si="1"/>
        <v>2370.6964285714284</v>
      </c>
    </row>
    <row r="21" spans="1:17" ht="213.95" customHeight="1" x14ac:dyDescent="0.4">
      <c r="A21" s="1" t="s">
        <v>29</v>
      </c>
      <c r="B21" s="1"/>
      <c r="C21" s="1" t="s">
        <v>30</v>
      </c>
      <c r="D21" s="1" t="s">
        <v>38</v>
      </c>
      <c r="E21" s="1" t="s">
        <v>32</v>
      </c>
      <c r="F21" s="1">
        <v>1</v>
      </c>
      <c r="G21" s="1">
        <v>1</v>
      </c>
      <c r="H21" s="1">
        <v>1</v>
      </c>
      <c r="I21" s="1"/>
      <c r="J21" s="1"/>
      <c r="K21" s="15">
        <f t="shared" si="2"/>
        <v>3</v>
      </c>
      <c r="L21" s="9">
        <v>298</v>
      </c>
      <c r="M21" s="9">
        <f t="shared" si="3"/>
        <v>894</v>
      </c>
      <c r="N21" s="9">
        <v>442.53000000000003</v>
      </c>
      <c r="O21" s="9">
        <f t="shared" si="0"/>
        <v>1327.5900000000001</v>
      </c>
      <c r="P21" s="13">
        <f t="shared" si="4"/>
        <v>395.11607142857144</v>
      </c>
      <c r="Q21" s="13">
        <f t="shared" si="1"/>
        <v>1185.3482142857142</v>
      </c>
    </row>
    <row r="22" spans="1:17" ht="213.95" customHeight="1" x14ac:dyDescent="0.4">
      <c r="A22" s="1" t="s">
        <v>29</v>
      </c>
      <c r="B22" s="1"/>
      <c r="C22" s="1" t="s">
        <v>30</v>
      </c>
      <c r="D22" s="1" t="s">
        <v>39</v>
      </c>
      <c r="E22" s="1" t="s">
        <v>32</v>
      </c>
      <c r="F22" s="1">
        <v>1</v>
      </c>
      <c r="G22" s="1">
        <v>1</v>
      </c>
      <c r="H22" s="1">
        <v>1</v>
      </c>
      <c r="I22" s="1">
        <v>1</v>
      </c>
      <c r="J22" s="1">
        <v>1</v>
      </c>
      <c r="K22" s="15">
        <f t="shared" si="2"/>
        <v>5</v>
      </c>
      <c r="L22" s="9">
        <v>281</v>
      </c>
      <c r="M22" s="9">
        <f t="shared" si="3"/>
        <v>1405</v>
      </c>
      <c r="N22" s="9">
        <v>417.28500000000008</v>
      </c>
      <c r="O22" s="9">
        <f t="shared" si="0"/>
        <v>2086.4250000000002</v>
      </c>
      <c r="P22" s="13">
        <f t="shared" si="4"/>
        <v>372.57589285714289</v>
      </c>
      <c r="Q22" s="13">
        <f t="shared" si="1"/>
        <v>1862.8794642857144</v>
      </c>
    </row>
    <row r="23" spans="1:17" ht="213.95" customHeight="1" x14ac:dyDescent="0.4">
      <c r="A23" s="1" t="s">
        <v>29</v>
      </c>
      <c r="B23" s="1"/>
      <c r="C23" s="1" t="s">
        <v>30</v>
      </c>
      <c r="D23" s="1" t="s">
        <v>40</v>
      </c>
      <c r="E23" s="1" t="s">
        <v>41</v>
      </c>
      <c r="F23" s="1"/>
      <c r="G23" s="1"/>
      <c r="H23" s="1"/>
      <c r="I23" s="1">
        <v>1</v>
      </c>
      <c r="J23" s="1"/>
      <c r="K23" s="15">
        <f t="shared" si="2"/>
        <v>1</v>
      </c>
      <c r="L23" s="9">
        <v>599</v>
      </c>
      <c r="M23" s="9">
        <f t="shared" si="3"/>
        <v>599</v>
      </c>
      <c r="N23" s="9">
        <v>889.51500000000021</v>
      </c>
      <c r="O23" s="9">
        <f t="shared" si="0"/>
        <v>889.51500000000021</v>
      </c>
      <c r="P23" s="13">
        <f t="shared" si="4"/>
        <v>794.20982142857156</v>
      </c>
      <c r="Q23" s="13">
        <f t="shared" si="1"/>
        <v>794.20982142857156</v>
      </c>
    </row>
    <row r="24" spans="1:17" ht="213.95" customHeight="1" x14ac:dyDescent="0.4">
      <c r="A24" s="1" t="s">
        <v>29</v>
      </c>
      <c r="B24" s="1"/>
      <c r="C24" s="1" t="s">
        <v>30</v>
      </c>
      <c r="D24" s="1" t="s">
        <v>42</v>
      </c>
      <c r="E24" s="1" t="s">
        <v>43</v>
      </c>
      <c r="F24" s="1"/>
      <c r="G24" s="1"/>
      <c r="H24" s="1">
        <v>1</v>
      </c>
      <c r="I24" s="1">
        <v>1</v>
      </c>
      <c r="J24" s="1">
        <v>1</v>
      </c>
      <c r="K24" s="15">
        <f t="shared" si="2"/>
        <v>3</v>
      </c>
      <c r="L24" s="9">
        <v>345</v>
      </c>
      <c r="M24" s="9">
        <f t="shared" si="3"/>
        <v>1035</v>
      </c>
      <c r="N24" s="9">
        <v>512.32500000000016</v>
      </c>
      <c r="O24" s="9">
        <f t="shared" si="0"/>
        <v>1536.9750000000004</v>
      </c>
      <c r="P24" s="13">
        <f t="shared" si="4"/>
        <v>457.43303571428584</v>
      </c>
      <c r="Q24" s="13">
        <f t="shared" si="1"/>
        <v>1372.2991071428576</v>
      </c>
    </row>
    <row r="25" spans="1:17" ht="213.95" customHeight="1" x14ac:dyDescent="0.4">
      <c r="A25" s="1" t="s">
        <v>29</v>
      </c>
      <c r="B25" s="1"/>
      <c r="C25" s="1" t="s">
        <v>44</v>
      </c>
      <c r="D25" s="1" t="s">
        <v>45</v>
      </c>
      <c r="E25" s="1" t="s">
        <v>46</v>
      </c>
      <c r="F25" s="1"/>
      <c r="G25" s="1"/>
      <c r="H25" s="1"/>
      <c r="I25" s="1">
        <v>1</v>
      </c>
      <c r="J25" s="1"/>
      <c r="K25" s="15">
        <f t="shared" si="2"/>
        <v>1</v>
      </c>
      <c r="L25" s="9">
        <v>163</v>
      </c>
      <c r="M25" s="9">
        <f t="shared" si="3"/>
        <v>163</v>
      </c>
      <c r="N25" s="9">
        <v>242.05500000000004</v>
      </c>
      <c r="O25" s="9">
        <f t="shared" si="0"/>
        <v>242.05500000000004</v>
      </c>
      <c r="P25" s="13">
        <f t="shared" si="4"/>
        <v>216.12053571428572</v>
      </c>
      <c r="Q25" s="13">
        <f t="shared" si="1"/>
        <v>216.12053571428572</v>
      </c>
    </row>
    <row r="26" spans="1:17" ht="213.95" customHeight="1" x14ac:dyDescent="0.4">
      <c r="A26" s="1" t="s">
        <v>29</v>
      </c>
      <c r="B26" s="1"/>
      <c r="C26" s="1" t="s">
        <v>47</v>
      </c>
      <c r="D26" s="1" t="s">
        <v>48</v>
      </c>
      <c r="E26" s="1" t="s">
        <v>49</v>
      </c>
      <c r="F26" s="1">
        <v>1</v>
      </c>
      <c r="G26" s="1"/>
      <c r="H26" s="1">
        <v>1</v>
      </c>
      <c r="I26" s="1"/>
      <c r="J26" s="1"/>
      <c r="K26" s="15">
        <f t="shared" si="2"/>
        <v>2</v>
      </c>
      <c r="L26" s="9">
        <v>148</v>
      </c>
      <c r="M26" s="9">
        <f t="shared" si="3"/>
        <v>296</v>
      </c>
      <c r="N26" s="9">
        <v>219.78000000000003</v>
      </c>
      <c r="O26" s="9">
        <f t="shared" si="0"/>
        <v>439.56000000000006</v>
      </c>
      <c r="P26" s="13">
        <f t="shared" si="4"/>
        <v>196.23214285714286</v>
      </c>
      <c r="Q26" s="13">
        <f t="shared" si="1"/>
        <v>392.46428571428572</v>
      </c>
    </row>
    <row r="27" spans="1:17" ht="213.95" customHeight="1" x14ac:dyDescent="0.4">
      <c r="A27" s="1" t="s">
        <v>29</v>
      </c>
      <c r="B27" s="1"/>
      <c r="C27" s="1" t="s">
        <v>50</v>
      </c>
      <c r="D27" s="1" t="s">
        <v>51</v>
      </c>
      <c r="E27" s="1" t="s">
        <v>46</v>
      </c>
      <c r="F27" s="1"/>
      <c r="G27" s="1">
        <v>1</v>
      </c>
      <c r="H27" s="1">
        <v>2</v>
      </c>
      <c r="I27" s="1">
        <v>1</v>
      </c>
      <c r="J27" s="1">
        <v>1</v>
      </c>
      <c r="K27" s="15">
        <f t="shared" si="2"/>
        <v>5</v>
      </c>
      <c r="L27" s="9">
        <v>169</v>
      </c>
      <c r="M27" s="9">
        <f t="shared" si="3"/>
        <v>845</v>
      </c>
      <c r="N27" s="9">
        <v>250.96500000000003</v>
      </c>
      <c r="O27" s="9">
        <f t="shared" si="0"/>
        <v>1254.8250000000003</v>
      </c>
      <c r="P27" s="13">
        <f t="shared" si="4"/>
        <v>224.07589285714286</v>
      </c>
      <c r="Q27" s="13">
        <f t="shared" si="1"/>
        <v>1120.3794642857142</v>
      </c>
    </row>
    <row r="28" spans="1:17" ht="213.95" customHeight="1" x14ac:dyDescent="0.4">
      <c r="A28" s="1" t="s">
        <v>29</v>
      </c>
      <c r="B28" s="1"/>
      <c r="C28" s="1" t="s">
        <v>50</v>
      </c>
      <c r="D28" s="1" t="s">
        <v>52</v>
      </c>
      <c r="E28" s="1" t="s">
        <v>53</v>
      </c>
      <c r="F28" s="1"/>
      <c r="G28" s="1">
        <v>1</v>
      </c>
      <c r="H28" s="1"/>
      <c r="I28" s="1">
        <v>1</v>
      </c>
      <c r="J28" s="1"/>
      <c r="K28" s="15">
        <f t="shared" si="2"/>
        <v>2</v>
      </c>
      <c r="L28" s="9">
        <v>169</v>
      </c>
      <c r="M28" s="9">
        <f t="shared" si="3"/>
        <v>338</v>
      </c>
      <c r="N28" s="9">
        <v>250.96500000000003</v>
      </c>
      <c r="O28" s="9">
        <f t="shared" si="0"/>
        <v>501.93000000000006</v>
      </c>
      <c r="P28" s="13">
        <f t="shared" si="4"/>
        <v>224.07589285714286</v>
      </c>
      <c r="Q28" s="13">
        <f t="shared" si="1"/>
        <v>448.15178571428572</v>
      </c>
    </row>
    <row r="29" spans="1:17" ht="213.95" customHeight="1" x14ac:dyDescent="0.4">
      <c r="A29" s="1" t="s">
        <v>29</v>
      </c>
      <c r="B29" s="1"/>
      <c r="C29" s="1" t="s">
        <v>54</v>
      </c>
      <c r="D29" s="1" t="s">
        <v>55</v>
      </c>
      <c r="E29" s="1" t="s">
        <v>46</v>
      </c>
      <c r="F29" s="1"/>
      <c r="G29" s="1"/>
      <c r="H29" s="1">
        <v>1</v>
      </c>
      <c r="I29" s="1"/>
      <c r="J29" s="1"/>
      <c r="K29" s="15">
        <f t="shared" si="2"/>
        <v>1</v>
      </c>
      <c r="L29" s="9">
        <v>169</v>
      </c>
      <c r="M29" s="9">
        <f t="shared" si="3"/>
        <v>169</v>
      </c>
      <c r="N29" s="9">
        <v>250.96500000000003</v>
      </c>
      <c r="O29" s="9">
        <f t="shared" si="0"/>
        <v>250.96500000000003</v>
      </c>
      <c r="P29" s="13">
        <f t="shared" si="4"/>
        <v>224.07589285714286</v>
      </c>
      <c r="Q29" s="13">
        <f t="shared" si="1"/>
        <v>224.07589285714286</v>
      </c>
    </row>
    <row r="30" spans="1:17" ht="213.95" customHeight="1" x14ac:dyDescent="0.4">
      <c r="A30" s="1" t="s">
        <v>29</v>
      </c>
      <c r="B30" s="1"/>
      <c r="C30" s="1" t="s">
        <v>54</v>
      </c>
      <c r="D30" s="1" t="s">
        <v>56</v>
      </c>
      <c r="E30" s="1" t="s">
        <v>41</v>
      </c>
      <c r="F30" s="1"/>
      <c r="G30" s="1">
        <v>1</v>
      </c>
      <c r="H30" s="1">
        <v>1</v>
      </c>
      <c r="I30" s="1">
        <v>1</v>
      </c>
      <c r="J30" s="1"/>
      <c r="K30" s="15">
        <f t="shared" si="2"/>
        <v>3</v>
      </c>
      <c r="L30" s="9">
        <v>129</v>
      </c>
      <c r="M30" s="9">
        <f t="shared" si="3"/>
        <v>387</v>
      </c>
      <c r="N30" s="9">
        <v>191.56500000000003</v>
      </c>
      <c r="O30" s="9">
        <f t="shared" si="0"/>
        <v>574.69500000000005</v>
      </c>
      <c r="P30" s="13">
        <f t="shared" si="4"/>
        <v>171.04017857142858</v>
      </c>
      <c r="Q30" s="13">
        <f t="shared" si="1"/>
        <v>513.12053571428578</v>
      </c>
    </row>
    <row r="31" spans="1:17" ht="213.95" customHeight="1" x14ac:dyDescent="0.4">
      <c r="A31" s="1" t="s">
        <v>29</v>
      </c>
      <c r="B31" s="1"/>
      <c r="C31" s="1" t="s">
        <v>54</v>
      </c>
      <c r="D31" s="1" t="s">
        <v>57</v>
      </c>
      <c r="E31" s="1" t="s">
        <v>46</v>
      </c>
      <c r="F31" s="1"/>
      <c r="G31" s="1">
        <v>1</v>
      </c>
      <c r="H31" s="1"/>
      <c r="I31" s="1"/>
      <c r="J31" s="1"/>
      <c r="K31" s="15">
        <f t="shared" si="2"/>
        <v>1</v>
      </c>
      <c r="L31" s="9">
        <v>131</v>
      </c>
      <c r="M31" s="9">
        <f t="shared" si="3"/>
        <v>131</v>
      </c>
      <c r="N31" s="9">
        <v>194.53500000000005</v>
      </c>
      <c r="O31" s="9">
        <f t="shared" si="0"/>
        <v>194.53500000000005</v>
      </c>
      <c r="P31" s="13">
        <f t="shared" si="4"/>
        <v>173.69196428571431</v>
      </c>
      <c r="Q31" s="13">
        <f t="shared" si="1"/>
        <v>173.69196428571431</v>
      </c>
    </row>
    <row r="32" spans="1:17" ht="213.95" customHeight="1" x14ac:dyDescent="0.4">
      <c r="A32" s="1" t="s">
        <v>29</v>
      </c>
      <c r="B32" s="1"/>
      <c r="C32" s="1" t="s">
        <v>54</v>
      </c>
      <c r="D32" s="1" t="s">
        <v>58</v>
      </c>
      <c r="E32" s="1" t="s">
        <v>59</v>
      </c>
      <c r="F32" s="1"/>
      <c r="G32" s="1">
        <v>1</v>
      </c>
      <c r="H32" s="1">
        <v>1</v>
      </c>
      <c r="I32" s="1"/>
      <c r="J32" s="1"/>
      <c r="K32" s="15">
        <f t="shared" si="2"/>
        <v>2</v>
      </c>
      <c r="L32" s="9">
        <v>120</v>
      </c>
      <c r="M32" s="9">
        <f t="shared" si="3"/>
        <v>240</v>
      </c>
      <c r="N32" s="9">
        <v>178.20000000000002</v>
      </c>
      <c r="O32" s="9">
        <f t="shared" si="0"/>
        <v>356.40000000000003</v>
      </c>
      <c r="P32" s="13">
        <f t="shared" si="4"/>
        <v>159.10714285714286</v>
      </c>
      <c r="Q32" s="13">
        <f t="shared" si="1"/>
        <v>318.21428571428572</v>
      </c>
    </row>
    <row r="33" spans="1:17" ht="213.95" customHeight="1" x14ac:dyDescent="0.4">
      <c r="A33" s="1" t="s">
        <v>29</v>
      </c>
      <c r="B33" s="1"/>
      <c r="C33" s="1" t="s">
        <v>60</v>
      </c>
      <c r="D33" s="1" t="s">
        <v>61</v>
      </c>
      <c r="E33" s="1" t="s">
        <v>41</v>
      </c>
      <c r="F33" s="1">
        <v>1</v>
      </c>
      <c r="G33" s="1"/>
      <c r="H33" s="1">
        <v>1</v>
      </c>
      <c r="I33" s="1"/>
      <c r="J33" s="1"/>
      <c r="K33" s="15">
        <f t="shared" si="2"/>
        <v>2</v>
      </c>
      <c r="L33" s="9">
        <v>131</v>
      </c>
      <c r="M33" s="9">
        <f t="shared" si="3"/>
        <v>262</v>
      </c>
      <c r="N33" s="9">
        <v>194.53500000000005</v>
      </c>
      <c r="O33" s="9">
        <f t="shared" si="0"/>
        <v>389.07000000000011</v>
      </c>
      <c r="P33" s="13">
        <f t="shared" si="4"/>
        <v>173.69196428571431</v>
      </c>
      <c r="Q33" s="13">
        <f t="shared" si="1"/>
        <v>347.38392857142861</v>
      </c>
    </row>
    <row r="34" spans="1:17" ht="213.95" customHeight="1" x14ac:dyDescent="0.4">
      <c r="A34" s="1" t="s">
        <v>29</v>
      </c>
      <c r="B34" s="1"/>
      <c r="C34" s="1" t="s">
        <v>54</v>
      </c>
      <c r="D34" s="1" t="s">
        <v>62</v>
      </c>
      <c r="E34" s="1" t="s">
        <v>41</v>
      </c>
      <c r="F34" s="1"/>
      <c r="G34" s="1"/>
      <c r="H34" s="1">
        <v>1</v>
      </c>
      <c r="I34" s="1">
        <v>1</v>
      </c>
      <c r="J34" s="1"/>
      <c r="K34" s="15">
        <f t="shared" si="2"/>
        <v>2</v>
      </c>
      <c r="L34" s="9">
        <v>131</v>
      </c>
      <c r="M34" s="9">
        <f t="shared" si="3"/>
        <v>262</v>
      </c>
      <c r="N34" s="9">
        <v>194.53500000000005</v>
      </c>
      <c r="O34" s="9">
        <f t="shared" si="0"/>
        <v>389.07000000000011</v>
      </c>
      <c r="P34" s="13">
        <f t="shared" si="4"/>
        <v>173.69196428571431</v>
      </c>
      <c r="Q34" s="13">
        <f t="shared" si="1"/>
        <v>347.38392857142861</v>
      </c>
    </row>
    <row r="35" spans="1:17" ht="213.95" customHeight="1" x14ac:dyDescent="0.4">
      <c r="A35" s="1" t="s">
        <v>29</v>
      </c>
      <c r="B35" s="1"/>
      <c r="C35" s="1" t="s">
        <v>54</v>
      </c>
      <c r="D35" s="1" t="s">
        <v>63</v>
      </c>
      <c r="E35" s="1" t="s">
        <v>41</v>
      </c>
      <c r="F35" s="1"/>
      <c r="G35" s="1">
        <v>1</v>
      </c>
      <c r="H35" s="1">
        <v>1</v>
      </c>
      <c r="I35" s="1">
        <v>1</v>
      </c>
      <c r="J35" s="1"/>
      <c r="K35" s="15">
        <f t="shared" si="2"/>
        <v>3</v>
      </c>
      <c r="L35" s="9">
        <v>120</v>
      </c>
      <c r="M35" s="9">
        <f t="shared" si="3"/>
        <v>360</v>
      </c>
      <c r="N35" s="9">
        <v>178.20000000000002</v>
      </c>
      <c r="O35" s="9">
        <f t="shared" si="0"/>
        <v>534.6</v>
      </c>
      <c r="P35" s="13">
        <f t="shared" si="4"/>
        <v>159.10714285714286</v>
      </c>
      <c r="Q35" s="13">
        <f t="shared" si="1"/>
        <v>477.32142857142856</v>
      </c>
    </row>
    <row r="36" spans="1:17" ht="213.95" customHeight="1" x14ac:dyDescent="0.4">
      <c r="A36" s="1" t="s">
        <v>29</v>
      </c>
      <c r="B36" s="1"/>
      <c r="C36" s="1" t="s">
        <v>60</v>
      </c>
      <c r="D36" s="1" t="s">
        <v>64</v>
      </c>
      <c r="E36" s="1" t="s">
        <v>41</v>
      </c>
      <c r="F36" s="1"/>
      <c r="G36" s="1"/>
      <c r="H36" s="1"/>
      <c r="I36" s="1">
        <v>1</v>
      </c>
      <c r="J36" s="1"/>
      <c r="K36" s="15">
        <f t="shared" si="2"/>
        <v>1</v>
      </c>
      <c r="L36" s="9">
        <v>131</v>
      </c>
      <c r="M36" s="9">
        <f t="shared" si="3"/>
        <v>131</v>
      </c>
      <c r="N36" s="9">
        <v>194.53500000000005</v>
      </c>
      <c r="O36" s="9">
        <f t="shared" si="0"/>
        <v>194.53500000000005</v>
      </c>
      <c r="P36" s="13">
        <f t="shared" si="4"/>
        <v>173.69196428571431</v>
      </c>
      <c r="Q36" s="13">
        <f t="shared" si="1"/>
        <v>173.69196428571431</v>
      </c>
    </row>
    <row r="37" spans="1:17" ht="213.95" customHeight="1" x14ac:dyDescent="0.4">
      <c r="A37" s="1" t="s">
        <v>29</v>
      </c>
      <c r="B37" s="1"/>
      <c r="C37" s="1" t="s">
        <v>54</v>
      </c>
      <c r="D37" s="1" t="s">
        <v>65</v>
      </c>
      <c r="E37" s="1" t="s">
        <v>41</v>
      </c>
      <c r="F37" s="1"/>
      <c r="G37" s="1">
        <v>2</v>
      </c>
      <c r="H37" s="1">
        <v>1</v>
      </c>
      <c r="I37" s="1"/>
      <c r="J37" s="1">
        <v>1</v>
      </c>
      <c r="K37" s="15">
        <f t="shared" si="2"/>
        <v>4</v>
      </c>
      <c r="L37" s="9">
        <v>124</v>
      </c>
      <c r="M37" s="9">
        <f t="shared" si="3"/>
        <v>496</v>
      </c>
      <c r="N37" s="9">
        <v>184.14000000000001</v>
      </c>
      <c r="O37" s="9">
        <f t="shared" si="0"/>
        <v>736.56000000000006</v>
      </c>
      <c r="P37" s="13">
        <f t="shared" si="4"/>
        <v>164.41071428571428</v>
      </c>
      <c r="Q37" s="13">
        <f t="shared" si="1"/>
        <v>657.64285714285711</v>
      </c>
    </row>
    <row r="38" spans="1:17" ht="213.95" customHeight="1" x14ac:dyDescent="0.4">
      <c r="A38" s="1" t="s">
        <v>29</v>
      </c>
      <c r="B38" s="1"/>
      <c r="C38" s="1" t="s">
        <v>54</v>
      </c>
      <c r="D38" s="1" t="s">
        <v>66</v>
      </c>
      <c r="E38" s="1" t="s">
        <v>67</v>
      </c>
      <c r="F38" s="1"/>
      <c r="G38" s="1">
        <v>1</v>
      </c>
      <c r="H38" s="1">
        <v>1</v>
      </c>
      <c r="I38" s="1"/>
      <c r="J38" s="1">
        <v>1</v>
      </c>
      <c r="K38" s="15">
        <f t="shared" si="2"/>
        <v>3</v>
      </c>
      <c r="L38" s="9">
        <v>105</v>
      </c>
      <c r="M38" s="9">
        <f t="shared" si="3"/>
        <v>315</v>
      </c>
      <c r="N38" s="9">
        <v>155.92500000000004</v>
      </c>
      <c r="O38" s="9">
        <f t="shared" si="0"/>
        <v>467.77500000000009</v>
      </c>
      <c r="P38" s="13">
        <f t="shared" si="4"/>
        <v>139.21875000000003</v>
      </c>
      <c r="Q38" s="13">
        <f t="shared" si="1"/>
        <v>417.65625000000011</v>
      </c>
    </row>
    <row r="39" spans="1:17" ht="213.95" customHeight="1" x14ac:dyDescent="0.4">
      <c r="A39" s="1" t="s">
        <v>29</v>
      </c>
      <c r="B39" s="1"/>
      <c r="C39" s="1" t="s">
        <v>54</v>
      </c>
      <c r="D39" s="1" t="s">
        <v>68</v>
      </c>
      <c r="E39" s="1" t="s">
        <v>53</v>
      </c>
      <c r="F39" s="1"/>
      <c r="G39" s="1">
        <v>2</v>
      </c>
      <c r="H39" s="1">
        <v>2</v>
      </c>
      <c r="I39" s="1">
        <v>1</v>
      </c>
      <c r="J39" s="1"/>
      <c r="K39" s="15">
        <f t="shared" si="2"/>
        <v>5</v>
      </c>
      <c r="L39" s="9">
        <v>169</v>
      </c>
      <c r="M39" s="9">
        <f t="shared" si="3"/>
        <v>845</v>
      </c>
      <c r="N39" s="9">
        <v>250.96500000000003</v>
      </c>
      <c r="O39" s="9">
        <f t="shared" si="0"/>
        <v>1254.8250000000003</v>
      </c>
      <c r="P39" s="13">
        <f t="shared" si="4"/>
        <v>224.07589285714286</v>
      </c>
      <c r="Q39" s="13">
        <f t="shared" si="1"/>
        <v>1120.3794642857142</v>
      </c>
    </row>
    <row r="40" spans="1:17" ht="246.95" customHeight="1" x14ac:dyDescent="0.4">
      <c r="A40" s="1" t="s">
        <v>29</v>
      </c>
      <c r="B40" s="1"/>
      <c r="C40" s="1" t="s">
        <v>69</v>
      </c>
      <c r="D40" s="1" t="s">
        <v>70</v>
      </c>
      <c r="E40" s="1" t="s">
        <v>71</v>
      </c>
      <c r="F40" s="1"/>
      <c r="G40" s="1">
        <v>1</v>
      </c>
      <c r="H40" s="1"/>
      <c r="I40" s="1">
        <v>1</v>
      </c>
      <c r="J40" s="1"/>
      <c r="K40" s="15">
        <f t="shared" si="2"/>
        <v>2</v>
      </c>
      <c r="L40" s="9">
        <v>185</v>
      </c>
      <c r="M40" s="9">
        <f t="shared" si="3"/>
        <v>370</v>
      </c>
      <c r="N40" s="9">
        <v>274.72500000000008</v>
      </c>
      <c r="O40" s="9">
        <f t="shared" si="0"/>
        <v>549.45000000000016</v>
      </c>
      <c r="P40" s="13">
        <f t="shared" si="4"/>
        <v>245.29017857142861</v>
      </c>
      <c r="Q40" s="13">
        <f t="shared" si="1"/>
        <v>490.58035714285722</v>
      </c>
    </row>
    <row r="41" spans="1:17" ht="213.95" customHeight="1" x14ac:dyDescent="0.4">
      <c r="A41" s="1" t="s">
        <v>29</v>
      </c>
      <c r="B41" s="1"/>
      <c r="C41" s="1" t="s">
        <v>69</v>
      </c>
      <c r="D41" s="1" t="s">
        <v>72</v>
      </c>
      <c r="E41" s="1" t="s">
        <v>73</v>
      </c>
      <c r="F41" s="1"/>
      <c r="G41" s="1"/>
      <c r="H41" s="1">
        <v>1</v>
      </c>
      <c r="I41" s="1"/>
      <c r="J41" s="1"/>
      <c r="K41" s="15">
        <f t="shared" si="2"/>
        <v>1</v>
      </c>
      <c r="L41" s="9">
        <v>142</v>
      </c>
      <c r="M41" s="9">
        <f t="shared" si="3"/>
        <v>142</v>
      </c>
      <c r="N41" s="9">
        <v>210.87000000000003</v>
      </c>
      <c r="O41" s="9">
        <f t="shared" si="0"/>
        <v>210.87000000000003</v>
      </c>
      <c r="P41" s="13">
        <f t="shared" si="4"/>
        <v>188.27678571428572</v>
      </c>
      <c r="Q41" s="13">
        <f t="shared" si="1"/>
        <v>188.27678571428572</v>
      </c>
    </row>
    <row r="42" spans="1:17" ht="213.95" customHeight="1" x14ac:dyDescent="0.4">
      <c r="A42" s="1" t="s">
        <v>29</v>
      </c>
      <c r="B42" s="1"/>
      <c r="C42" s="1" t="s">
        <v>69</v>
      </c>
      <c r="D42" s="1" t="s">
        <v>74</v>
      </c>
      <c r="E42" s="1" t="s">
        <v>73</v>
      </c>
      <c r="F42" s="1"/>
      <c r="G42" s="1"/>
      <c r="H42" s="1">
        <v>1</v>
      </c>
      <c r="I42" s="1"/>
      <c r="J42" s="1"/>
      <c r="K42" s="15">
        <f t="shared" si="2"/>
        <v>1</v>
      </c>
      <c r="L42" s="9">
        <v>142</v>
      </c>
      <c r="M42" s="9">
        <f t="shared" si="3"/>
        <v>142</v>
      </c>
      <c r="N42" s="9">
        <v>210.87000000000003</v>
      </c>
      <c r="O42" s="9">
        <f t="shared" si="0"/>
        <v>210.87000000000003</v>
      </c>
      <c r="P42" s="13">
        <f t="shared" si="4"/>
        <v>188.27678571428572</v>
      </c>
      <c r="Q42" s="13">
        <f t="shared" si="1"/>
        <v>188.27678571428572</v>
      </c>
    </row>
    <row r="43" spans="1:17" ht="213.95" customHeight="1" x14ac:dyDescent="0.4">
      <c r="A43" s="1" t="s">
        <v>29</v>
      </c>
      <c r="B43" s="1"/>
      <c r="C43" s="1" t="s">
        <v>75</v>
      </c>
      <c r="D43" s="1" t="s">
        <v>76</v>
      </c>
      <c r="E43" s="1" t="s">
        <v>73</v>
      </c>
      <c r="F43" s="1"/>
      <c r="G43" s="1"/>
      <c r="H43" s="1"/>
      <c r="I43" s="1"/>
      <c r="J43" s="1">
        <v>1</v>
      </c>
      <c r="K43" s="15">
        <f t="shared" si="2"/>
        <v>1</v>
      </c>
      <c r="L43" s="9">
        <v>169</v>
      </c>
      <c r="M43" s="9">
        <f t="shared" si="3"/>
        <v>169</v>
      </c>
      <c r="N43" s="9">
        <v>250.96500000000003</v>
      </c>
      <c r="O43" s="9">
        <f t="shared" si="0"/>
        <v>250.96500000000003</v>
      </c>
      <c r="P43" s="13">
        <f t="shared" si="4"/>
        <v>224.07589285714286</v>
      </c>
      <c r="Q43" s="13">
        <f t="shared" si="1"/>
        <v>224.07589285714286</v>
      </c>
    </row>
    <row r="44" spans="1:17" ht="213.95" customHeight="1" x14ac:dyDescent="0.4">
      <c r="A44" s="1" t="s">
        <v>29</v>
      </c>
      <c r="B44" s="1"/>
      <c r="C44" s="1" t="s">
        <v>75</v>
      </c>
      <c r="D44" s="1" t="s">
        <v>77</v>
      </c>
      <c r="E44" s="1" t="s">
        <v>73</v>
      </c>
      <c r="F44" s="1"/>
      <c r="G44" s="1"/>
      <c r="H44" s="1">
        <v>1</v>
      </c>
      <c r="I44" s="1"/>
      <c r="J44" s="1"/>
      <c r="K44" s="15">
        <f t="shared" si="2"/>
        <v>1</v>
      </c>
      <c r="L44" s="9">
        <v>169</v>
      </c>
      <c r="M44" s="9">
        <f t="shared" ref="M44:M52" si="5">SUM(L44*K44)</f>
        <v>169</v>
      </c>
      <c r="N44" s="9">
        <v>250.96500000000003</v>
      </c>
      <c r="O44" s="9">
        <f t="shared" si="0"/>
        <v>250.96500000000003</v>
      </c>
      <c r="P44" s="13">
        <f t="shared" si="4"/>
        <v>224.07589285714286</v>
      </c>
      <c r="Q44" s="13">
        <f t="shared" si="1"/>
        <v>224.07589285714286</v>
      </c>
    </row>
    <row r="45" spans="1:17" ht="213.95" customHeight="1" x14ac:dyDescent="0.4">
      <c r="A45" s="1" t="s">
        <v>29</v>
      </c>
      <c r="B45" s="1"/>
      <c r="C45" s="1" t="s">
        <v>69</v>
      </c>
      <c r="D45" s="1" t="s">
        <v>78</v>
      </c>
      <c r="E45" s="1" t="s">
        <v>79</v>
      </c>
      <c r="F45" s="1"/>
      <c r="H45" s="1"/>
      <c r="I45" s="1">
        <v>1</v>
      </c>
      <c r="J45" s="1"/>
      <c r="K45" s="15">
        <f t="shared" si="2"/>
        <v>1</v>
      </c>
      <c r="L45" s="9">
        <v>154</v>
      </c>
      <c r="M45" s="9">
        <f t="shared" si="5"/>
        <v>154</v>
      </c>
      <c r="N45" s="9">
        <v>228.69000000000003</v>
      </c>
      <c r="O45" s="9">
        <f t="shared" si="0"/>
        <v>228.69000000000003</v>
      </c>
      <c r="P45" s="13">
        <f t="shared" si="4"/>
        <v>204.1875</v>
      </c>
      <c r="Q45" s="13">
        <f t="shared" si="1"/>
        <v>204.1875</v>
      </c>
    </row>
    <row r="46" spans="1:17" ht="213.95" customHeight="1" x14ac:dyDescent="0.4">
      <c r="A46" s="1" t="s">
        <v>29</v>
      </c>
      <c r="B46" s="1"/>
      <c r="C46" s="1" t="s">
        <v>69</v>
      </c>
      <c r="D46" s="1" t="s">
        <v>80</v>
      </c>
      <c r="E46" s="1" t="s">
        <v>46</v>
      </c>
      <c r="F46" s="1"/>
      <c r="G46" s="1"/>
      <c r="H46" s="1"/>
      <c r="I46" s="1"/>
      <c r="J46" s="1">
        <v>1</v>
      </c>
      <c r="K46" s="15">
        <f t="shared" si="2"/>
        <v>1</v>
      </c>
      <c r="L46" s="9">
        <v>154</v>
      </c>
      <c r="M46" s="9">
        <f t="shared" si="5"/>
        <v>154</v>
      </c>
      <c r="N46" s="9">
        <v>228.69000000000003</v>
      </c>
      <c r="O46" s="9">
        <f t="shared" si="0"/>
        <v>228.69000000000003</v>
      </c>
      <c r="P46" s="13">
        <f t="shared" si="4"/>
        <v>204.1875</v>
      </c>
      <c r="Q46" s="13">
        <f t="shared" si="1"/>
        <v>204.1875</v>
      </c>
    </row>
    <row r="47" spans="1:17" ht="213.95" customHeight="1" x14ac:dyDescent="0.4">
      <c r="A47" s="1" t="s">
        <v>29</v>
      </c>
      <c r="B47" s="1"/>
      <c r="C47" s="1" t="s">
        <v>69</v>
      </c>
      <c r="D47" s="1" t="s">
        <v>81</v>
      </c>
      <c r="E47" s="1" t="s">
        <v>46</v>
      </c>
      <c r="F47" s="1"/>
      <c r="G47" s="1"/>
      <c r="H47" s="1">
        <v>1</v>
      </c>
      <c r="I47" s="1">
        <v>1</v>
      </c>
      <c r="J47" s="1"/>
      <c r="K47" s="15">
        <f t="shared" si="2"/>
        <v>2</v>
      </c>
      <c r="L47" s="9">
        <v>131</v>
      </c>
      <c r="M47" s="9">
        <f t="shared" si="5"/>
        <v>262</v>
      </c>
      <c r="N47" s="9">
        <v>194.53500000000005</v>
      </c>
      <c r="O47" s="9">
        <f t="shared" si="0"/>
        <v>389.07000000000011</v>
      </c>
      <c r="P47" s="13">
        <f t="shared" si="4"/>
        <v>173.69196428571431</v>
      </c>
      <c r="Q47" s="13">
        <f t="shared" si="1"/>
        <v>347.38392857142861</v>
      </c>
    </row>
    <row r="48" spans="1:17" ht="213.95" customHeight="1" x14ac:dyDescent="0.4">
      <c r="A48" s="1" t="s">
        <v>29</v>
      </c>
      <c r="B48" s="1"/>
      <c r="C48" s="1" t="s">
        <v>69</v>
      </c>
      <c r="D48" s="1" t="s">
        <v>82</v>
      </c>
      <c r="E48" s="1" t="s">
        <v>46</v>
      </c>
      <c r="F48" s="1"/>
      <c r="G48" s="1">
        <v>1</v>
      </c>
      <c r="H48" s="1">
        <v>1</v>
      </c>
      <c r="I48" s="1"/>
      <c r="J48" s="1"/>
      <c r="K48" s="15">
        <f t="shared" si="2"/>
        <v>2</v>
      </c>
      <c r="L48" s="9">
        <v>131</v>
      </c>
      <c r="M48" s="9">
        <f t="shared" si="5"/>
        <v>262</v>
      </c>
      <c r="N48" s="9">
        <v>194.53500000000005</v>
      </c>
      <c r="O48" s="9">
        <f t="shared" si="0"/>
        <v>389.07000000000011</v>
      </c>
      <c r="P48" s="13">
        <f t="shared" si="4"/>
        <v>173.69196428571431</v>
      </c>
      <c r="Q48" s="13">
        <f t="shared" si="1"/>
        <v>347.38392857142861</v>
      </c>
    </row>
    <row r="49" spans="1:17" ht="213.95" customHeight="1" x14ac:dyDescent="0.4">
      <c r="A49" s="1" t="s">
        <v>29</v>
      </c>
      <c r="B49" s="1"/>
      <c r="C49" s="1" t="s">
        <v>83</v>
      </c>
      <c r="D49" s="1" t="s">
        <v>84</v>
      </c>
      <c r="E49" s="1" t="s">
        <v>46</v>
      </c>
      <c r="F49" s="1">
        <v>1</v>
      </c>
      <c r="G49" s="1">
        <v>1</v>
      </c>
      <c r="H49" s="1">
        <v>1</v>
      </c>
      <c r="I49" s="1"/>
      <c r="J49" s="1">
        <v>1</v>
      </c>
      <c r="K49" s="15">
        <f t="shared" si="2"/>
        <v>4</v>
      </c>
      <c r="L49" s="9">
        <v>73</v>
      </c>
      <c r="M49" s="9">
        <f t="shared" si="5"/>
        <v>292</v>
      </c>
      <c r="N49" s="9">
        <v>108.40500000000003</v>
      </c>
      <c r="O49" s="9">
        <f t="shared" si="0"/>
        <v>433.62000000000012</v>
      </c>
      <c r="P49" s="13">
        <f t="shared" si="4"/>
        <v>96.790178571428584</v>
      </c>
      <c r="Q49" s="13">
        <f t="shared" si="1"/>
        <v>387.16071428571433</v>
      </c>
    </row>
    <row r="50" spans="1:17" ht="213.95" customHeight="1" x14ac:dyDescent="0.4">
      <c r="A50" s="1" t="s">
        <v>29</v>
      </c>
      <c r="B50" s="1"/>
      <c r="C50" s="1" t="s">
        <v>83</v>
      </c>
      <c r="D50" s="1" t="s">
        <v>85</v>
      </c>
      <c r="E50" s="1" t="s">
        <v>46</v>
      </c>
      <c r="F50" s="1"/>
      <c r="G50" s="1">
        <v>1</v>
      </c>
      <c r="H50" s="1">
        <v>2</v>
      </c>
      <c r="I50" s="1">
        <v>1</v>
      </c>
      <c r="J50" s="1">
        <v>1</v>
      </c>
      <c r="K50" s="15">
        <f t="shared" si="2"/>
        <v>5</v>
      </c>
      <c r="L50" s="9">
        <v>73</v>
      </c>
      <c r="M50" s="9">
        <f t="shared" si="5"/>
        <v>365</v>
      </c>
      <c r="N50" s="9">
        <v>108.40500000000003</v>
      </c>
      <c r="O50" s="9">
        <f t="shared" si="0"/>
        <v>542.02500000000009</v>
      </c>
      <c r="P50" s="13">
        <f t="shared" si="4"/>
        <v>96.790178571428584</v>
      </c>
      <c r="Q50" s="13">
        <f t="shared" si="1"/>
        <v>483.95089285714289</v>
      </c>
    </row>
    <row r="51" spans="1:17" ht="213.95" customHeight="1" x14ac:dyDescent="0.4">
      <c r="A51" s="1" t="s">
        <v>29</v>
      </c>
      <c r="B51" s="1"/>
      <c r="C51" s="1" t="s">
        <v>83</v>
      </c>
      <c r="D51" s="1" t="s">
        <v>86</v>
      </c>
      <c r="E51" s="1" t="s">
        <v>46</v>
      </c>
      <c r="F51" s="1"/>
      <c r="G51" s="1"/>
      <c r="H51" s="1">
        <v>2</v>
      </c>
      <c r="I51" s="1">
        <v>1</v>
      </c>
      <c r="J51" s="1">
        <v>1</v>
      </c>
      <c r="K51" s="15">
        <f t="shared" si="2"/>
        <v>4</v>
      </c>
      <c r="L51" s="9">
        <v>73</v>
      </c>
      <c r="M51" s="9">
        <f t="shared" si="5"/>
        <v>292</v>
      </c>
      <c r="N51" s="9">
        <v>108.40500000000003</v>
      </c>
      <c r="O51" s="9">
        <f t="shared" si="0"/>
        <v>433.62000000000012</v>
      </c>
      <c r="P51" s="13">
        <f t="shared" si="4"/>
        <v>96.790178571428584</v>
      </c>
      <c r="Q51" s="13">
        <f t="shared" si="1"/>
        <v>387.16071428571433</v>
      </c>
    </row>
    <row r="52" spans="1:17" ht="213.95" customHeight="1" x14ac:dyDescent="0.4">
      <c r="A52" s="1" t="s">
        <v>29</v>
      </c>
      <c r="B52" s="1"/>
      <c r="C52" s="1" t="s">
        <v>54</v>
      </c>
      <c r="D52" s="1" t="s">
        <v>87</v>
      </c>
      <c r="E52" s="1" t="s">
        <v>46</v>
      </c>
      <c r="F52" s="1"/>
      <c r="G52" s="1"/>
      <c r="H52" s="1"/>
      <c r="I52" s="1">
        <v>1</v>
      </c>
      <c r="J52" s="1"/>
      <c r="K52" s="15">
        <f t="shared" si="2"/>
        <v>1</v>
      </c>
      <c r="L52" s="9">
        <v>105</v>
      </c>
      <c r="M52" s="9">
        <f t="shared" si="5"/>
        <v>105</v>
      </c>
      <c r="N52" s="9">
        <v>155.92500000000004</v>
      </c>
      <c r="O52" s="9">
        <f t="shared" si="0"/>
        <v>155.92500000000004</v>
      </c>
      <c r="P52" s="13">
        <f t="shared" si="4"/>
        <v>139.21875000000003</v>
      </c>
      <c r="Q52" s="13">
        <f t="shared" si="1"/>
        <v>139.21875000000003</v>
      </c>
    </row>
    <row r="53" spans="1:17" s="14" customFormat="1" x14ac:dyDescent="0.4">
      <c r="A53" s="5"/>
      <c r="B53" s="5"/>
      <c r="C53" s="5"/>
      <c r="D53" s="5"/>
      <c r="E53" s="5"/>
      <c r="F53" s="5"/>
      <c r="G53" s="5"/>
      <c r="H53" s="5"/>
      <c r="I53" s="5"/>
      <c r="J53" s="5"/>
      <c r="K53" s="5">
        <f>SUM(K15:K52)</f>
        <v>92</v>
      </c>
      <c r="L53" s="8"/>
      <c r="M53" s="8">
        <f>SUM(M15:M52)</f>
        <v>16888</v>
      </c>
      <c r="N53" s="8"/>
      <c r="O53" s="8">
        <f>SUM(O15:O52)</f>
        <v>25078.679999999997</v>
      </c>
      <c r="P53" s="12"/>
      <c r="Q53" s="12">
        <f>SUM(Q15:Q52)</f>
        <v>22391.678571428569</v>
      </c>
    </row>
  </sheetData>
  <sheetProtection sheet="1" objects="1" scenarios="1" selectLockedCells="1" selectUnlockedCells="1"/>
  <mergeCells count="12">
    <mergeCell ref="A1:C1"/>
    <mergeCell ref="A2:C2"/>
    <mergeCell ref="A3:C3"/>
    <mergeCell ref="A4:C4"/>
    <mergeCell ref="A5:C5"/>
    <mergeCell ref="A11:C11"/>
    <mergeCell ref="A12:C12"/>
    <mergeCell ref="A6:C6"/>
    <mergeCell ref="A7:C7"/>
    <mergeCell ref="A8:C8"/>
    <mergeCell ref="A9:C9"/>
    <mergeCell ref="A10:C1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81C5A0-6C17-443B-BEE1-0FF835968F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6A80EC-BE4D-467E-B68C-B653E3911BC7}">
  <ds:schemaRefs>
    <ds:schemaRef ds:uri="http://schemas.microsoft.com/office/infopath/2007/PartnerControls"/>
    <ds:schemaRef ds:uri="http://purl.org/dc/terms/"/>
    <ds:schemaRef ds:uri="http://schemas.openxmlformats.org/package/2006/metadata/core-properties"/>
    <ds:schemaRef ds:uri="3287f65e-bd81-4ef8-9d4a-f770dbe35018"/>
    <ds:schemaRef ds:uri="http://schemas.microsoft.com/office/2006/metadata/properties"/>
    <ds:schemaRef ds:uri="534545f7-dfad-40dc-8880-0a5cc848d94b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CBB5848-4D4B-42D0-8556-ADB5D7FCD7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cp:revision/>
  <dcterms:created xsi:type="dcterms:W3CDTF">2025-12-03T12:12:55Z</dcterms:created>
  <dcterms:modified xsi:type="dcterms:W3CDTF">2026-01-27T15:46:25Z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2025-11-27T10:00:00Z</vt:filetime>
  </property>
  <property fmtid="{D5CDD505-2E9C-101B-9397-08002B2CF9AE}" pid="3" name="Creator">
    <vt:lpwstr>Canva</vt:lpwstr>
  </property>
  <property fmtid="{D5CDD505-2E9C-101B-9397-08002B2CF9AE}" pid="4" name="LastSaved">
    <vt:filetime>2025-12-03T10:00:00Z</vt:filetime>
  </property>
  <property fmtid="{D5CDD505-2E9C-101B-9397-08002B2CF9AE}" pid="5" name="Producer">
    <vt:lpwstr>Canva</vt:lpwstr>
  </property>
  <property fmtid="{D5CDD505-2E9C-101B-9397-08002B2CF9AE}" pid="6" name="ContentTypeId">
    <vt:lpwstr>0x01010040098658C623A54E96A5025728B7D444</vt:lpwstr>
  </property>
  <property fmtid="{D5CDD505-2E9C-101B-9397-08002B2CF9AE}" pid="7" name="MediaServiceImageTags">
    <vt:lpwstr/>
  </property>
</Properties>
</file>