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mc:AlternateContent xmlns:mc="http://schemas.openxmlformats.org/markup-compatibility/2006">
    <mc:Choice Requires="x15">
      <x15ac:absPath xmlns:x15ac="http://schemas.microsoft.com/office/spreadsheetml/2010/11/ac" url="C:\Work\Monza Trading\2026 OFFERS\Bags &amp; Accessories\"/>
    </mc:Choice>
  </mc:AlternateContent>
  <xr:revisionPtr revIDLastSave="0" documentId="13_ncr:1_{DFDAA57C-330C-4425-B054-348BA0E3D7D8}" xr6:coauthVersionLast="47" xr6:coauthVersionMax="47" xr10:uidLastSave="{00000000-0000-0000-0000-000000000000}"/>
  <bookViews>
    <workbookView xWindow="-98" yWindow="-98" windowWidth="21795" windowHeight="13695" xr2:uid="{00000000-000D-0000-FFFF-FFFF00000000}"/>
  </bookViews>
  <sheets>
    <sheet name="Balenciag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8" i="1" l="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2"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2" i="1"/>
  <c r="H58" i="1"/>
  <c r="J29" i="1"/>
  <c r="J3" i="1" l="1"/>
  <c r="J4" i="1"/>
  <c r="J5" i="1"/>
  <c r="J6" i="1"/>
  <c r="J7" i="1"/>
  <c r="J8" i="1"/>
  <c r="J9" i="1"/>
  <c r="J10" i="1"/>
  <c r="J11" i="1"/>
  <c r="J12" i="1"/>
  <c r="J13" i="1"/>
  <c r="J14" i="1"/>
  <c r="J15" i="1"/>
  <c r="J16" i="1"/>
  <c r="J17" i="1"/>
  <c r="J18" i="1"/>
  <c r="J19" i="1"/>
  <c r="J20" i="1"/>
  <c r="J21" i="1"/>
  <c r="J22" i="1"/>
  <c r="J23" i="1"/>
  <c r="J24" i="1"/>
  <c r="J25" i="1"/>
  <c r="J26" i="1"/>
  <c r="J27" i="1"/>
  <c r="J28"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2" i="1"/>
  <c r="J58" i="1" l="1"/>
</calcChain>
</file>

<file path=xl/sharedStrings.xml><?xml version="1.0" encoding="utf-8"?>
<sst xmlns="http://schemas.openxmlformats.org/spreadsheetml/2006/main" count="291" uniqueCount="136">
  <si>
    <t>Category</t>
  </si>
  <si>
    <t>Department</t>
  </si>
  <si>
    <t>Picture</t>
  </si>
  <si>
    <t>SMC</t>
  </si>
  <si>
    <t>Style</t>
  </si>
  <si>
    <t>Color</t>
  </si>
  <si>
    <t>Q.tà</t>
  </si>
  <si>
    <t>RETAIL PRICE</t>
  </si>
  <si>
    <t>TOTAL 
RETAIL</t>
  </si>
  <si>
    <t>COST €</t>
  </si>
  <si>
    <t>COST TOT €</t>
  </si>
  <si>
    <t>WOMEN LG</t>
  </si>
  <si>
    <t>WOMEN'S HANDBAGS</t>
  </si>
  <si>
    <t>716351210IX9001</t>
  </si>
  <si>
    <t xml:space="preserve">CRUSH CHAIN S </t>
  </si>
  <si>
    <t>OPTIC WHITE</t>
  </si>
  <si>
    <t>7163512AAY08004</t>
  </si>
  <si>
    <t>GOLD</t>
  </si>
  <si>
    <t>7163932AATE9914</t>
  </si>
  <si>
    <t>CRUSH CHAIN M</t>
  </si>
  <si>
    <t>NACRE</t>
  </si>
  <si>
    <t>716393210J09001</t>
  </si>
  <si>
    <t>7163932AAEJ4651</t>
  </si>
  <si>
    <t>PALE BLUE</t>
  </si>
  <si>
    <t xml:space="preserve">7163322AAEJ4651 </t>
  </si>
  <si>
    <t>CRUSH CHAIN L</t>
  </si>
  <si>
    <t>716332210J02752</t>
  </si>
  <si>
    <t>WARM BEIGE</t>
  </si>
  <si>
    <t>716332210J02906</t>
  </si>
  <si>
    <t>TAUPE</t>
  </si>
  <si>
    <t>736016210J02906</t>
  </si>
  <si>
    <t>CRUSH CHSAIN XS</t>
  </si>
  <si>
    <t>716393210J02906</t>
  </si>
  <si>
    <t xml:space="preserve">CRUSH CHAIN M </t>
  </si>
  <si>
    <t>716351210J09001</t>
  </si>
  <si>
    <t>8019282AAIY1000</t>
  </si>
  <si>
    <t>BB SOFT HOBO S</t>
  </si>
  <si>
    <t>BLACK</t>
  </si>
  <si>
    <t>8019282ABEC2621</t>
  </si>
  <si>
    <t>LATTE</t>
  </si>
  <si>
    <t>8052762ABBZ1000</t>
  </si>
  <si>
    <t>ESSEX HOBO</t>
  </si>
  <si>
    <t>6713090GT3M8005</t>
  </si>
  <si>
    <t>LE CAGOLE SHOULDER BAG XS</t>
  </si>
  <si>
    <t>7878962AA7Z1000</t>
  </si>
  <si>
    <t>MONACO SLING BAG S</t>
  </si>
  <si>
    <t>7916362AA411000</t>
  </si>
  <si>
    <t>MONACO SLING BAG L</t>
  </si>
  <si>
    <t>7916362AA3Z5820</t>
  </si>
  <si>
    <t>PINK</t>
  </si>
  <si>
    <t>7659332AASE1000</t>
  </si>
  <si>
    <t>MONACO CHAIN L</t>
  </si>
  <si>
    <t>7659662AASE9106</t>
  </si>
  <si>
    <t>MONACO CHAIN S</t>
  </si>
  <si>
    <t>OFF WHITE</t>
  </si>
  <si>
    <t>7659662AASE1000</t>
  </si>
  <si>
    <t>7659662AAYY8018</t>
  </si>
  <si>
    <t>5928332AAP01331</t>
  </si>
  <si>
    <t xml:space="preserve">HOURGLASS XS B STRASS </t>
  </si>
  <si>
    <t>DARK GREY</t>
  </si>
  <si>
    <t>702036210BZ1000</t>
  </si>
  <si>
    <t>EMO BUCKET BAG</t>
  </si>
  <si>
    <t>702039210BZ1000</t>
  </si>
  <si>
    <t>EMO BUCKET BAG XS</t>
  </si>
  <si>
    <t>742941210J01000</t>
  </si>
  <si>
    <t>CRUSH TOTE M</t>
  </si>
  <si>
    <t>7429412AA601000</t>
  </si>
  <si>
    <t>781796210J01000</t>
  </si>
  <si>
    <t>CRUSH TOTE XS</t>
  </si>
  <si>
    <t>7429422AATG1314</t>
  </si>
  <si>
    <t>CRUSH TOTE S</t>
  </si>
  <si>
    <t>STEEL GREY</t>
  </si>
  <si>
    <t>7716400GT3Y8103</t>
  </si>
  <si>
    <t>LE CAGOLE SLING BAG S</t>
  </si>
  <si>
    <t>SILVER</t>
  </si>
  <si>
    <t>7716700GT3Y8103</t>
  </si>
  <si>
    <t>LE CAGOLE SLING BAG XS</t>
  </si>
  <si>
    <t>7716401VG9Y1000</t>
  </si>
  <si>
    <t>7716701VG9Y9104</t>
  </si>
  <si>
    <t>7716402109U4715</t>
  </si>
  <si>
    <t>BLUE</t>
  </si>
  <si>
    <t>7659452AASA3909</t>
  </si>
  <si>
    <t xml:space="preserve">MONACO CHAIN M </t>
  </si>
  <si>
    <t>AQUA</t>
  </si>
  <si>
    <t>6713092AAPO1000</t>
  </si>
  <si>
    <t>LE CAGOLE XS FAKE FUR</t>
  </si>
  <si>
    <t>6713092AAPO5812</t>
  </si>
  <si>
    <t>SWEET PINK</t>
  </si>
  <si>
    <t>7485982AA1Q8110</t>
  </si>
  <si>
    <t>BB SOFT FLAP S</t>
  </si>
  <si>
    <t>MEN'S HANDBAGS</t>
  </si>
  <si>
    <t>679463 2103I 1000</t>
  </si>
  <si>
    <t xml:space="preserve">CAR TOTE M </t>
  </si>
  <si>
    <t>6935412103I1000</t>
  </si>
  <si>
    <t xml:space="preserve">CAR ZIPPED TOTE </t>
  </si>
  <si>
    <t>8119072ABJJ1000</t>
  </si>
  <si>
    <t>UNDER ARMOUR CROSSB</t>
  </si>
  <si>
    <t>762516210CA5639</t>
  </si>
  <si>
    <t>SUPERBUSY SLING BAG XS</t>
  </si>
  <si>
    <t>BRIGHT PINK</t>
  </si>
  <si>
    <t>762516210CA7206</t>
  </si>
  <si>
    <t>FLUO YELLOW</t>
  </si>
  <si>
    <t>WOMEN'S SMLG</t>
  </si>
  <si>
    <t>7709222AAUV1314</t>
  </si>
  <si>
    <t>POCHETTE S</t>
  </si>
  <si>
    <t>MEN LG</t>
  </si>
  <si>
    <t>6936352AA7L2263</t>
  </si>
  <si>
    <t>ARMY SPACE BACKPACK S</t>
  </si>
  <si>
    <t>DARK CAMO</t>
  </si>
  <si>
    <t>MEN'S SMLG</t>
  </si>
  <si>
    <t>5945492AAPK1090</t>
  </si>
  <si>
    <t>CASH SQUARE FOLDED WALLET</t>
  </si>
  <si>
    <t>BLACK/WHITE WHITE</t>
  </si>
  <si>
    <t>6405352AA7C1469</t>
  </si>
  <si>
    <t>CASH LONG COIN CARD HOLDER ENL</t>
  </si>
  <si>
    <t>HEATH GREY/L BLK/WHT</t>
  </si>
  <si>
    <t>753762 2AAFS 9401</t>
  </si>
  <si>
    <t xml:space="preserve">ENVELOPE COMPACT </t>
  </si>
  <si>
    <t>CHAMPAGNE</t>
  </si>
  <si>
    <t>7709742AAU81080</t>
  </si>
  <si>
    <t>CHATELET  CARRY ALL XL</t>
  </si>
  <si>
    <t>BLACK/L GOLD</t>
  </si>
  <si>
    <t>787896 2AA41 1000</t>
  </si>
  <si>
    <t xml:space="preserve">MONACO SLING S </t>
  </si>
  <si>
    <t xml:space="preserve">BLACK </t>
  </si>
  <si>
    <t>787902 2AA41 1000</t>
  </si>
  <si>
    <t xml:space="preserve">MONACO SLING M </t>
  </si>
  <si>
    <t>736016 210J0 9001</t>
  </si>
  <si>
    <t>CRUSH CHAIN XS</t>
  </si>
  <si>
    <t>765945 2AASE 1000</t>
  </si>
  <si>
    <t>MONACO CHAIN M QUILTED</t>
  </si>
  <si>
    <t>787896 2AA3Z 5820</t>
  </si>
  <si>
    <t>787896 2AA3Z 3909</t>
  </si>
  <si>
    <t>765966 2AA1I 5908</t>
  </si>
  <si>
    <t xml:space="preserve">MONACO BAG S QUILTED </t>
  </si>
  <si>
    <t>LIGHT PINK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</si>
</sst>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quot;€&quot;_-;\-* #,##0.00\ &quot;€&quot;_-;_-* &quot;-&quot;??\ &quot;€&quot;_-;_-@_-"/>
    <numFmt numFmtId="165" formatCode="_-* #,##0_-;\-* #,##0_-;_-* &quot;-&quot;??_-;_-@_-"/>
  </numFmts>
  <fonts count="6" x14ac:knownFonts="1">
    <font>
      <sz val="10"/>
      <color rgb="FF000000"/>
      <name val="Arial"/>
    </font>
    <font>
      <sz val="10"/>
      <color rgb="FF000000"/>
      <name val="Arial"/>
      <family val="2"/>
    </font>
    <font>
      <sz val="10"/>
      <color rgb="FF000000"/>
      <name val="Arial"/>
    </font>
    <font>
      <b/>
      <sz val="12"/>
      <color rgb="FF000000"/>
      <name val="Calibri"/>
      <family val="2"/>
    </font>
    <font>
      <sz val="12"/>
      <color rgb="FF000000"/>
      <name val="Calibri"/>
      <family val="2"/>
    </font>
    <font>
      <b/>
      <i/>
      <sz val="12"/>
      <color rgb="FF000000"/>
      <name val="Calibri"/>
      <family val="2"/>
    </font>
  </fonts>
  <fills count="3">
    <fill>
      <patternFill patternType="none"/>
    </fill>
    <fill>
      <patternFill patternType="gray125"/>
    </fill>
    <fill>
      <patternFill patternType="solid">
        <fgColor theme="3" tint="0.8999908444471571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164" fontId="2" fillId="0" borderId="0" applyFont="0" applyFill="0" applyBorder="0" applyAlignment="0" applyProtection="0"/>
  </cellStyleXfs>
  <cellXfs count="24">
    <xf numFmtId="0" fontId="0" fillId="0" borderId="0" xfId="0"/>
    <xf numFmtId="0" fontId="3" fillId="0" borderId="0" xfId="0" applyFont="1"/>
    <xf numFmtId="0" fontId="4" fillId="0" borderId="0" xfId="0" applyFont="1"/>
    <xf numFmtId="165" fontId="5" fillId="2" borderId="1" xfId="1" applyNumberFormat="1" applyFont="1" applyFill="1" applyBorder="1" applyAlignment="1">
      <alignment horizontal="center" vertical="center" wrapText="1"/>
    </xf>
    <xf numFmtId="1" fontId="3" fillId="2" borderId="1" xfId="2" applyNumberFormat="1" applyFont="1" applyFill="1" applyBorder="1" applyAlignment="1">
      <alignment horizontal="center" vertical="center" wrapText="1"/>
    </xf>
    <xf numFmtId="164" fontId="3" fillId="2" borderId="1" xfId="2" applyFont="1" applyFill="1" applyBorder="1" applyAlignment="1">
      <alignment horizontal="center" vertical="center" wrapText="1"/>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xf>
    <xf numFmtId="164" fontId="4" fillId="0" borderId="1" xfId="2" applyFont="1" applyFill="1" applyBorder="1" applyAlignment="1">
      <alignment horizontal="center" vertical="center" wrapText="1"/>
    </xf>
    <xf numFmtId="0" fontId="4" fillId="0" borderId="0" xfId="0" applyFont="1" applyAlignment="1">
      <alignment horizontal="center" vertical="center"/>
    </xf>
    <xf numFmtId="1" fontId="4" fillId="0" borderId="0" xfId="2" applyNumberFormat="1" applyFont="1" applyAlignment="1">
      <alignment horizontal="center" vertical="center"/>
    </xf>
    <xf numFmtId="0" fontId="4" fillId="0" borderId="1" xfId="0" applyFont="1" applyBorder="1" applyAlignment="1">
      <alignment horizontal="center" vertical="center"/>
    </xf>
    <xf numFmtId="164" fontId="4" fillId="0" borderId="0" xfId="2" applyFont="1" applyAlignment="1">
      <alignment horizontal="center" vertical="center"/>
    </xf>
    <xf numFmtId="0" fontId="3" fillId="2" borderId="1" xfId="0" applyFont="1" applyFill="1" applyBorder="1" applyAlignment="1">
      <alignment horizontal="center" vertical="center"/>
    </xf>
    <xf numFmtId="43"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1" fontId="4" fillId="0" borderId="2" xfId="0" applyNumberFormat="1" applyFont="1" applyBorder="1" applyAlignment="1">
      <alignment horizontal="center" vertical="center"/>
    </xf>
    <xf numFmtId="164" fontId="4" fillId="0" borderId="2" xfId="2" applyFont="1" applyFill="1" applyBorder="1" applyAlignment="1">
      <alignment horizontal="center" vertical="center" wrapText="1"/>
    </xf>
    <xf numFmtId="43" fontId="4" fillId="0" borderId="2" xfId="0" applyNumberFormat="1"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 fontId="3" fillId="2" borderId="4" xfId="2" applyNumberFormat="1" applyFont="1" applyFill="1" applyBorder="1" applyAlignment="1">
      <alignment horizontal="center" vertical="center"/>
    </xf>
    <xf numFmtId="164" fontId="3" fillId="2" borderId="4" xfId="2" applyFont="1" applyFill="1" applyBorder="1" applyAlignment="1">
      <alignment horizontal="center" vertical="center"/>
    </xf>
    <xf numFmtId="43" fontId="3" fillId="2" borderId="5" xfId="0" applyNumberFormat="1"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 Type="http://schemas.openxmlformats.org/officeDocument/2006/relationships/image" Target="../media/image5.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s>
</file>

<file path=xl/drawings/drawing1.xml><?xml version="1.0" encoding="utf-8"?>
<xdr:wsDr xmlns:xdr="http://schemas.openxmlformats.org/drawingml/2006/spreadsheetDrawing" xmlns:a="http://schemas.openxmlformats.org/drawingml/2006/main">
  <xdr:twoCellAnchor editAs="oneCell">
    <xdr:from>
      <xdr:col>3</xdr:col>
      <xdr:colOff>306417</xdr:colOff>
      <xdr:row>2</xdr:row>
      <xdr:rowOff>52917</xdr:rowOff>
    </xdr:from>
    <xdr:to>
      <xdr:col>3</xdr:col>
      <xdr:colOff>1661582</xdr:colOff>
      <xdr:row>2</xdr:row>
      <xdr:rowOff>1859804</xdr:rowOff>
    </xdr:to>
    <xdr:pic>
      <xdr:nvPicPr>
        <xdr:cNvPr id="3" name="Immagin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rot="5400000">
          <a:off x="1784473" y="2808195"/>
          <a:ext cx="1806887" cy="1355165"/>
        </a:xfrm>
        <a:prstGeom prst="rect">
          <a:avLst/>
        </a:prstGeom>
      </xdr:spPr>
    </xdr:pic>
    <xdr:clientData/>
  </xdr:twoCellAnchor>
  <xdr:twoCellAnchor editAs="oneCell">
    <xdr:from>
      <xdr:col>3</xdr:col>
      <xdr:colOff>422834</xdr:colOff>
      <xdr:row>8</xdr:row>
      <xdr:rowOff>222250</xdr:rowOff>
    </xdr:from>
    <xdr:to>
      <xdr:col>3</xdr:col>
      <xdr:colOff>1502834</xdr:colOff>
      <xdr:row>8</xdr:row>
      <xdr:rowOff>1662250</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rot="5400000">
          <a:off x="1946751" y="14361667"/>
          <a:ext cx="1440000" cy="1080000"/>
        </a:xfrm>
        <a:prstGeom prst="rect">
          <a:avLst/>
        </a:prstGeom>
      </xdr:spPr>
    </xdr:pic>
    <xdr:clientData/>
  </xdr:twoCellAnchor>
  <xdr:twoCellAnchor editAs="oneCell">
    <xdr:from>
      <xdr:col>3</xdr:col>
      <xdr:colOff>285084</xdr:colOff>
      <xdr:row>9</xdr:row>
      <xdr:rowOff>42332</xdr:rowOff>
    </xdr:from>
    <xdr:to>
      <xdr:col>3</xdr:col>
      <xdr:colOff>1621897</xdr:colOff>
      <xdr:row>9</xdr:row>
      <xdr:rowOff>1824749</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rot="5400000">
          <a:off x="1766199" y="16129551"/>
          <a:ext cx="1782417" cy="1336813"/>
        </a:xfrm>
        <a:prstGeom prst="rect">
          <a:avLst/>
        </a:prstGeom>
      </xdr:spPr>
    </xdr:pic>
    <xdr:clientData/>
  </xdr:twoCellAnchor>
  <xdr:twoCellAnchor editAs="oneCell">
    <xdr:from>
      <xdr:col>3</xdr:col>
      <xdr:colOff>316833</xdr:colOff>
      <xdr:row>10</xdr:row>
      <xdr:rowOff>116416</xdr:rowOff>
    </xdr:from>
    <xdr:to>
      <xdr:col>3</xdr:col>
      <xdr:colOff>1613959</xdr:colOff>
      <xdr:row>10</xdr:row>
      <xdr:rowOff>1845917</xdr:rowOff>
    </xdr:to>
    <xdr:pic>
      <xdr:nvPicPr>
        <xdr:cNvPr id="11" name="Immagin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rot="5400000">
          <a:off x="1804562" y="18102021"/>
          <a:ext cx="1729501" cy="1297126"/>
        </a:xfrm>
        <a:prstGeom prst="rect">
          <a:avLst/>
        </a:prstGeom>
      </xdr:spPr>
    </xdr:pic>
    <xdr:clientData/>
  </xdr:twoCellAnchor>
  <xdr:twoCellAnchor editAs="oneCell">
    <xdr:from>
      <xdr:col>3</xdr:col>
      <xdr:colOff>349252</xdr:colOff>
      <xdr:row>56</xdr:row>
      <xdr:rowOff>52914</xdr:rowOff>
    </xdr:from>
    <xdr:to>
      <xdr:col>3</xdr:col>
      <xdr:colOff>1623755</xdr:colOff>
      <xdr:row>56</xdr:row>
      <xdr:rowOff>1852914</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5"/>
        <a:srcRect/>
        <a:stretch/>
      </xdr:blipFill>
      <xdr:spPr>
        <a:xfrm>
          <a:off x="2053169" y="105452331"/>
          <a:ext cx="1274503" cy="1800000"/>
        </a:xfrm>
        <a:prstGeom prst="rect">
          <a:avLst/>
        </a:prstGeom>
      </xdr:spPr>
    </xdr:pic>
    <xdr:clientData/>
  </xdr:twoCellAnchor>
  <xdr:twoCellAnchor editAs="oneCell">
    <xdr:from>
      <xdr:col>3</xdr:col>
      <xdr:colOff>359831</xdr:colOff>
      <xdr:row>55</xdr:row>
      <xdr:rowOff>63500</xdr:rowOff>
    </xdr:from>
    <xdr:to>
      <xdr:col>3</xdr:col>
      <xdr:colOff>1530423</xdr:colOff>
      <xdr:row>55</xdr:row>
      <xdr:rowOff>1863500</xdr:rowOff>
    </xdr:to>
    <xdr:pic>
      <xdr:nvPicPr>
        <xdr:cNvPr id="15" name="Immagin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a:stretch>
          <a:fillRect/>
        </a:stretch>
      </xdr:blipFill>
      <xdr:spPr>
        <a:xfrm>
          <a:off x="2063748" y="103557917"/>
          <a:ext cx="1170592" cy="1800000"/>
        </a:xfrm>
        <a:prstGeom prst="rect">
          <a:avLst/>
        </a:prstGeom>
      </xdr:spPr>
    </xdr:pic>
    <xdr:clientData/>
  </xdr:twoCellAnchor>
  <xdr:twoCellAnchor editAs="oneCell">
    <xdr:from>
      <xdr:col>3</xdr:col>
      <xdr:colOff>285749</xdr:colOff>
      <xdr:row>54</xdr:row>
      <xdr:rowOff>52917</xdr:rowOff>
    </xdr:from>
    <xdr:to>
      <xdr:col>3</xdr:col>
      <xdr:colOff>1649272</xdr:colOff>
      <xdr:row>54</xdr:row>
      <xdr:rowOff>1852917</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a:stretch>
          <a:fillRect/>
        </a:stretch>
      </xdr:blipFill>
      <xdr:spPr>
        <a:xfrm>
          <a:off x="1989666" y="101642334"/>
          <a:ext cx="1363523" cy="1800000"/>
        </a:xfrm>
        <a:prstGeom prst="rect">
          <a:avLst/>
        </a:prstGeom>
      </xdr:spPr>
    </xdr:pic>
    <xdr:clientData/>
  </xdr:twoCellAnchor>
  <xdr:twoCellAnchor editAs="oneCell">
    <xdr:from>
      <xdr:col>3</xdr:col>
      <xdr:colOff>158750</xdr:colOff>
      <xdr:row>53</xdr:row>
      <xdr:rowOff>31750</xdr:rowOff>
    </xdr:from>
    <xdr:to>
      <xdr:col>3</xdr:col>
      <xdr:colOff>1678673</xdr:colOff>
      <xdr:row>53</xdr:row>
      <xdr:rowOff>1831750</xdr:rowOff>
    </xdr:to>
    <xdr:pic>
      <xdr:nvPicPr>
        <xdr:cNvPr id="17" name="Immagin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8"/>
        <a:stretch>
          <a:fillRect/>
        </a:stretch>
      </xdr:blipFill>
      <xdr:spPr>
        <a:xfrm>
          <a:off x="1862667" y="99716167"/>
          <a:ext cx="1519923" cy="1800000"/>
        </a:xfrm>
        <a:prstGeom prst="rect">
          <a:avLst/>
        </a:prstGeom>
      </xdr:spPr>
    </xdr:pic>
    <xdr:clientData/>
  </xdr:twoCellAnchor>
  <xdr:twoCellAnchor editAs="oneCell">
    <xdr:from>
      <xdr:col>3</xdr:col>
      <xdr:colOff>84668</xdr:colOff>
      <xdr:row>52</xdr:row>
      <xdr:rowOff>116416</xdr:rowOff>
    </xdr:from>
    <xdr:to>
      <xdr:col>3</xdr:col>
      <xdr:colOff>1951914</xdr:colOff>
      <xdr:row>52</xdr:row>
      <xdr:rowOff>1661583</xdr:rowOff>
    </xdr:to>
    <xdr:pic>
      <xdr:nvPicPr>
        <xdr:cNvPr id="18" name="Immagin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9"/>
        <a:stretch>
          <a:fillRect/>
        </a:stretch>
      </xdr:blipFill>
      <xdr:spPr>
        <a:xfrm>
          <a:off x="1788585" y="97895833"/>
          <a:ext cx="1867246" cy="1545167"/>
        </a:xfrm>
        <a:prstGeom prst="rect">
          <a:avLst/>
        </a:prstGeom>
      </xdr:spPr>
    </xdr:pic>
    <xdr:clientData/>
  </xdr:twoCellAnchor>
  <xdr:twoCellAnchor editAs="oneCell">
    <xdr:from>
      <xdr:col>3</xdr:col>
      <xdr:colOff>158750</xdr:colOff>
      <xdr:row>51</xdr:row>
      <xdr:rowOff>74083</xdr:rowOff>
    </xdr:from>
    <xdr:to>
      <xdr:col>3</xdr:col>
      <xdr:colOff>1688408</xdr:colOff>
      <xdr:row>51</xdr:row>
      <xdr:rowOff>1874083</xdr:rowOff>
    </xdr:to>
    <xdr:pic>
      <xdr:nvPicPr>
        <xdr:cNvPr id="19" name="Immagin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a:stretch>
          <a:fillRect/>
        </a:stretch>
      </xdr:blipFill>
      <xdr:spPr>
        <a:xfrm>
          <a:off x="1862667" y="95948500"/>
          <a:ext cx="1529658" cy="1800000"/>
        </a:xfrm>
        <a:prstGeom prst="rect">
          <a:avLst/>
        </a:prstGeom>
      </xdr:spPr>
    </xdr:pic>
    <xdr:clientData/>
  </xdr:twoCellAnchor>
  <xdr:twoCellAnchor editAs="oneCell">
    <xdr:from>
      <xdr:col>3</xdr:col>
      <xdr:colOff>222250</xdr:colOff>
      <xdr:row>50</xdr:row>
      <xdr:rowOff>52916</xdr:rowOff>
    </xdr:from>
    <xdr:to>
      <xdr:col>3</xdr:col>
      <xdr:colOff>1700700</xdr:colOff>
      <xdr:row>50</xdr:row>
      <xdr:rowOff>1852916</xdr:rowOff>
    </xdr:to>
    <xdr:pic>
      <xdr:nvPicPr>
        <xdr:cNvPr id="20" name="Immagin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1"/>
        <a:stretch>
          <a:fillRect/>
        </a:stretch>
      </xdr:blipFill>
      <xdr:spPr>
        <a:xfrm>
          <a:off x="1926167" y="94022333"/>
          <a:ext cx="1478450" cy="1800000"/>
        </a:xfrm>
        <a:prstGeom prst="rect">
          <a:avLst/>
        </a:prstGeom>
      </xdr:spPr>
    </xdr:pic>
    <xdr:clientData/>
  </xdr:twoCellAnchor>
  <xdr:twoCellAnchor editAs="oneCell">
    <xdr:from>
      <xdr:col>3</xdr:col>
      <xdr:colOff>63499</xdr:colOff>
      <xdr:row>48</xdr:row>
      <xdr:rowOff>52916</xdr:rowOff>
    </xdr:from>
    <xdr:to>
      <xdr:col>3</xdr:col>
      <xdr:colOff>1889852</xdr:colOff>
      <xdr:row>48</xdr:row>
      <xdr:rowOff>1852916</xdr:rowOff>
    </xdr:to>
    <xdr:pic>
      <xdr:nvPicPr>
        <xdr:cNvPr id="21" name="Immagin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2"/>
        <a:stretch>
          <a:fillRect/>
        </a:stretch>
      </xdr:blipFill>
      <xdr:spPr>
        <a:xfrm>
          <a:off x="1767416" y="90212333"/>
          <a:ext cx="1826353" cy="1800000"/>
        </a:xfrm>
        <a:prstGeom prst="rect">
          <a:avLst/>
        </a:prstGeom>
      </xdr:spPr>
    </xdr:pic>
    <xdr:clientData/>
  </xdr:twoCellAnchor>
  <xdr:twoCellAnchor editAs="oneCell">
    <xdr:from>
      <xdr:col>3</xdr:col>
      <xdr:colOff>287416</xdr:colOff>
      <xdr:row>35</xdr:row>
      <xdr:rowOff>52915</xdr:rowOff>
    </xdr:from>
    <xdr:to>
      <xdr:col>3</xdr:col>
      <xdr:colOff>1648041</xdr:colOff>
      <xdr:row>35</xdr:row>
      <xdr:rowOff>1867082</xdr:rowOff>
    </xdr:to>
    <xdr:pic>
      <xdr:nvPicPr>
        <xdr:cNvPr id="28" name="Immagin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3"/>
        <a:stretch>
          <a:fillRect/>
        </a:stretch>
      </xdr:blipFill>
      <xdr:spPr>
        <a:xfrm rot="5400000">
          <a:off x="1764562" y="65674103"/>
          <a:ext cx="1814167" cy="1360625"/>
        </a:xfrm>
        <a:prstGeom prst="rect">
          <a:avLst/>
        </a:prstGeom>
      </xdr:spPr>
    </xdr:pic>
    <xdr:clientData/>
  </xdr:twoCellAnchor>
  <xdr:twoCellAnchor editAs="oneCell">
    <xdr:from>
      <xdr:col>3</xdr:col>
      <xdr:colOff>306249</xdr:colOff>
      <xdr:row>29</xdr:row>
      <xdr:rowOff>74083</xdr:rowOff>
    </xdr:from>
    <xdr:to>
      <xdr:col>3</xdr:col>
      <xdr:colOff>1607999</xdr:colOff>
      <xdr:row>29</xdr:row>
      <xdr:rowOff>1809749</xdr:rowOff>
    </xdr:to>
    <xdr:pic>
      <xdr:nvPicPr>
        <xdr:cNvPr id="29" name="Immagin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4"/>
        <a:stretch>
          <a:fillRect/>
        </a:stretch>
      </xdr:blipFill>
      <xdr:spPr>
        <a:xfrm rot="5400000">
          <a:off x="1793208" y="54255458"/>
          <a:ext cx="1735666" cy="1301750"/>
        </a:xfrm>
        <a:prstGeom prst="rect">
          <a:avLst/>
        </a:prstGeom>
      </xdr:spPr>
    </xdr:pic>
    <xdr:clientData/>
  </xdr:twoCellAnchor>
  <xdr:twoCellAnchor editAs="oneCell">
    <xdr:from>
      <xdr:col>3</xdr:col>
      <xdr:colOff>84668</xdr:colOff>
      <xdr:row>1</xdr:row>
      <xdr:rowOff>338666</xdr:rowOff>
    </xdr:from>
    <xdr:to>
      <xdr:col>3</xdr:col>
      <xdr:colOff>1779739</xdr:colOff>
      <xdr:row>1</xdr:row>
      <xdr:rowOff>1418666</xdr:rowOff>
    </xdr:to>
    <xdr:pic>
      <xdr:nvPicPr>
        <xdr:cNvPr id="38" name="Immagine 37" descr="SASOM | bags Balenciaga Crush Small Shoulder Bag Check the latest ...">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788585" y="963083"/>
          <a:ext cx="1695071"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306917</xdr:colOff>
      <xdr:row>3</xdr:row>
      <xdr:rowOff>52917</xdr:rowOff>
    </xdr:from>
    <xdr:to>
      <xdr:col>3</xdr:col>
      <xdr:colOff>1601362</xdr:colOff>
      <xdr:row>3</xdr:row>
      <xdr:rowOff>1852917</xdr:rowOff>
    </xdr:to>
    <xdr:pic>
      <xdr:nvPicPr>
        <xdr:cNvPr id="39" name="Immagine 38" descr="Crush chain medium ba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2010834" y="4487334"/>
          <a:ext cx="1294445"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52916</xdr:colOff>
      <xdr:row>4</xdr:row>
      <xdr:rowOff>21166</xdr:rowOff>
    </xdr:from>
    <xdr:to>
      <xdr:col>3</xdr:col>
      <xdr:colOff>1859098</xdr:colOff>
      <xdr:row>4</xdr:row>
      <xdr:rowOff>1821166</xdr:rowOff>
    </xdr:to>
    <xdr:pic>
      <xdr:nvPicPr>
        <xdr:cNvPr id="40" name="Immagine 39" descr="WMNS) Balenciaga Crush Medium Chain Bag Quilted 'Optic White'  716393210J09001">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756833" y="6360583"/>
          <a:ext cx="1806182"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275168</xdr:colOff>
      <xdr:row>5</xdr:row>
      <xdr:rowOff>52917</xdr:rowOff>
    </xdr:from>
    <xdr:to>
      <xdr:col>3</xdr:col>
      <xdr:colOff>1723395</xdr:colOff>
      <xdr:row>5</xdr:row>
      <xdr:rowOff>1852917</xdr:rowOff>
    </xdr:to>
    <xdr:pic>
      <xdr:nvPicPr>
        <xdr:cNvPr id="41" name="Immagine 40" descr="미디엄 크러시 체인 백 페일 블루">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979085" y="8297334"/>
          <a:ext cx="1448227"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243416</xdr:colOff>
      <xdr:row>6</xdr:row>
      <xdr:rowOff>158750</xdr:rowOff>
    </xdr:from>
    <xdr:to>
      <xdr:col>3</xdr:col>
      <xdr:colOff>1680558</xdr:colOff>
      <xdr:row>6</xdr:row>
      <xdr:rowOff>1598750</xdr:rowOff>
    </xdr:to>
    <xdr:pic>
      <xdr:nvPicPr>
        <xdr:cNvPr id="42" name="Immagine 41" descr="발렌시아가 크러쉬 라지 체인 백 퀼티드 데님 블루 | Balenciaga | KREAM">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947333" y="10308167"/>
          <a:ext cx="1437142"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74083</xdr:colOff>
      <xdr:row>7</xdr:row>
      <xdr:rowOff>31750</xdr:rowOff>
    </xdr:from>
    <xdr:to>
      <xdr:col>3</xdr:col>
      <xdr:colOff>1870833</xdr:colOff>
      <xdr:row>7</xdr:row>
      <xdr:rowOff>1831750</xdr:rowOff>
    </xdr:to>
    <xdr:pic>
      <xdr:nvPicPr>
        <xdr:cNvPr id="43" name="Immagine 42" descr="BALENCIAGA Women's Crush Large Chain Bag Quilted in Beige | REVERSIBLE">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778000" y="12086167"/>
          <a:ext cx="179675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63501</xdr:colOff>
      <xdr:row>11</xdr:row>
      <xdr:rowOff>455082</xdr:rowOff>
    </xdr:from>
    <xdr:to>
      <xdr:col>3</xdr:col>
      <xdr:colOff>1852135</xdr:colOff>
      <xdr:row>11</xdr:row>
      <xdr:rowOff>1598749</xdr:rowOff>
    </xdr:to>
    <xdr:pic>
      <xdr:nvPicPr>
        <xdr:cNvPr id="45" name="Immagine 44" descr="SASOM | bags Balenciaga Women's Crush Small Chain Bag Quilted Optic White  Check the latest price now!">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767418" y="20129499"/>
          <a:ext cx="1788634" cy="1143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402167</xdr:colOff>
      <xdr:row>12</xdr:row>
      <xdr:rowOff>275167</xdr:rowOff>
    </xdr:from>
    <xdr:to>
      <xdr:col>3</xdr:col>
      <xdr:colOff>1437723</xdr:colOff>
      <xdr:row>12</xdr:row>
      <xdr:rowOff>1715167</xdr:rowOff>
    </xdr:to>
    <xdr:pic>
      <xdr:nvPicPr>
        <xdr:cNvPr id="46" name="Immagine 45" descr="Balenciaga BB soft small hobo bag for Women - Black in KSA | Level ...">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106084" y="21854584"/>
          <a:ext cx="1035556"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402167</xdr:colOff>
      <xdr:row>13</xdr:row>
      <xdr:rowOff>285750</xdr:rowOff>
    </xdr:from>
    <xdr:to>
      <xdr:col>3</xdr:col>
      <xdr:colOff>1428675</xdr:colOff>
      <xdr:row>13</xdr:row>
      <xdr:rowOff>1725750</xdr:rowOff>
    </xdr:to>
    <xdr:pic>
      <xdr:nvPicPr>
        <xdr:cNvPr id="44" name="Immagine 43" descr="Balenciaga BB soft small hobo bag for Women - Beige in Kuwait | Level Shoes">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2106084" y="23770167"/>
          <a:ext cx="1026508"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243418</xdr:colOff>
      <xdr:row>14</xdr:row>
      <xdr:rowOff>211667</xdr:rowOff>
    </xdr:from>
    <xdr:to>
      <xdr:col>3</xdr:col>
      <xdr:colOff>1684291</xdr:colOff>
      <xdr:row>14</xdr:row>
      <xdr:rowOff>1651667</xdr:rowOff>
    </xdr:to>
    <xdr:pic>
      <xdr:nvPicPr>
        <xdr:cNvPr id="47" name="Immagine 46" descr="BALENCIAGA Women's Essex Hobo Bag in Black | REVERSIBLE">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947335" y="25601084"/>
          <a:ext cx="1440873"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84667</xdr:colOff>
      <xdr:row>15</xdr:row>
      <xdr:rowOff>31750</xdr:rowOff>
    </xdr:from>
    <xdr:to>
      <xdr:col>3</xdr:col>
      <xdr:colOff>1881867</xdr:colOff>
      <xdr:row>15</xdr:row>
      <xdr:rowOff>1831750</xdr:rowOff>
    </xdr:to>
    <xdr:pic>
      <xdr:nvPicPr>
        <xdr:cNvPr id="48" name="Immagine 47" descr="Balenciaga Le Cagole XS Shoulder Bag 'Gold' - 6713090GT3M8005 | Solesense">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788584" y="27326167"/>
          <a:ext cx="17972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126999</xdr:colOff>
      <xdr:row>16</xdr:row>
      <xdr:rowOff>158750</xdr:rowOff>
    </xdr:from>
    <xdr:to>
      <xdr:col>3</xdr:col>
      <xdr:colOff>1811015</xdr:colOff>
      <xdr:row>16</xdr:row>
      <xdr:rowOff>1831750</xdr:rowOff>
    </xdr:to>
    <xdr:pic>
      <xdr:nvPicPr>
        <xdr:cNvPr id="49" name="Immagine 48" descr="WMNS) Balenciaga Monaco Small Sling Bag 'Black' 7878962AA7Z1000">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830916" y="29358167"/>
          <a:ext cx="1684016" cy="167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349251</xdr:colOff>
      <xdr:row>17</xdr:row>
      <xdr:rowOff>84667</xdr:rowOff>
    </xdr:from>
    <xdr:to>
      <xdr:col>3</xdr:col>
      <xdr:colOff>1632386</xdr:colOff>
      <xdr:row>17</xdr:row>
      <xdr:rowOff>1884667</xdr:rowOff>
    </xdr:to>
    <xdr:pic>
      <xdr:nvPicPr>
        <xdr:cNvPr id="50" name="Immagine 49" descr="Balenciaga Monaco L sling bag for Women - Black in UAE | Level Shoes">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053168" y="31189084"/>
          <a:ext cx="1283135"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328083</xdr:colOff>
      <xdr:row>18</xdr:row>
      <xdr:rowOff>52916</xdr:rowOff>
    </xdr:from>
    <xdr:to>
      <xdr:col>3</xdr:col>
      <xdr:colOff>1611218</xdr:colOff>
      <xdr:row>18</xdr:row>
      <xdr:rowOff>1852916</xdr:rowOff>
    </xdr:to>
    <xdr:pic>
      <xdr:nvPicPr>
        <xdr:cNvPr id="51" name="Immagine 50" descr="Balenciaga Monaco L sling bag for Women - Black in UAE | Level Shoes">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2032000" y="33062333"/>
          <a:ext cx="1283135"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105834</xdr:colOff>
      <xdr:row>19</xdr:row>
      <xdr:rowOff>84666</xdr:rowOff>
    </xdr:from>
    <xdr:to>
      <xdr:col>3</xdr:col>
      <xdr:colOff>1800862</xdr:colOff>
      <xdr:row>19</xdr:row>
      <xdr:rowOff>1768250</xdr:rowOff>
    </xdr:to>
    <xdr:pic>
      <xdr:nvPicPr>
        <xdr:cNvPr id="52" name="Immagine 51" descr="WMNS) Balenciaga Monaco Large Chain Bag Quilted 'Black' 7659332AASE1000">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809751" y="34999083"/>
          <a:ext cx="1695028" cy="1683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20</xdr:row>
      <xdr:rowOff>328083</xdr:rowOff>
    </xdr:from>
    <xdr:to>
      <xdr:col>3</xdr:col>
      <xdr:colOff>1790139</xdr:colOff>
      <xdr:row>20</xdr:row>
      <xdr:rowOff>1608666</xdr:rowOff>
    </xdr:to>
    <xdr:pic>
      <xdr:nvPicPr>
        <xdr:cNvPr id="53" name="Immagine 52" descr="BALENCIAGA】Monaco Small Chain Bag Quilted White (BALENCIAGA/ハンドバッグ)  7659662AASE9106【BUYMA】">
          <a:extLst>
            <a:ext uri="{FF2B5EF4-FFF2-40B4-BE49-F238E27FC236}">
              <a16:creationId xmlns:a16="http://schemas.microsoft.com/office/drawing/2014/main" id="{00000000-0008-0000-0000-000035000000}"/>
            </a:ext>
          </a:extLst>
        </xdr:cNvPr>
        <xdr:cNvPicPr>
          <a:picLocks noChangeAspect="1" noChangeArrowheads="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l="18660" t="25388" r="15994" b="24896"/>
        <a:stretch/>
      </xdr:blipFill>
      <xdr:spPr bwMode="auto">
        <a:xfrm>
          <a:off x="1799167" y="37147500"/>
          <a:ext cx="1694889" cy="1280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444500</xdr:colOff>
      <xdr:row>33</xdr:row>
      <xdr:rowOff>52917</xdr:rowOff>
    </xdr:from>
    <xdr:to>
      <xdr:col>3</xdr:col>
      <xdr:colOff>1278081</xdr:colOff>
      <xdr:row>33</xdr:row>
      <xdr:rowOff>1852917</xdr:rowOff>
    </xdr:to>
    <xdr:pic>
      <xdr:nvPicPr>
        <xdr:cNvPr id="54" name="Immagine 53" descr="Balenciaga White Small Sling Bag 'Le Cagole' - 7716401VG9Y9104 | Solesense">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148417" y="61637334"/>
          <a:ext cx="833581"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254000</xdr:colOff>
      <xdr:row>32</xdr:row>
      <xdr:rowOff>137584</xdr:rowOff>
    </xdr:from>
    <xdr:to>
      <xdr:col>3</xdr:col>
      <xdr:colOff>1699229</xdr:colOff>
      <xdr:row>32</xdr:row>
      <xdr:rowOff>1577584</xdr:rowOff>
    </xdr:to>
    <xdr:pic>
      <xdr:nvPicPr>
        <xdr:cNvPr id="55" name="Immagine 54" descr="WMNS) Balenciaga Le Cagole Small Sling Bag 'Black' 7716401VG9Y1000">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957917" y="59817001"/>
          <a:ext cx="1445229"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222250</xdr:colOff>
      <xdr:row>30</xdr:row>
      <xdr:rowOff>201083</xdr:rowOff>
    </xdr:from>
    <xdr:to>
      <xdr:col>3</xdr:col>
      <xdr:colOff>1659650</xdr:colOff>
      <xdr:row>30</xdr:row>
      <xdr:rowOff>1641083</xdr:rowOff>
    </xdr:to>
    <xdr:pic>
      <xdr:nvPicPr>
        <xdr:cNvPr id="56" name="Immagine 55" descr="NEW BALENCIAGA BAGS 771640 0GT3Y 8103 SHOULDER BAG">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926167" y="56070500"/>
          <a:ext cx="1437400"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306917</xdr:colOff>
      <xdr:row>31</xdr:row>
      <xdr:rowOff>201083</xdr:rowOff>
    </xdr:from>
    <xdr:to>
      <xdr:col>3</xdr:col>
      <xdr:colOff>1749808</xdr:colOff>
      <xdr:row>31</xdr:row>
      <xdr:rowOff>1641083</xdr:rowOff>
    </xdr:to>
    <xdr:pic>
      <xdr:nvPicPr>
        <xdr:cNvPr id="57" name="Immagine 56" descr="WMNS) Balenciaga Le Cagole Xs Sling Bag Metallized 'Silver' 7716700GT3Y8103">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2010834" y="57975500"/>
          <a:ext cx="1442891" cy="14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338666</xdr:colOff>
      <xdr:row>49</xdr:row>
      <xdr:rowOff>52917</xdr:rowOff>
    </xdr:from>
    <xdr:to>
      <xdr:col>3</xdr:col>
      <xdr:colOff>1633111</xdr:colOff>
      <xdr:row>49</xdr:row>
      <xdr:rowOff>1852917</xdr:rowOff>
    </xdr:to>
    <xdr:pic>
      <xdr:nvPicPr>
        <xdr:cNvPr id="59" name="Immagine 58" descr="Balenciaga Chatelet XL Carry All for Men - Printed in KSA | Level Shoes">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042583" y="92117334"/>
          <a:ext cx="1294445"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211667</xdr:colOff>
      <xdr:row>47</xdr:row>
      <xdr:rowOff>52916</xdr:rowOff>
    </xdr:from>
    <xdr:to>
      <xdr:col>3</xdr:col>
      <xdr:colOff>1715000</xdr:colOff>
      <xdr:row>47</xdr:row>
      <xdr:rowOff>1852916</xdr:rowOff>
    </xdr:to>
    <xdr:pic>
      <xdr:nvPicPr>
        <xdr:cNvPr id="60" name="Immagine 59" descr="MUSINSA | BALENCIAGA Cash Long Coin Card Holder - Heather Gray:Black:White  / 6405352AA7C1469">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915584" y="88307333"/>
          <a:ext cx="1503333"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52916</xdr:colOff>
      <xdr:row>46</xdr:row>
      <xdr:rowOff>63500</xdr:rowOff>
    </xdr:from>
    <xdr:to>
      <xdr:col>3</xdr:col>
      <xdr:colOff>1850671</xdr:colOff>
      <xdr:row>46</xdr:row>
      <xdr:rowOff>1863500</xdr:rowOff>
    </xdr:to>
    <xdr:pic>
      <xdr:nvPicPr>
        <xdr:cNvPr id="61" name="Immagine 60" descr="Balenciaga Cash Square Folded Wallet Box 'Black White' 5945492AAPK1090">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756833" y="86412917"/>
          <a:ext cx="1797755"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84668</xdr:colOff>
      <xdr:row>45</xdr:row>
      <xdr:rowOff>52916</xdr:rowOff>
    </xdr:from>
    <xdr:to>
      <xdr:col>3</xdr:col>
      <xdr:colOff>1881525</xdr:colOff>
      <xdr:row>45</xdr:row>
      <xdr:rowOff>1852916</xdr:rowOff>
    </xdr:to>
    <xdr:pic>
      <xdr:nvPicPr>
        <xdr:cNvPr id="62" name="Immagine 61" descr="Balenciaga Autumn\Winter 2024\25 Backpack - 6936352AA7L2263-183">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788585" y="84497333"/>
          <a:ext cx="1796857"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349250</xdr:colOff>
      <xdr:row>44</xdr:row>
      <xdr:rowOff>52916</xdr:rowOff>
    </xdr:from>
    <xdr:to>
      <xdr:col>3</xdr:col>
      <xdr:colOff>1632385</xdr:colOff>
      <xdr:row>44</xdr:row>
      <xdr:rowOff>1852916</xdr:rowOff>
    </xdr:to>
    <xdr:pic>
      <xdr:nvPicPr>
        <xdr:cNvPr id="63" name="Immagine 62" descr="Balenciaga Small Pochette for Women - Grey in Qatar | Level Shoes">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053167" y="82592333"/>
          <a:ext cx="1283135"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95251</xdr:colOff>
      <xdr:row>43</xdr:row>
      <xdr:rowOff>31750</xdr:rowOff>
    </xdr:from>
    <xdr:to>
      <xdr:col>3</xdr:col>
      <xdr:colOff>1900440</xdr:colOff>
      <xdr:row>43</xdr:row>
      <xdr:rowOff>1831750</xdr:rowOff>
    </xdr:to>
    <xdr:pic>
      <xdr:nvPicPr>
        <xdr:cNvPr id="64" name="Immagine 63" descr="WMNS) Balenciaga Superbusy Xs Sling Bag 'Fluo Yellow' 762516210CA7206">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799168" y="80666167"/>
          <a:ext cx="1805189"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63500</xdr:colOff>
      <xdr:row>42</xdr:row>
      <xdr:rowOff>84666</xdr:rowOff>
    </xdr:from>
    <xdr:to>
      <xdr:col>3</xdr:col>
      <xdr:colOff>1859928</xdr:colOff>
      <xdr:row>42</xdr:row>
      <xdr:rowOff>1884666</xdr:rowOff>
    </xdr:to>
    <xdr:pic>
      <xdr:nvPicPr>
        <xdr:cNvPr id="65" name="Immagine 64" descr="발렌시아가 슈퍼비지 XS 슬링 백 브라이트 핑크 | Balenciaga | KREAM">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767417" y="78814083"/>
          <a:ext cx="1796428"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74084</xdr:colOff>
      <xdr:row>41</xdr:row>
      <xdr:rowOff>52917</xdr:rowOff>
    </xdr:from>
    <xdr:to>
      <xdr:col>3</xdr:col>
      <xdr:colOff>1871084</xdr:colOff>
      <xdr:row>41</xdr:row>
      <xdr:rowOff>1852917</xdr:rowOff>
    </xdr:to>
    <xdr:pic>
      <xdr:nvPicPr>
        <xdr:cNvPr id="66" name="Immagine 65" descr="バレンシアガ(BALENCIAGA)バレンシアガ BALENCIAGA × UNDER ARMOUR クロスボディ ショルダーバッグ バッグ メンズ  8119072ABJJ1000｜2101219164694｜【公式】新品中古どちらもブランドの通販ならブランドオフ・オンラインストア| BRAND  OFF Online Store">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1778001" y="76877334"/>
          <a:ext cx="1797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63501</xdr:colOff>
      <xdr:row>39</xdr:row>
      <xdr:rowOff>21167</xdr:rowOff>
    </xdr:from>
    <xdr:to>
      <xdr:col>3</xdr:col>
      <xdr:colOff>1871834</xdr:colOff>
      <xdr:row>39</xdr:row>
      <xdr:rowOff>1821167</xdr:rowOff>
    </xdr:to>
    <xdr:pic>
      <xdr:nvPicPr>
        <xdr:cNvPr id="67" name="Immagine 66" descr="国内即発】BALENCIAGA/CAR MEDIUM/EAST WEST/トートバッグ (BALENCIAGA/トートバッグ)  6935412103I1000【BUYMA】">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767418" y="73035584"/>
          <a:ext cx="1808333"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63501</xdr:colOff>
      <xdr:row>40</xdr:row>
      <xdr:rowOff>31750</xdr:rowOff>
    </xdr:from>
    <xdr:to>
      <xdr:col>3</xdr:col>
      <xdr:colOff>1871834</xdr:colOff>
      <xdr:row>40</xdr:row>
      <xdr:rowOff>1831750</xdr:rowOff>
    </xdr:to>
    <xdr:pic>
      <xdr:nvPicPr>
        <xdr:cNvPr id="68" name="Immagine 67" descr="国内即発】BALENCIAGA/CAR MEDIUM/EAST WEST/トートバッグ (BALENCIAGA/トートバッグ)  6935412103I1000【BUYMA】">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1767418" y="74951167"/>
          <a:ext cx="1808333"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158750</xdr:colOff>
      <xdr:row>38</xdr:row>
      <xdr:rowOff>84665</xdr:rowOff>
    </xdr:from>
    <xdr:to>
      <xdr:col>3</xdr:col>
      <xdr:colOff>1741009</xdr:colOff>
      <xdr:row>38</xdr:row>
      <xdr:rowOff>1884665</xdr:rowOff>
    </xdr:to>
    <xdr:pic>
      <xdr:nvPicPr>
        <xdr:cNvPr id="69" name="Immagine 68" descr="BALENCIAGA/巴黎世家】BB SOFT金属质感小号翻盖包7485982AA1Q8110-搜品之家">
          <a:extLst>
            <a:ext uri="{FF2B5EF4-FFF2-40B4-BE49-F238E27FC236}">
              <a16:creationId xmlns:a16="http://schemas.microsoft.com/office/drawing/2014/main" id="{00000000-0008-0000-0000-000045000000}"/>
            </a:ext>
          </a:extLst>
        </xdr:cNvPr>
        <xdr:cNvPicPr>
          <a:picLocks noChangeAspect="1" noChangeArrowheads="1"/>
        </xdr:cNvPicPr>
      </xdr:nvPicPr>
      <xdr:blipFill rotWithShape="1">
        <a:blip xmlns:r="http://schemas.openxmlformats.org/officeDocument/2006/relationships" r:embed="rId43">
          <a:extLst>
            <a:ext uri="{28A0092B-C50C-407E-A947-70E740481C1C}">
              <a14:useLocalDpi xmlns:a14="http://schemas.microsoft.com/office/drawing/2010/main" val="0"/>
            </a:ext>
          </a:extLst>
        </a:blip>
        <a:srcRect l="21042" t="14111" r="15247" b="12981"/>
        <a:stretch/>
      </xdr:blipFill>
      <xdr:spPr bwMode="auto">
        <a:xfrm>
          <a:off x="1862667" y="71194082"/>
          <a:ext cx="1582259"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74083</xdr:colOff>
      <xdr:row>37</xdr:row>
      <xdr:rowOff>31750</xdr:rowOff>
    </xdr:from>
    <xdr:to>
      <xdr:col>3</xdr:col>
      <xdr:colOff>1884797</xdr:colOff>
      <xdr:row>37</xdr:row>
      <xdr:rowOff>1831750</xdr:rowOff>
    </xdr:to>
    <xdr:pic>
      <xdr:nvPicPr>
        <xdr:cNvPr id="70" name="Immagine 69" descr="발렌시아가 르 카골 XS 사우스 백 페이크 퍼 핑크 | Balenciaga | KREAM">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778000" y="69236167"/>
          <a:ext cx="1810714"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95251</xdr:colOff>
      <xdr:row>36</xdr:row>
      <xdr:rowOff>190500</xdr:rowOff>
    </xdr:from>
    <xdr:to>
      <xdr:col>3</xdr:col>
      <xdr:colOff>1741171</xdr:colOff>
      <xdr:row>36</xdr:row>
      <xdr:rowOff>1826681</xdr:rowOff>
    </xdr:to>
    <xdr:pic>
      <xdr:nvPicPr>
        <xdr:cNvPr id="71" name="Immagine 70" descr="발렌시아가 르 카골 XS 사우스 백 페이크 퍼 블랙 | Balenciaga | KREAM">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799168" y="67489917"/>
          <a:ext cx="1645920" cy="1636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74083</xdr:colOff>
      <xdr:row>34</xdr:row>
      <xdr:rowOff>52917</xdr:rowOff>
    </xdr:from>
    <xdr:to>
      <xdr:col>3</xdr:col>
      <xdr:colOff>1874453</xdr:colOff>
      <xdr:row>34</xdr:row>
      <xdr:rowOff>1852917</xdr:rowOff>
    </xdr:to>
    <xdr:pic>
      <xdr:nvPicPr>
        <xdr:cNvPr id="72" name="Immagine 71" descr="WMNS) Balenciaga Le Cagole Small Sling Bag Denim 'Blue' 7716402109U4715">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1778000" y="63542334"/>
          <a:ext cx="180037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264584</xdr:colOff>
      <xdr:row>28</xdr:row>
      <xdr:rowOff>84666</xdr:rowOff>
    </xdr:from>
    <xdr:to>
      <xdr:col>3</xdr:col>
      <xdr:colOff>1623428</xdr:colOff>
      <xdr:row>28</xdr:row>
      <xdr:rowOff>1884666</xdr:rowOff>
    </xdr:to>
    <xdr:pic>
      <xdr:nvPicPr>
        <xdr:cNvPr id="73" name="Immagine 72" descr="Buy Balenciaga Сrush XS Tote quilted black leather bag at the Park Avenue  boutique. Balenciaga Сrush XS Tote quilted black leather bag from the best  world brands with delivery across Ukraine ›">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968501" y="52144083"/>
          <a:ext cx="1358844"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105834</xdr:colOff>
      <xdr:row>27</xdr:row>
      <xdr:rowOff>31750</xdr:rowOff>
    </xdr:from>
    <xdr:to>
      <xdr:col>3</xdr:col>
      <xdr:colOff>1917834</xdr:colOff>
      <xdr:row>27</xdr:row>
      <xdr:rowOff>1831750</xdr:rowOff>
    </xdr:to>
    <xdr:pic>
      <xdr:nvPicPr>
        <xdr:cNvPr id="74" name="Immagine 73" descr="Balenciaga Crush Medium Tote Bag Crushed Calfskin Leather Black Shw –  voilà.id">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1809751" y="50186167"/>
          <a:ext cx="1812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285751</xdr:colOff>
      <xdr:row>26</xdr:row>
      <xdr:rowOff>63500</xdr:rowOff>
    </xdr:from>
    <xdr:to>
      <xdr:col>3</xdr:col>
      <xdr:colOff>1643280</xdr:colOff>
      <xdr:row>26</xdr:row>
      <xdr:rowOff>1863500</xdr:rowOff>
    </xdr:to>
    <xdr:pic>
      <xdr:nvPicPr>
        <xdr:cNvPr id="75" name="Immagine 74" descr="발렌시아가][발렌시아가] FW24 숄더백 742941210J01000">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989668" y="48312917"/>
          <a:ext cx="1357529"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285750</xdr:colOff>
      <xdr:row>25</xdr:row>
      <xdr:rowOff>63500</xdr:rowOff>
    </xdr:from>
    <xdr:to>
      <xdr:col>3</xdr:col>
      <xdr:colOff>1483556</xdr:colOff>
      <xdr:row>25</xdr:row>
      <xdr:rowOff>1863500</xdr:rowOff>
    </xdr:to>
    <xdr:pic>
      <xdr:nvPicPr>
        <xdr:cNvPr id="76" name="Immagine 75" descr="에모 버킷 숄더 백 블랙 가죽 702039210BZ1000 | 발렌시아가 | 페칭 FETCHING">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989667" y="46407917"/>
          <a:ext cx="1197806"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211668</xdr:colOff>
      <xdr:row>24</xdr:row>
      <xdr:rowOff>42333</xdr:rowOff>
    </xdr:from>
    <xdr:to>
      <xdr:col>3</xdr:col>
      <xdr:colOff>1732395</xdr:colOff>
      <xdr:row>24</xdr:row>
      <xdr:rowOff>1842333</xdr:rowOff>
    </xdr:to>
    <xdr:pic>
      <xdr:nvPicPr>
        <xdr:cNvPr id="77" name="Immagine 76" descr="Balenciaga Emo Shoulder Bag In Black Leather | italist, ALWAYS LIKE A SALE">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51" cstate="print">
          <a:extLst>
            <a:ext uri="{28A0092B-C50C-407E-A947-70E740481C1C}">
              <a14:useLocalDpi xmlns:a14="http://schemas.microsoft.com/office/drawing/2010/main" val="0"/>
            </a:ext>
          </a:extLst>
        </a:blip>
        <a:srcRect/>
        <a:stretch>
          <a:fillRect/>
        </a:stretch>
      </xdr:blipFill>
      <xdr:spPr bwMode="auto">
        <a:xfrm>
          <a:off x="1915585" y="44481750"/>
          <a:ext cx="1520727"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52916</xdr:colOff>
      <xdr:row>23</xdr:row>
      <xdr:rowOff>148165</xdr:rowOff>
    </xdr:from>
    <xdr:to>
      <xdr:col>3</xdr:col>
      <xdr:colOff>1847841</xdr:colOff>
      <xdr:row>23</xdr:row>
      <xdr:rowOff>1810580</xdr:rowOff>
    </xdr:to>
    <xdr:pic>
      <xdr:nvPicPr>
        <xdr:cNvPr id="78" name="Immagine 77" descr="BALENCIAGA】Hourglass XS Top Handle Bag (BALENCIAGA/トートバッグ) 592833 2AAP0  1331【BUYMA】">
          <a:extLst>
            <a:ext uri="{FF2B5EF4-FFF2-40B4-BE49-F238E27FC236}">
              <a16:creationId xmlns:a16="http://schemas.microsoft.com/office/drawing/2014/main" id="{00000000-0008-0000-0000-00004E000000}"/>
            </a:ext>
          </a:extLst>
        </xdr:cNvPr>
        <xdr:cNvPicPr>
          <a:picLocks noChangeAspect="1" noChangeArrowheads="1"/>
        </xdr:cNvPicPr>
      </xdr:nvPicPr>
      <xdr:blipFill rotWithShape="1">
        <a:blip xmlns:r="http://schemas.openxmlformats.org/officeDocument/2006/relationships" r:embed="rId52" cstate="print">
          <a:extLst>
            <a:ext uri="{28A0092B-C50C-407E-A947-70E740481C1C}">
              <a14:useLocalDpi xmlns:a14="http://schemas.microsoft.com/office/drawing/2010/main" val="0"/>
            </a:ext>
          </a:extLst>
        </a:blip>
        <a:srcRect l="6425" t="9407" r="6549" b="9454"/>
        <a:stretch/>
      </xdr:blipFill>
      <xdr:spPr bwMode="auto">
        <a:xfrm>
          <a:off x="1756833" y="42682582"/>
          <a:ext cx="1794925" cy="1662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52916</xdr:colOff>
      <xdr:row>22</xdr:row>
      <xdr:rowOff>52917</xdr:rowOff>
    </xdr:from>
    <xdr:to>
      <xdr:col>3</xdr:col>
      <xdr:colOff>1864916</xdr:colOff>
      <xdr:row>22</xdr:row>
      <xdr:rowOff>1852917</xdr:rowOff>
    </xdr:to>
    <xdr:pic>
      <xdr:nvPicPr>
        <xdr:cNvPr id="79" name="Immagine 78" descr="BALENCIAGA Women's Monaco Small Chain Bag Metallized in Gold | REVERSIBLE">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1756833" y="40682334"/>
          <a:ext cx="1812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63500</xdr:colOff>
      <xdr:row>21</xdr:row>
      <xdr:rowOff>31750</xdr:rowOff>
    </xdr:from>
    <xdr:to>
      <xdr:col>3</xdr:col>
      <xdr:colOff>1874167</xdr:colOff>
      <xdr:row>21</xdr:row>
      <xdr:rowOff>1831750</xdr:rowOff>
    </xdr:to>
    <xdr:pic>
      <xdr:nvPicPr>
        <xdr:cNvPr id="80" name="Immagine 79" descr="BALENCIAGA/巴黎世家】MONACO绗缝小号链带包7659662AASE1000-搜品之家">
          <a:extLst>
            <a:ext uri="{FF2B5EF4-FFF2-40B4-BE49-F238E27FC236}">
              <a16:creationId xmlns:a16="http://schemas.microsoft.com/office/drawing/2014/main" id="{00000000-0008-0000-0000-000050000000}"/>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767417" y="38756167"/>
          <a:ext cx="1810667"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topLeftCell="B1" zoomScale="90" zoomScaleNormal="90" workbookViewId="0">
      <pane ySplit="1" topLeftCell="A2" activePane="bottomLeft" state="frozen"/>
      <selection activeCell="B1" sqref="B1"/>
      <selection pane="bottomLeft" activeCell="K2" sqref="K2"/>
    </sheetView>
  </sheetViews>
  <sheetFormatPr defaultRowHeight="15.75" x14ac:dyDescent="0.5"/>
  <cols>
    <col min="1" max="1" width="0" style="2" hidden="1" customWidth="1"/>
    <col min="2" max="2" width="15" style="9" customWidth="1"/>
    <col min="3" max="3" width="13" style="9" bestFit="1" customWidth="1"/>
    <col min="4" max="4" width="29.3984375" style="9" customWidth="1"/>
    <col min="5" max="5" width="22.73046875" style="9" customWidth="1"/>
    <col min="6" max="7" width="12.59765625" style="9" customWidth="1"/>
    <col min="8" max="8" width="12.59765625" style="10" customWidth="1"/>
    <col min="9" max="9" width="12.59765625" style="12" customWidth="1"/>
    <col min="10" max="10" width="16.1328125" style="12" bestFit="1" customWidth="1"/>
    <col min="11" max="11" width="12.86328125" style="9" customWidth="1"/>
    <col min="12" max="12" width="15" style="9" customWidth="1"/>
  </cols>
  <sheetData>
    <row r="1" spans="2:12" ht="50.1" customHeight="1" x14ac:dyDescent="0.5">
      <c r="B1" s="3" t="s">
        <v>0</v>
      </c>
      <c r="C1" s="3" t="s">
        <v>1</v>
      </c>
      <c r="D1" s="3" t="s">
        <v>2</v>
      </c>
      <c r="E1" s="3" t="s">
        <v>3</v>
      </c>
      <c r="F1" s="3" t="s">
        <v>4</v>
      </c>
      <c r="G1" s="3" t="s">
        <v>5</v>
      </c>
      <c r="H1" s="4" t="s">
        <v>6</v>
      </c>
      <c r="I1" s="5" t="s">
        <v>7</v>
      </c>
      <c r="J1" s="5" t="s">
        <v>8</v>
      </c>
      <c r="K1" s="13" t="s">
        <v>9</v>
      </c>
      <c r="L1" s="13" t="s">
        <v>10</v>
      </c>
    </row>
    <row r="2" spans="2:12" ht="150" customHeight="1" x14ac:dyDescent="0.5">
      <c r="B2" s="6" t="s">
        <v>11</v>
      </c>
      <c r="C2" s="6" t="s">
        <v>12</v>
      </c>
      <c r="D2" s="11"/>
      <c r="E2" s="6" t="s">
        <v>13</v>
      </c>
      <c r="F2" s="6" t="s">
        <v>14</v>
      </c>
      <c r="G2" s="6" t="s">
        <v>15</v>
      </c>
      <c r="H2" s="7">
        <v>2</v>
      </c>
      <c r="I2" s="8">
        <v>2300</v>
      </c>
      <c r="J2" s="8">
        <f>H2*I2</f>
        <v>4600</v>
      </c>
      <c r="K2" s="14">
        <f>I2*33%</f>
        <v>759</v>
      </c>
      <c r="L2" s="14">
        <f>K2*H2</f>
        <v>1518</v>
      </c>
    </row>
    <row r="3" spans="2:12" ht="150" customHeight="1" x14ac:dyDescent="0.5">
      <c r="B3" s="6" t="s">
        <v>11</v>
      </c>
      <c r="C3" s="6" t="s">
        <v>12</v>
      </c>
      <c r="D3" s="6"/>
      <c r="E3" s="6" t="s">
        <v>16</v>
      </c>
      <c r="F3" s="6" t="s">
        <v>14</v>
      </c>
      <c r="G3" s="6" t="s">
        <v>17</v>
      </c>
      <c r="H3" s="7">
        <v>5</v>
      </c>
      <c r="I3" s="8">
        <v>2450</v>
      </c>
      <c r="J3" s="8">
        <f t="shared" ref="J3:J57" si="0">H3*I3</f>
        <v>12250</v>
      </c>
      <c r="K3" s="14">
        <f t="shared" ref="K3:K57" si="1">I3*33%</f>
        <v>808.5</v>
      </c>
      <c r="L3" s="14">
        <f t="shared" ref="L3:L57" si="2">K3*H3</f>
        <v>4042.5</v>
      </c>
    </row>
    <row r="4" spans="2:12" ht="150" customHeight="1" x14ac:dyDescent="0.5">
      <c r="B4" s="6" t="s">
        <v>11</v>
      </c>
      <c r="C4" s="6" t="s">
        <v>12</v>
      </c>
      <c r="D4" s="6"/>
      <c r="E4" s="6" t="s">
        <v>18</v>
      </c>
      <c r="F4" s="6" t="s">
        <v>19</v>
      </c>
      <c r="G4" s="6" t="s">
        <v>20</v>
      </c>
      <c r="H4" s="7">
        <v>4</v>
      </c>
      <c r="I4" s="8">
        <v>2700</v>
      </c>
      <c r="J4" s="8">
        <f t="shared" si="0"/>
        <v>10800</v>
      </c>
      <c r="K4" s="14">
        <f t="shared" si="1"/>
        <v>891</v>
      </c>
      <c r="L4" s="14">
        <f t="shared" si="2"/>
        <v>3564</v>
      </c>
    </row>
    <row r="5" spans="2:12" ht="150" customHeight="1" x14ac:dyDescent="0.5">
      <c r="B5" s="6" t="s">
        <v>11</v>
      </c>
      <c r="C5" s="6" t="s">
        <v>12</v>
      </c>
      <c r="D5" s="11"/>
      <c r="E5" s="6" t="s">
        <v>21</v>
      </c>
      <c r="F5" s="6" t="s">
        <v>19</v>
      </c>
      <c r="G5" s="6" t="s">
        <v>15</v>
      </c>
      <c r="H5" s="7">
        <v>9</v>
      </c>
      <c r="I5" s="8">
        <v>2650</v>
      </c>
      <c r="J5" s="8">
        <f t="shared" si="0"/>
        <v>23850</v>
      </c>
      <c r="K5" s="14">
        <f t="shared" si="1"/>
        <v>874.5</v>
      </c>
      <c r="L5" s="14">
        <f t="shared" si="2"/>
        <v>7870.5</v>
      </c>
    </row>
    <row r="6" spans="2:12" ht="150" customHeight="1" x14ac:dyDescent="0.5">
      <c r="B6" s="6" t="s">
        <v>11</v>
      </c>
      <c r="C6" s="6" t="s">
        <v>12</v>
      </c>
      <c r="D6" s="6"/>
      <c r="E6" s="6" t="s">
        <v>22</v>
      </c>
      <c r="F6" s="6" t="s">
        <v>19</v>
      </c>
      <c r="G6" s="6" t="s">
        <v>23</v>
      </c>
      <c r="H6" s="7">
        <v>7</v>
      </c>
      <c r="I6" s="8">
        <v>2500</v>
      </c>
      <c r="J6" s="8">
        <f t="shared" si="0"/>
        <v>17500</v>
      </c>
      <c r="K6" s="14">
        <f t="shared" si="1"/>
        <v>825</v>
      </c>
      <c r="L6" s="14">
        <f t="shared" si="2"/>
        <v>5775</v>
      </c>
    </row>
    <row r="7" spans="2:12" ht="150" customHeight="1" x14ac:dyDescent="0.5">
      <c r="B7" s="6" t="s">
        <v>11</v>
      </c>
      <c r="C7" s="6" t="s">
        <v>12</v>
      </c>
      <c r="D7" s="11"/>
      <c r="E7" s="6" t="s">
        <v>24</v>
      </c>
      <c r="F7" s="6" t="s">
        <v>25</v>
      </c>
      <c r="G7" s="6" t="s">
        <v>23</v>
      </c>
      <c r="H7" s="7">
        <v>4</v>
      </c>
      <c r="I7" s="8">
        <v>3000</v>
      </c>
      <c r="J7" s="8">
        <f t="shared" si="0"/>
        <v>12000</v>
      </c>
      <c r="K7" s="14">
        <f t="shared" si="1"/>
        <v>990</v>
      </c>
      <c r="L7" s="14">
        <f t="shared" si="2"/>
        <v>3960</v>
      </c>
    </row>
    <row r="8" spans="2:12" ht="150" customHeight="1" x14ac:dyDescent="0.5">
      <c r="B8" s="6" t="s">
        <v>11</v>
      </c>
      <c r="C8" s="6" t="s">
        <v>12</v>
      </c>
      <c r="D8" s="11"/>
      <c r="E8" s="6" t="s">
        <v>26</v>
      </c>
      <c r="F8" s="6" t="s">
        <v>25</v>
      </c>
      <c r="G8" s="6" t="s">
        <v>27</v>
      </c>
      <c r="H8" s="7">
        <v>7</v>
      </c>
      <c r="I8" s="8">
        <v>3200</v>
      </c>
      <c r="J8" s="8">
        <f t="shared" si="0"/>
        <v>22400</v>
      </c>
      <c r="K8" s="14">
        <f t="shared" si="1"/>
        <v>1056</v>
      </c>
      <c r="L8" s="14">
        <f t="shared" si="2"/>
        <v>7392</v>
      </c>
    </row>
    <row r="9" spans="2:12" ht="150" customHeight="1" x14ac:dyDescent="0.5">
      <c r="B9" s="6" t="s">
        <v>11</v>
      </c>
      <c r="C9" s="6" t="s">
        <v>12</v>
      </c>
      <c r="D9" s="6"/>
      <c r="E9" s="6" t="s">
        <v>28</v>
      </c>
      <c r="F9" s="6" t="s">
        <v>25</v>
      </c>
      <c r="G9" s="6" t="s">
        <v>29</v>
      </c>
      <c r="H9" s="7">
        <v>2</v>
      </c>
      <c r="I9" s="8">
        <v>3200</v>
      </c>
      <c r="J9" s="8">
        <f t="shared" si="0"/>
        <v>6400</v>
      </c>
      <c r="K9" s="14">
        <f t="shared" si="1"/>
        <v>1056</v>
      </c>
      <c r="L9" s="14">
        <f t="shared" si="2"/>
        <v>2112</v>
      </c>
    </row>
    <row r="10" spans="2:12" ht="150" customHeight="1" x14ac:dyDescent="0.5">
      <c r="B10" s="6" t="s">
        <v>11</v>
      </c>
      <c r="C10" s="6" t="s">
        <v>12</v>
      </c>
      <c r="D10" s="6"/>
      <c r="E10" s="6" t="s">
        <v>30</v>
      </c>
      <c r="F10" s="6" t="s">
        <v>31</v>
      </c>
      <c r="G10" s="6" t="s">
        <v>29</v>
      </c>
      <c r="H10" s="7">
        <v>9</v>
      </c>
      <c r="I10" s="8">
        <v>1850</v>
      </c>
      <c r="J10" s="8">
        <f t="shared" si="0"/>
        <v>16650</v>
      </c>
      <c r="K10" s="14">
        <f t="shared" si="1"/>
        <v>610.5</v>
      </c>
      <c r="L10" s="14">
        <f t="shared" si="2"/>
        <v>5494.5</v>
      </c>
    </row>
    <row r="11" spans="2:12" ht="150" customHeight="1" x14ac:dyDescent="0.5">
      <c r="B11" s="6" t="s">
        <v>11</v>
      </c>
      <c r="C11" s="6" t="s">
        <v>12</v>
      </c>
      <c r="D11" s="11"/>
      <c r="E11" s="6" t="s">
        <v>32</v>
      </c>
      <c r="F11" s="6" t="s">
        <v>33</v>
      </c>
      <c r="G11" s="6" t="s">
        <v>29</v>
      </c>
      <c r="H11" s="7">
        <v>7</v>
      </c>
      <c r="I11" s="8">
        <v>2650</v>
      </c>
      <c r="J11" s="8">
        <f t="shared" si="0"/>
        <v>18550</v>
      </c>
      <c r="K11" s="14">
        <f t="shared" si="1"/>
        <v>874.5</v>
      </c>
      <c r="L11" s="14">
        <f t="shared" si="2"/>
        <v>6121.5</v>
      </c>
    </row>
    <row r="12" spans="2:12" ht="150" customHeight="1" x14ac:dyDescent="0.5">
      <c r="B12" s="6" t="s">
        <v>11</v>
      </c>
      <c r="C12" s="6" t="s">
        <v>12</v>
      </c>
      <c r="D12" s="11"/>
      <c r="E12" s="6" t="s">
        <v>34</v>
      </c>
      <c r="F12" s="6" t="s">
        <v>14</v>
      </c>
      <c r="G12" s="6" t="s">
        <v>15</v>
      </c>
      <c r="H12" s="7">
        <v>7</v>
      </c>
      <c r="I12" s="8">
        <v>2400</v>
      </c>
      <c r="J12" s="8">
        <f t="shared" si="0"/>
        <v>16800</v>
      </c>
      <c r="K12" s="14">
        <f t="shared" si="1"/>
        <v>792</v>
      </c>
      <c r="L12" s="14">
        <f t="shared" si="2"/>
        <v>5544</v>
      </c>
    </row>
    <row r="13" spans="2:12" ht="150" customHeight="1" x14ac:dyDescent="0.5">
      <c r="B13" s="6" t="s">
        <v>11</v>
      </c>
      <c r="C13" s="6" t="s">
        <v>12</v>
      </c>
      <c r="D13" s="6"/>
      <c r="E13" s="6" t="s">
        <v>35</v>
      </c>
      <c r="F13" s="6" t="s">
        <v>36</v>
      </c>
      <c r="G13" s="6" t="s">
        <v>37</v>
      </c>
      <c r="H13" s="7">
        <v>12</v>
      </c>
      <c r="I13" s="8">
        <v>1850</v>
      </c>
      <c r="J13" s="8">
        <f t="shared" si="0"/>
        <v>22200</v>
      </c>
      <c r="K13" s="14">
        <f t="shared" si="1"/>
        <v>610.5</v>
      </c>
      <c r="L13" s="14">
        <f t="shared" si="2"/>
        <v>7326</v>
      </c>
    </row>
    <row r="14" spans="2:12" ht="150" customHeight="1" x14ac:dyDescent="0.5">
      <c r="B14" s="6" t="s">
        <v>11</v>
      </c>
      <c r="C14" s="6" t="s">
        <v>12</v>
      </c>
      <c r="D14" s="11"/>
      <c r="E14" s="6" t="s">
        <v>38</v>
      </c>
      <c r="F14" s="6" t="s">
        <v>36</v>
      </c>
      <c r="G14" s="6" t="s">
        <v>39</v>
      </c>
      <c r="H14" s="7">
        <v>4</v>
      </c>
      <c r="I14" s="8">
        <v>1850</v>
      </c>
      <c r="J14" s="8">
        <f t="shared" si="0"/>
        <v>7400</v>
      </c>
      <c r="K14" s="14">
        <f t="shared" si="1"/>
        <v>610.5</v>
      </c>
      <c r="L14" s="14">
        <f t="shared" si="2"/>
        <v>2442</v>
      </c>
    </row>
    <row r="15" spans="2:12" ht="150" customHeight="1" x14ac:dyDescent="0.5">
      <c r="B15" s="6" t="s">
        <v>11</v>
      </c>
      <c r="C15" s="6" t="s">
        <v>12</v>
      </c>
      <c r="D15" s="11"/>
      <c r="E15" s="6" t="s">
        <v>40</v>
      </c>
      <c r="F15" s="6" t="s">
        <v>41</v>
      </c>
      <c r="G15" s="6" t="s">
        <v>37</v>
      </c>
      <c r="H15" s="7">
        <v>9</v>
      </c>
      <c r="I15" s="8">
        <v>2950</v>
      </c>
      <c r="J15" s="8">
        <f t="shared" si="0"/>
        <v>26550</v>
      </c>
      <c r="K15" s="14">
        <f t="shared" si="1"/>
        <v>973.5</v>
      </c>
      <c r="L15" s="14">
        <f t="shared" si="2"/>
        <v>8761.5</v>
      </c>
    </row>
    <row r="16" spans="2:12" ht="150" customHeight="1" x14ac:dyDescent="0.5">
      <c r="B16" s="6" t="s">
        <v>11</v>
      </c>
      <c r="C16" s="6" t="s">
        <v>12</v>
      </c>
      <c r="D16" s="11"/>
      <c r="E16" s="6" t="s">
        <v>42</v>
      </c>
      <c r="F16" s="6" t="s">
        <v>43</v>
      </c>
      <c r="G16" s="6" t="s">
        <v>17</v>
      </c>
      <c r="H16" s="7">
        <v>14</v>
      </c>
      <c r="I16" s="8">
        <v>2050</v>
      </c>
      <c r="J16" s="8">
        <f t="shared" si="0"/>
        <v>28700</v>
      </c>
      <c r="K16" s="14">
        <f t="shared" si="1"/>
        <v>676.5</v>
      </c>
      <c r="L16" s="14">
        <f t="shared" si="2"/>
        <v>9471</v>
      </c>
    </row>
    <row r="17" spans="2:12" ht="150" customHeight="1" x14ac:dyDescent="0.5">
      <c r="B17" s="6" t="s">
        <v>11</v>
      </c>
      <c r="C17" s="6" t="s">
        <v>12</v>
      </c>
      <c r="D17" s="6"/>
      <c r="E17" s="6" t="s">
        <v>44</v>
      </c>
      <c r="F17" s="6" t="s">
        <v>45</v>
      </c>
      <c r="G17" s="6" t="s">
        <v>37</v>
      </c>
      <c r="H17" s="7">
        <v>15</v>
      </c>
      <c r="I17" s="8">
        <v>2100</v>
      </c>
      <c r="J17" s="8">
        <f t="shared" si="0"/>
        <v>31500</v>
      </c>
      <c r="K17" s="14">
        <f t="shared" si="1"/>
        <v>693</v>
      </c>
      <c r="L17" s="14">
        <f t="shared" si="2"/>
        <v>10395</v>
      </c>
    </row>
    <row r="18" spans="2:12" ht="150" customHeight="1" x14ac:dyDescent="0.5">
      <c r="B18" s="6" t="s">
        <v>11</v>
      </c>
      <c r="C18" s="6" t="s">
        <v>12</v>
      </c>
      <c r="D18" s="11"/>
      <c r="E18" s="6" t="s">
        <v>46</v>
      </c>
      <c r="F18" s="6" t="s">
        <v>47</v>
      </c>
      <c r="G18" s="6" t="s">
        <v>37</v>
      </c>
      <c r="H18" s="7">
        <v>5</v>
      </c>
      <c r="I18" s="8">
        <v>3900</v>
      </c>
      <c r="J18" s="8">
        <f t="shared" si="0"/>
        <v>19500</v>
      </c>
      <c r="K18" s="14">
        <f t="shared" si="1"/>
        <v>1287</v>
      </c>
      <c r="L18" s="14">
        <f t="shared" si="2"/>
        <v>6435</v>
      </c>
    </row>
    <row r="19" spans="2:12" ht="150" customHeight="1" x14ac:dyDescent="0.5">
      <c r="B19" s="6" t="s">
        <v>11</v>
      </c>
      <c r="C19" s="6" t="s">
        <v>12</v>
      </c>
      <c r="D19" s="6"/>
      <c r="E19" s="6" t="s">
        <v>48</v>
      </c>
      <c r="F19" s="6" t="s">
        <v>47</v>
      </c>
      <c r="G19" s="6" t="s">
        <v>49</v>
      </c>
      <c r="H19" s="7">
        <v>1</v>
      </c>
      <c r="I19" s="8">
        <v>3900</v>
      </c>
      <c r="J19" s="8">
        <f t="shared" si="0"/>
        <v>3900</v>
      </c>
      <c r="K19" s="14">
        <f t="shared" si="1"/>
        <v>1287</v>
      </c>
      <c r="L19" s="14">
        <f t="shared" si="2"/>
        <v>1287</v>
      </c>
    </row>
    <row r="20" spans="2:12" ht="150" customHeight="1" x14ac:dyDescent="0.5">
      <c r="B20" s="6" t="s">
        <v>11</v>
      </c>
      <c r="C20" s="6" t="s">
        <v>12</v>
      </c>
      <c r="D20" s="6"/>
      <c r="E20" s="6" t="s">
        <v>50</v>
      </c>
      <c r="F20" s="6" t="s">
        <v>51</v>
      </c>
      <c r="G20" s="6" t="s">
        <v>37</v>
      </c>
      <c r="H20" s="7">
        <v>10</v>
      </c>
      <c r="I20" s="8">
        <v>3550</v>
      </c>
      <c r="J20" s="8">
        <f t="shared" si="0"/>
        <v>35500</v>
      </c>
      <c r="K20" s="14">
        <f t="shared" si="1"/>
        <v>1171.5</v>
      </c>
      <c r="L20" s="14">
        <f t="shared" si="2"/>
        <v>11715</v>
      </c>
    </row>
    <row r="21" spans="2:12" ht="150" customHeight="1" x14ac:dyDescent="0.5">
      <c r="B21" s="6" t="s">
        <v>11</v>
      </c>
      <c r="C21" s="6" t="s">
        <v>12</v>
      </c>
      <c r="D21" s="6"/>
      <c r="E21" s="6" t="s">
        <v>52</v>
      </c>
      <c r="F21" s="6" t="s">
        <v>53</v>
      </c>
      <c r="G21" s="6" t="s">
        <v>54</v>
      </c>
      <c r="H21" s="7">
        <v>8</v>
      </c>
      <c r="I21" s="8">
        <v>2350</v>
      </c>
      <c r="J21" s="8">
        <f t="shared" si="0"/>
        <v>18800</v>
      </c>
      <c r="K21" s="14">
        <f t="shared" si="1"/>
        <v>775.5</v>
      </c>
      <c r="L21" s="14">
        <f t="shared" si="2"/>
        <v>6204</v>
      </c>
    </row>
    <row r="22" spans="2:12" ht="150" customHeight="1" x14ac:dyDescent="0.5">
      <c r="B22" s="6" t="s">
        <v>11</v>
      </c>
      <c r="C22" s="6" t="s">
        <v>12</v>
      </c>
      <c r="D22" s="6"/>
      <c r="E22" s="6" t="s">
        <v>55</v>
      </c>
      <c r="F22" s="6" t="s">
        <v>53</v>
      </c>
      <c r="G22" s="6" t="s">
        <v>37</v>
      </c>
      <c r="H22" s="7">
        <v>16</v>
      </c>
      <c r="I22" s="8">
        <v>2350</v>
      </c>
      <c r="J22" s="8">
        <f t="shared" si="0"/>
        <v>37600</v>
      </c>
      <c r="K22" s="14">
        <f t="shared" si="1"/>
        <v>775.5</v>
      </c>
      <c r="L22" s="14">
        <f t="shared" si="2"/>
        <v>12408</v>
      </c>
    </row>
    <row r="23" spans="2:12" ht="150" customHeight="1" x14ac:dyDescent="0.5">
      <c r="B23" s="6" t="s">
        <v>11</v>
      </c>
      <c r="C23" s="6" t="s">
        <v>12</v>
      </c>
      <c r="D23" s="6"/>
      <c r="E23" s="6" t="s">
        <v>56</v>
      </c>
      <c r="F23" s="6" t="s">
        <v>53</v>
      </c>
      <c r="G23" s="6" t="s">
        <v>17</v>
      </c>
      <c r="H23" s="7">
        <v>7</v>
      </c>
      <c r="I23" s="8">
        <v>2150</v>
      </c>
      <c r="J23" s="8">
        <f t="shared" si="0"/>
        <v>15050</v>
      </c>
      <c r="K23" s="14">
        <f t="shared" si="1"/>
        <v>709.5</v>
      </c>
      <c r="L23" s="14">
        <f t="shared" si="2"/>
        <v>4966.5</v>
      </c>
    </row>
    <row r="24" spans="2:12" ht="150" customHeight="1" x14ac:dyDescent="0.5">
      <c r="B24" s="6" t="s">
        <v>11</v>
      </c>
      <c r="C24" s="6" t="s">
        <v>12</v>
      </c>
      <c r="D24" s="6"/>
      <c r="E24" s="6" t="s">
        <v>57</v>
      </c>
      <c r="F24" s="6" t="s">
        <v>58</v>
      </c>
      <c r="G24" s="6" t="s">
        <v>59</v>
      </c>
      <c r="H24" s="7">
        <v>7</v>
      </c>
      <c r="I24" s="8">
        <v>2150</v>
      </c>
      <c r="J24" s="8">
        <f t="shared" si="0"/>
        <v>15050</v>
      </c>
      <c r="K24" s="14">
        <f t="shared" si="1"/>
        <v>709.5</v>
      </c>
      <c r="L24" s="14">
        <f t="shared" si="2"/>
        <v>4966.5</v>
      </c>
    </row>
    <row r="25" spans="2:12" ht="150" customHeight="1" x14ac:dyDescent="0.5">
      <c r="B25" s="6" t="s">
        <v>11</v>
      </c>
      <c r="C25" s="6" t="s">
        <v>12</v>
      </c>
      <c r="D25" s="11"/>
      <c r="E25" s="6" t="s">
        <v>60</v>
      </c>
      <c r="F25" s="6" t="s">
        <v>61</v>
      </c>
      <c r="G25" s="6" t="s">
        <v>37</v>
      </c>
      <c r="H25" s="7">
        <v>7</v>
      </c>
      <c r="I25" s="8">
        <v>3000</v>
      </c>
      <c r="J25" s="8">
        <f t="shared" si="0"/>
        <v>21000</v>
      </c>
      <c r="K25" s="14">
        <f t="shared" si="1"/>
        <v>990</v>
      </c>
      <c r="L25" s="14">
        <f t="shared" si="2"/>
        <v>6930</v>
      </c>
    </row>
    <row r="26" spans="2:12" ht="150" customHeight="1" x14ac:dyDescent="0.5">
      <c r="B26" s="6" t="s">
        <v>11</v>
      </c>
      <c r="C26" s="6" t="s">
        <v>12</v>
      </c>
      <c r="D26" s="11"/>
      <c r="E26" s="6" t="s">
        <v>62</v>
      </c>
      <c r="F26" s="6" t="s">
        <v>63</v>
      </c>
      <c r="G26" s="6" t="s">
        <v>37</v>
      </c>
      <c r="H26" s="7">
        <v>11</v>
      </c>
      <c r="I26" s="8">
        <v>2500</v>
      </c>
      <c r="J26" s="8">
        <f t="shared" si="0"/>
        <v>27500</v>
      </c>
      <c r="K26" s="14">
        <f t="shared" si="1"/>
        <v>825</v>
      </c>
      <c r="L26" s="14">
        <f t="shared" si="2"/>
        <v>9075</v>
      </c>
    </row>
    <row r="27" spans="2:12" ht="150" customHeight="1" x14ac:dyDescent="0.5">
      <c r="B27" s="6" t="s">
        <v>11</v>
      </c>
      <c r="C27" s="6" t="s">
        <v>12</v>
      </c>
      <c r="D27" s="6"/>
      <c r="E27" s="6" t="s">
        <v>64</v>
      </c>
      <c r="F27" s="6" t="s">
        <v>65</v>
      </c>
      <c r="G27" s="6" t="s">
        <v>37</v>
      </c>
      <c r="H27" s="7">
        <v>16</v>
      </c>
      <c r="I27" s="8">
        <v>2450</v>
      </c>
      <c r="J27" s="8">
        <f t="shared" si="0"/>
        <v>39200</v>
      </c>
      <c r="K27" s="14">
        <f t="shared" si="1"/>
        <v>808.5</v>
      </c>
      <c r="L27" s="14">
        <f t="shared" si="2"/>
        <v>12936</v>
      </c>
    </row>
    <row r="28" spans="2:12" ht="150" customHeight="1" x14ac:dyDescent="0.5">
      <c r="B28" s="6" t="s">
        <v>11</v>
      </c>
      <c r="C28" s="6" t="s">
        <v>12</v>
      </c>
      <c r="D28" s="6"/>
      <c r="E28" s="6" t="s">
        <v>66</v>
      </c>
      <c r="F28" s="6" t="s">
        <v>65</v>
      </c>
      <c r="G28" s="6" t="s">
        <v>37</v>
      </c>
      <c r="H28" s="7">
        <v>2</v>
      </c>
      <c r="I28" s="8">
        <v>2250</v>
      </c>
      <c r="J28" s="8">
        <f t="shared" si="0"/>
        <v>4500</v>
      </c>
      <c r="K28" s="14">
        <f t="shared" si="1"/>
        <v>742.5</v>
      </c>
      <c r="L28" s="14">
        <f t="shared" si="2"/>
        <v>1485</v>
      </c>
    </row>
    <row r="29" spans="2:12" ht="150" customHeight="1" x14ac:dyDescent="0.5">
      <c r="B29" s="6" t="s">
        <v>11</v>
      </c>
      <c r="C29" s="6" t="s">
        <v>12</v>
      </c>
      <c r="D29" s="6"/>
      <c r="E29" s="6" t="s">
        <v>67</v>
      </c>
      <c r="F29" s="6" t="s">
        <v>68</v>
      </c>
      <c r="G29" s="6" t="s">
        <v>37</v>
      </c>
      <c r="H29" s="7">
        <v>12</v>
      </c>
      <c r="I29" s="8">
        <v>1890</v>
      </c>
      <c r="J29" s="8">
        <f>H29*I29</f>
        <v>22680</v>
      </c>
      <c r="K29" s="14">
        <f t="shared" si="1"/>
        <v>623.70000000000005</v>
      </c>
      <c r="L29" s="14">
        <f t="shared" si="2"/>
        <v>7484.4000000000005</v>
      </c>
    </row>
    <row r="30" spans="2:12" ht="150" customHeight="1" x14ac:dyDescent="0.5">
      <c r="B30" s="6" t="s">
        <v>11</v>
      </c>
      <c r="C30" s="6" t="s">
        <v>12</v>
      </c>
      <c r="D30" s="6"/>
      <c r="E30" s="6" t="s">
        <v>69</v>
      </c>
      <c r="F30" s="6" t="s">
        <v>70</v>
      </c>
      <c r="G30" s="6" t="s">
        <v>71</v>
      </c>
      <c r="H30" s="7">
        <v>12</v>
      </c>
      <c r="I30" s="8">
        <v>1990</v>
      </c>
      <c r="J30" s="8">
        <f t="shared" si="0"/>
        <v>23880</v>
      </c>
      <c r="K30" s="14">
        <f t="shared" si="1"/>
        <v>656.7</v>
      </c>
      <c r="L30" s="14">
        <f t="shared" si="2"/>
        <v>7880.4000000000005</v>
      </c>
    </row>
    <row r="31" spans="2:12" ht="150" customHeight="1" x14ac:dyDescent="0.5">
      <c r="B31" s="6" t="s">
        <v>11</v>
      </c>
      <c r="C31" s="6" t="s">
        <v>12</v>
      </c>
      <c r="D31" s="11"/>
      <c r="E31" s="6" t="s">
        <v>72</v>
      </c>
      <c r="F31" s="6" t="s">
        <v>73</v>
      </c>
      <c r="G31" s="6" t="s">
        <v>74</v>
      </c>
      <c r="H31" s="7">
        <v>10</v>
      </c>
      <c r="I31" s="8">
        <v>1790</v>
      </c>
      <c r="J31" s="8">
        <f t="shared" si="0"/>
        <v>17900</v>
      </c>
      <c r="K31" s="14">
        <f t="shared" si="1"/>
        <v>590.70000000000005</v>
      </c>
      <c r="L31" s="14">
        <f t="shared" si="2"/>
        <v>5907</v>
      </c>
    </row>
    <row r="32" spans="2:12" ht="150" customHeight="1" x14ac:dyDescent="0.5">
      <c r="B32" s="6" t="s">
        <v>11</v>
      </c>
      <c r="C32" s="6" t="s">
        <v>12</v>
      </c>
      <c r="D32" s="11"/>
      <c r="E32" s="6" t="s">
        <v>75</v>
      </c>
      <c r="F32" s="6" t="s">
        <v>76</v>
      </c>
      <c r="G32" s="6" t="s">
        <v>74</v>
      </c>
      <c r="H32" s="7">
        <v>2</v>
      </c>
      <c r="I32" s="8">
        <v>1550</v>
      </c>
      <c r="J32" s="8">
        <f t="shared" si="0"/>
        <v>3100</v>
      </c>
      <c r="K32" s="14">
        <f t="shared" si="1"/>
        <v>511.5</v>
      </c>
      <c r="L32" s="14">
        <f t="shared" si="2"/>
        <v>1023</v>
      </c>
    </row>
    <row r="33" spans="2:12" ht="150" customHeight="1" x14ac:dyDescent="0.5">
      <c r="B33" s="6" t="s">
        <v>11</v>
      </c>
      <c r="C33" s="6" t="s">
        <v>12</v>
      </c>
      <c r="D33" s="11"/>
      <c r="E33" s="6" t="s">
        <v>77</v>
      </c>
      <c r="F33" s="6" t="s">
        <v>73</v>
      </c>
      <c r="G33" s="6" t="s">
        <v>37</v>
      </c>
      <c r="H33" s="7">
        <v>5</v>
      </c>
      <c r="I33" s="8">
        <v>1750</v>
      </c>
      <c r="J33" s="8">
        <f t="shared" si="0"/>
        <v>8750</v>
      </c>
      <c r="K33" s="14">
        <f t="shared" si="1"/>
        <v>577.5</v>
      </c>
      <c r="L33" s="14">
        <f t="shared" si="2"/>
        <v>2887.5</v>
      </c>
    </row>
    <row r="34" spans="2:12" ht="150" customHeight="1" x14ac:dyDescent="0.5">
      <c r="B34" s="6" t="s">
        <v>11</v>
      </c>
      <c r="C34" s="6" t="s">
        <v>12</v>
      </c>
      <c r="D34" s="11"/>
      <c r="E34" s="6" t="s">
        <v>78</v>
      </c>
      <c r="F34" s="6" t="s">
        <v>76</v>
      </c>
      <c r="G34" s="6" t="s">
        <v>15</v>
      </c>
      <c r="H34" s="7">
        <v>2</v>
      </c>
      <c r="I34" s="8">
        <v>1550</v>
      </c>
      <c r="J34" s="8">
        <f t="shared" si="0"/>
        <v>3100</v>
      </c>
      <c r="K34" s="14">
        <f t="shared" si="1"/>
        <v>511.5</v>
      </c>
      <c r="L34" s="14">
        <f t="shared" si="2"/>
        <v>1023</v>
      </c>
    </row>
    <row r="35" spans="2:12" ht="150" customHeight="1" x14ac:dyDescent="0.5">
      <c r="B35" s="6" t="s">
        <v>11</v>
      </c>
      <c r="C35" s="6" t="s">
        <v>12</v>
      </c>
      <c r="D35" s="11"/>
      <c r="E35" s="6" t="s">
        <v>79</v>
      </c>
      <c r="F35" s="6" t="s">
        <v>73</v>
      </c>
      <c r="G35" s="6" t="s">
        <v>80</v>
      </c>
      <c r="H35" s="7">
        <v>11</v>
      </c>
      <c r="I35" s="8">
        <v>2250</v>
      </c>
      <c r="J35" s="8">
        <f t="shared" si="0"/>
        <v>24750</v>
      </c>
      <c r="K35" s="14">
        <f t="shared" si="1"/>
        <v>742.5</v>
      </c>
      <c r="L35" s="14">
        <f t="shared" si="2"/>
        <v>8167.5</v>
      </c>
    </row>
    <row r="36" spans="2:12" ht="150" customHeight="1" x14ac:dyDescent="0.5">
      <c r="B36" s="6" t="s">
        <v>11</v>
      </c>
      <c r="C36" s="6" t="s">
        <v>12</v>
      </c>
      <c r="D36" s="6"/>
      <c r="E36" s="6" t="s">
        <v>81</v>
      </c>
      <c r="F36" s="6" t="s">
        <v>82</v>
      </c>
      <c r="G36" s="6" t="s">
        <v>83</v>
      </c>
      <c r="H36" s="7">
        <v>2</v>
      </c>
      <c r="I36" s="8">
        <v>2290</v>
      </c>
      <c r="J36" s="8">
        <f t="shared" si="0"/>
        <v>4580</v>
      </c>
      <c r="K36" s="14">
        <f t="shared" si="1"/>
        <v>755.7</v>
      </c>
      <c r="L36" s="14">
        <f t="shared" si="2"/>
        <v>1511.4</v>
      </c>
    </row>
    <row r="37" spans="2:12" ht="150" customHeight="1" x14ac:dyDescent="0.5">
      <c r="B37" s="6" t="s">
        <v>11</v>
      </c>
      <c r="C37" s="6" t="s">
        <v>12</v>
      </c>
      <c r="D37" s="11"/>
      <c r="E37" s="6" t="s">
        <v>84</v>
      </c>
      <c r="F37" s="6" t="s">
        <v>85</v>
      </c>
      <c r="G37" s="6" t="s">
        <v>37</v>
      </c>
      <c r="H37" s="7">
        <v>5</v>
      </c>
      <c r="I37" s="8">
        <v>2300</v>
      </c>
      <c r="J37" s="8">
        <f t="shared" si="0"/>
        <v>11500</v>
      </c>
      <c r="K37" s="14">
        <f t="shared" si="1"/>
        <v>759</v>
      </c>
      <c r="L37" s="14">
        <f t="shared" si="2"/>
        <v>3795</v>
      </c>
    </row>
    <row r="38" spans="2:12" ht="150" customHeight="1" x14ac:dyDescent="0.5">
      <c r="B38" s="6" t="s">
        <v>11</v>
      </c>
      <c r="C38" s="6" t="s">
        <v>12</v>
      </c>
      <c r="D38" s="6"/>
      <c r="E38" s="6" t="s">
        <v>86</v>
      </c>
      <c r="F38" s="6" t="s">
        <v>85</v>
      </c>
      <c r="G38" s="6" t="s">
        <v>87</v>
      </c>
      <c r="H38" s="7">
        <v>13</v>
      </c>
      <c r="I38" s="8">
        <v>2300</v>
      </c>
      <c r="J38" s="8">
        <f t="shared" si="0"/>
        <v>29900</v>
      </c>
      <c r="K38" s="14">
        <f t="shared" si="1"/>
        <v>759</v>
      </c>
      <c r="L38" s="14">
        <f t="shared" si="2"/>
        <v>9867</v>
      </c>
    </row>
    <row r="39" spans="2:12" ht="150" customHeight="1" x14ac:dyDescent="0.5">
      <c r="B39" s="6" t="s">
        <v>11</v>
      </c>
      <c r="C39" s="6" t="s">
        <v>12</v>
      </c>
      <c r="D39" s="6"/>
      <c r="E39" s="6" t="s">
        <v>88</v>
      </c>
      <c r="F39" s="6" t="s">
        <v>89</v>
      </c>
      <c r="G39" s="6" t="s">
        <v>74</v>
      </c>
      <c r="H39" s="7">
        <v>10</v>
      </c>
      <c r="I39" s="8">
        <v>2050</v>
      </c>
      <c r="J39" s="8">
        <f t="shared" si="0"/>
        <v>20500</v>
      </c>
      <c r="K39" s="14">
        <f t="shared" si="1"/>
        <v>676.5</v>
      </c>
      <c r="L39" s="14">
        <f t="shared" si="2"/>
        <v>6765</v>
      </c>
    </row>
    <row r="40" spans="2:12" ht="150" customHeight="1" x14ac:dyDescent="0.5">
      <c r="B40" s="6" t="s">
        <v>11</v>
      </c>
      <c r="C40" s="6" t="s">
        <v>90</v>
      </c>
      <c r="D40" s="11"/>
      <c r="E40" s="6" t="s">
        <v>91</v>
      </c>
      <c r="F40" s="6" t="s">
        <v>92</v>
      </c>
      <c r="G40" s="6" t="s">
        <v>37</v>
      </c>
      <c r="H40" s="7">
        <v>6</v>
      </c>
      <c r="I40" s="8">
        <v>1750</v>
      </c>
      <c r="J40" s="8">
        <f t="shared" si="0"/>
        <v>10500</v>
      </c>
      <c r="K40" s="14">
        <f t="shared" si="1"/>
        <v>577.5</v>
      </c>
      <c r="L40" s="14">
        <f t="shared" si="2"/>
        <v>3465</v>
      </c>
    </row>
    <row r="41" spans="2:12" ht="150" customHeight="1" x14ac:dyDescent="0.5">
      <c r="B41" s="6" t="s">
        <v>11</v>
      </c>
      <c r="C41" s="6" t="s">
        <v>90</v>
      </c>
      <c r="D41" s="11"/>
      <c r="E41" s="6" t="s">
        <v>93</v>
      </c>
      <c r="F41" s="6" t="s">
        <v>94</v>
      </c>
      <c r="G41" s="6" t="s">
        <v>37</v>
      </c>
      <c r="H41" s="7">
        <v>13</v>
      </c>
      <c r="I41" s="8">
        <v>1750</v>
      </c>
      <c r="J41" s="8">
        <f t="shared" si="0"/>
        <v>22750</v>
      </c>
      <c r="K41" s="14">
        <f t="shared" si="1"/>
        <v>577.5</v>
      </c>
      <c r="L41" s="14">
        <f t="shared" si="2"/>
        <v>7507.5</v>
      </c>
    </row>
    <row r="42" spans="2:12" ht="150" customHeight="1" x14ac:dyDescent="0.5">
      <c r="B42" s="6" t="s">
        <v>11</v>
      </c>
      <c r="C42" s="6" t="s">
        <v>90</v>
      </c>
      <c r="D42" s="11"/>
      <c r="E42" s="6" t="s">
        <v>95</v>
      </c>
      <c r="F42" s="6" t="s">
        <v>96</v>
      </c>
      <c r="G42" s="6" t="s">
        <v>37</v>
      </c>
      <c r="H42" s="7">
        <v>9</v>
      </c>
      <c r="I42" s="8">
        <v>950</v>
      </c>
      <c r="J42" s="8">
        <f t="shared" si="0"/>
        <v>8550</v>
      </c>
      <c r="K42" s="14">
        <f t="shared" si="1"/>
        <v>313.5</v>
      </c>
      <c r="L42" s="14">
        <f t="shared" si="2"/>
        <v>2821.5</v>
      </c>
    </row>
    <row r="43" spans="2:12" ht="150" customHeight="1" x14ac:dyDescent="0.5">
      <c r="B43" s="6" t="s">
        <v>11</v>
      </c>
      <c r="C43" s="6" t="s">
        <v>12</v>
      </c>
      <c r="D43" s="11"/>
      <c r="E43" s="6" t="s">
        <v>97</v>
      </c>
      <c r="F43" s="6" t="s">
        <v>98</v>
      </c>
      <c r="G43" s="6" t="s">
        <v>99</v>
      </c>
      <c r="H43" s="7">
        <v>7</v>
      </c>
      <c r="I43" s="8">
        <v>1590</v>
      </c>
      <c r="J43" s="8">
        <f t="shared" si="0"/>
        <v>11130</v>
      </c>
      <c r="K43" s="14">
        <f t="shared" si="1"/>
        <v>524.70000000000005</v>
      </c>
      <c r="L43" s="14">
        <f t="shared" si="2"/>
        <v>3672.9000000000005</v>
      </c>
    </row>
    <row r="44" spans="2:12" ht="150" customHeight="1" x14ac:dyDescent="0.5">
      <c r="B44" s="6" t="s">
        <v>11</v>
      </c>
      <c r="C44" s="6" t="s">
        <v>12</v>
      </c>
      <c r="D44" s="11"/>
      <c r="E44" s="6" t="s">
        <v>100</v>
      </c>
      <c r="F44" s="6" t="s">
        <v>98</v>
      </c>
      <c r="G44" s="6" t="s">
        <v>101</v>
      </c>
      <c r="H44" s="7">
        <v>8</v>
      </c>
      <c r="I44" s="8">
        <v>1590</v>
      </c>
      <c r="J44" s="8">
        <f t="shared" si="0"/>
        <v>12720</v>
      </c>
      <c r="K44" s="14">
        <f t="shared" si="1"/>
        <v>524.70000000000005</v>
      </c>
      <c r="L44" s="14">
        <f t="shared" si="2"/>
        <v>4197.6000000000004</v>
      </c>
    </row>
    <row r="45" spans="2:12" ht="150" customHeight="1" x14ac:dyDescent="0.5">
      <c r="B45" s="6" t="s">
        <v>11</v>
      </c>
      <c r="C45" s="6" t="s">
        <v>102</v>
      </c>
      <c r="D45" s="11"/>
      <c r="E45" s="6" t="s">
        <v>103</v>
      </c>
      <c r="F45" s="6" t="s">
        <v>104</v>
      </c>
      <c r="G45" s="6" t="s">
        <v>71</v>
      </c>
      <c r="H45" s="7">
        <v>8</v>
      </c>
      <c r="I45" s="8">
        <v>995</v>
      </c>
      <c r="J45" s="8">
        <f t="shared" si="0"/>
        <v>7960</v>
      </c>
      <c r="K45" s="14">
        <f t="shared" si="1"/>
        <v>328.35</v>
      </c>
      <c r="L45" s="14">
        <f t="shared" si="2"/>
        <v>2626.8</v>
      </c>
    </row>
    <row r="46" spans="2:12" ht="150" customHeight="1" x14ac:dyDescent="0.5">
      <c r="B46" s="6" t="s">
        <v>105</v>
      </c>
      <c r="C46" s="6" t="s">
        <v>90</v>
      </c>
      <c r="D46" s="11"/>
      <c r="E46" s="6" t="s">
        <v>106</v>
      </c>
      <c r="F46" s="6" t="s">
        <v>107</v>
      </c>
      <c r="G46" s="6" t="s">
        <v>108</v>
      </c>
      <c r="H46" s="7">
        <v>5</v>
      </c>
      <c r="I46" s="8">
        <v>1390</v>
      </c>
      <c r="J46" s="8">
        <f t="shared" si="0"/>
        <v>6950</v>
      </c>
      <c r="K46" s="14">
        <f t="shared" si="1"/>
        <v>458.70000000000005</v>
      </c>
      <c r="L46" s="14">
        <f t="shared" si="2"/>
        <v>2293.5</v>
      </c>
    </row>
    <row r="47" spans="2:12" ht="150" customHeight="1" x14ac:dyDescent="0.5">
      <c r="B47" s="6" t="s">
        <v>105</v>
      </c>
      <c r="C47" s="6" t="s">
        <v>109</v>
      </c>
      <c r="D47" s="11"/>
      <c r="E47" s="6" t="s">
        <v>110</v>
      </c>
      <c r="F47" s="6" t="s">
        <v>111</v>
      </c>
      <c r="G47" s="6" t="s">
        <v>112</v>
      </c>
      <c r="H47" s="7">
        <v>6</v>
      </c>
      <c r="I47" s="8">
        <v>325</v>
      </c>
      <c r="J47" s="8">
        <f t="shared" si="0"/>
        <v>1950</v>
      </c>
      <c r="K47" s="14">
        <f t="shared" si="1"/>
        <v>107.25</v>
      </c>
      <c r="L47" s="14">
        <f t="shared" si="2"/>
        <v>643.5</v>
      </c>
    </row>
    <row r="48" spans="2:12" ht="150" customHeight="1" x14ac:dyDescent="0.5">
      <c r="B48" s="6" t="s">
        <v>105</v>
      </c>
      <c r="C48" s="6" t="s">
        <v>109</v>
      </c>
      <c r="D48" s="11"/>
      <c r="E48" s="6" t="s">
        <v>113</v>
      </c>
      <c r="F48" s="6" t="s">
        <v>114</v>
      </c>
      <c r="G48" s="6" t="s">
        <v>115</v>
      </c>
      <c r="H48" s="7">
        <v>6</v>
      </c>
      <c r="I48" s="8">
        <v>275</v>
      </c>
      <c r="J48" s="8">
        <f t="shared" si="0"/>
        <v>1650</v>
      </c>
      <c r="K48" s="14">
        <f t="shared" si="1"/>
        <v>90.75</v>
      </c>
      <c r="L48" s="14">
        <f t="shared" si="2"/>
        <v>544.5</v>
      </c>
    </row>
    <row r="49" spans="1:12" ht="150" customHeight="1" x14ac:dyDescent="0.5">
      <c r="B49" s="6" t="s">
        <v>11</v>
      </c>
      <c r="C49" s="6" t="s">
        <v>102</v>
      </c>
      <c r="D49" s="6"/>
      <c r="E49" s="6" t="s">
        <v>116</v>
      </c>
      <c r="F49" s="6" t="s">
        <v>117</v>
      </c>
      <c r="G49" s="6" t="s">
        <v>118</v>
      </c>
      <c r="H49" s="7">
        <v>8</v>
      </c>
      <c r="I49" s="8">
        <v>475</v>
      </c>
      <c r="J49" s="8">
        <f t="shared" si="0"/>
        <v>3800</v>
      </c>
      <c r="K49" s="14">
        <f t="shared" si="1"/>
        <v>156.75</v>
      </c>
      <c r="L49" s="14">
        <f t="shared" si="2"/>
        <v>1254</v>
      </c>
    </row>
    <row r="50" spans="1:12" ht="150" customHeight="1" x14ac:dyDescent="0.5">
      <c r="B50" s="6" t="s">
        <v>105</v>
      </c>
      <c r="C50" s="6" t="s">
        <v>90</v>
      </c>
      <c r="D50" s="6"/>
      <c r="E50" s="6" t="s">
        <v>119</v>
      </c>
      <c r="F50" s="6" t="s">
        <v>120</v>
      </c>
      <c r="G50" s="6" t="s">
        <v>121</v>
      </c>
      <c r="H50" s="7">
        <v>4</v>
      </c>
      <c r="I50" s="8">
        <v>2900</v>
      </c>
      <c r="J50" s="8">
        <f t="shared" si="0"/>
        <v>11600</v>
      </c>
      <c r="K50" s="14">
        <f t="shared" si="1"/>
        <v>957</v>
      </c>
      <c r="L50" s="14">
        <f t="shared" si="2"/>
        <v>3828</v>
      </c>
    </row>
    <row r="51" spans="1:12" ht="150" customHeight="1" x14ac:dyDescent="0.5">
      <c r="B51" s="6" t="s">
        <v>11</v>
      </c>
      <c r="C51" s="6" t="s">
        <v>12</v>
      </c>
      <c r="D51" s="6"/>
      <c r="E51" s="6" t="s">
        <v>122</v>
      </c>
      <c r="F51" s="6" t="s">
        <v>123</v>
      </c>
      <c r="G51" s="6" t="s">
        <v>124</v>
      </c>
      <c r="H51" s="7">
        <v>1</v>
      </c>
      <c r="I51" s="8">
        <v>1750</v>
      </c>
      <c r="J51" s="8">
        <f t="shared" si="0"/>
        <v>1750</v>
      </c>
      <c r="K51" s="14">
        <f t="shared" si="1"/>
        <v>577.5</v>
      </c>
      <c r="L51" s="14">
        <f t="shared" si="2"/>
        <v>577.5</v>
      </c>
    </row>
    <row r="52" spans="1:12" ht="150" customHeight="1" x14ac:dyDescent="0.5">
      <c r="B52" s="6" t="s">
        <v>11</v>
      </c>
      <c r="C52" s="6" t="s">
        <v>12</v>
      </c>
      <c r="D52" s="6"/>
      <c r="E52" s="6" t="s">
        <v>125</v>
      </c>
      <c r="F52" s="6" t="s">
        <v>126</v>
      </c>
      <c r="G52" s="6" t="s">
        <v>124</v>
      </c>
      <c r="H52" s="7">
        <v>8</v>
      </c>
      <c r="I52" s="8">
        <v>2300</v>
      </c>
      <c r="J52" s="8">
        <f t="shared" si="0"/>
        <v>18400</v>
      </c>
      <c r="K52" s="14">
        <f t="shared" si="1"/>
        <v>759</v>
      </c>
      <c r="L52" s="14">
        <f t="shared" si="2"/>
        <v>6072</v>
      </c>
    </row>
    <row r="53" spans="1:12" ht="150" customHeight="1" x14ac:dyDescent="0.5">
      <c r="B53" s="6" t="s">
        <v>11</v>
      </c>
      <c r="C53" s="6" t="s">
        <v>12</v>
      </c>
      <c r="D53" s="6"/>
      <c r="E53" s="6" t="s">
        <v>127</v>
      </c>
      <c r="F53" s="6" t="s">
        <v>128</v>
      </c>
      <c r="G53" s="6" t="s">
        <v>15</v>
      </c>
      <c r="H53" s="7">
        <v>1</v>
      </c>
      <c r="I53" s="8">
        <v>1850</v>
      </c>
      <c r="J53" s="8">
        <f t="shared" si="0"/>
        <v>1850</v>
      </c>
      <c r="K53" s="14">
        <f t="shared" si="1"/>
        <v>610.5</v>
      </c>
      <c r="L53" s="14">
        <f t="shared" si="2"/>
        <v>610.5</v>
      </c>
    </row>
    <row r="54" spans="1:12" ht="150" customHeight="1" x14ac:dyDescent="0.5">
      <c r="B54" s="6" t="s">
        <v>11</v>
      </c>
      <c r="C54" s="6" t="s">
        <v>12</v>
      </c>
      <c r="D54" s="6"/>
      <c r="E54" s="6" t="s">
        <v>129</v>
      </c>
      <c r="F54" s="6" t="s">
        <v>130</v>
      </c>
      <c r="G54" s="6" t="s">
        <v>124</v>
      </c>
      <c r="H54" s="7">
        <v>4</v>
      </c>
      <c r="I54" s="8">
        <v>2550</v>
      </c>
      <c r="J54" s="8">
        <f t="shared" si="0"/>
        <v>10200</v>
      </c>
      <c r="K54" s="14">
        <f t="shared" si="1"/>
        <v>841.5</v>
      </c>
      <c r="L54" s="14">
        <f t="shared" si="2"/>
        <v>3366</v>
      </c>
    </row>
    <row r="55" spans="1:12" ht="150" customHeight="1" x14ac:dyDescent="0.5">
      <c r="B55" s="6" t="s">
        <v>11</v>
      </c>
      <c r="C55" s="6" t="s">
        <v>12</v>
      </c>
      <c r="D55" s="6"/>
      <c r="E55" s="6" t="s">
        <v>131</v>
      </c>
      <c r="F55" s="6" t="s">
        <v>123</v>
      </c>
      <c r="G55" s="6" t="s">
        <v>49</v>
      </c>
      <c r="H55" s="7">
        <v>4</v>
      </c>
      <c r="I55" s="8">
        <v>1750</v>
      </c>
      <c r="J55" s="8">
        <f t="shared" si="0"/>
        <v>7000</v>
      </c>
      <c r="K55" s="14">
        <f t="shared" si="1"/>
        <v>577.5</v>
      </c>
      <c r="L55" s="14">
        <f t="shared" si="2"/>
        <v>2310</v>
      </c>
    </row>
    <row r="56" spans="1:12" ht="150" customHeight="1" x14ac:dyDescent="0.5">
      <c r="B56" s="6" t="s">
        <v>11</v>
      </c>
      <c r="C56" s="6" t="s">
        <v>12</v>
      </c>
      <c r="D56" s="6"/>
      <c r="E56" s="6" t="s">
        <v>132</v>
      </c>
      <c r="F56" s="6" t="s">
        <v>123</v>
      </c>
      <c r="G56" s="6" t="s">
        <v>83</v>
      </c>
      <c r="H56" s="7">
        <v>4</v>
      </c>
      <c r="I56" s="8">
        <v>1750</v>
      </c>
      <c r="J56" s="8">
        <f t="shared" si="0"/>
        <v>7000</v>
      </c>
      <c r="K56" s="14">
        <f t="shared" si="1"/>
        <v>577.5</v>
      </c>
      <c r="L56" s="14">
        <f t="shared" si="2"/>
        <v>2310</v>
      </c>
    </row>
    <row r="57" spans="1:12" ht="150" customHeight="1" thickBot="1" x14ac:dyDescent="0.55000000000000004">
      <c r="B57" s="15" t="s">
        <v>11</v>
      </c>
      <c r="C57" s="15" t="s">
        <v>12</v>
      </c>
      <c r="D57" s="15"/>
      <c r="E57" s="15" t="s">
        <v>133</v>
      </c>
      <c r="F57" s="15" t="s">
        <v>134</v>
      </c>
      <c r="G57" s="15" t="s">
        <v>135</v>
      </c>
      <c r="H57" s="16">
        <v>8</v>
      </c>
      <c r="I57" s="17">
        <v>2400</v>
      </c>
      <c r="J57" s="17">
        <f t="shared" si="0"/>
        <v>19200</v>
      </c>
      <c r="K57" s="18">
        <f t="shared" si="1"/>
        <v>792</v>
      </c>
      <c r="L57" s="18">
        <f t="shared" si="2"/>
        <v>6336</v>
      </c>
    </row>
    <row r="58" spans="1:12" ht="16.149999999999999" thickBot="1" x14ac:dyDescent="0.55000000000000004">
      <c r="A58" s="1"/>
      <c r="B58" s="19"/>
      <c r="C58" s="20"/>
      <c r="D58" s="20"/>
      <c r="E58" s="20"/>
      <c r="F58" s="20"/>
      <c r="G58" s="20"/>
      <c r="H58" s="21">
        <f>SUM(H2:H57)</f>
        <v>401</v>
      </c>
      <c r="I58" s="22"/>
      <c r="J58" s="22">
        <f>SUM(J2:J57)</f>
        <v>851350</v>
      </c>
      <c r="K58" s="20"/>
      <c r="L58" s="23">
        <f>SUM(L2:L57)</f>
        <v>280945.5</v>
      </c>
    </row>
  </sheetData>
  <sheetProtection sheet="1" objects="1" scenarios="1" selectLockedCells="1" selectUnlockedCells="1"/>
  <pageMargins left="0.7" right="0.7" top="0.75" bottom="0.75" header="0.3" footer="0.3"/>
  <pageSetup paperSize="9" scale="4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4545f7-dfad-40dc-8880-0a5cc848d94b">
      <Terms xmlns="http://schemas.microsoft.com/office/infopath/2007/PartnerControls"/>
    </lcf76f155ced4ddcb4097134ff3c332f>
    <TaxCatchAll xmlns="3287f65e-bd81-4ef8-9d4a-f770dbe350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098658C623A54E96A5025728B7D444" ma:contentTypeVersion="10" ma:contentTypeDescription="Create a new document." ma:contentTypeScope="" ma:versionID="e87a13b66acd407c3e7f48fd769c63d6">
  <xsd:schema xmlns:xsd="http://www.w3.org/2001/XMLSchema" xmlns:xs="http://www.w3.org/2001/XMLSchema" xmlns:p="http://schemas.microsoft.com/office/2006/metadata/properties" xmlns:ns2="534545f7-dfad-40dc-8880-0a5cc848d94b" xmlns:ns3="3287f65e-bd81-4ef8-9d4a-f770dbe35018" targetNamespace="http://schemas.microsoft.com/office/2006/metadata/properties" ma:root="true" ma:fieldsID="90cb2660f7168e0d07c8b93d84999f32" ns2:_="" ns3:_="">
    <xsd:import namespace="534545f7-dfad-40dc-8880-0a5cc848d94b"/>
    <xsd:import namespace="3287f65e-bd81-4ef8-9d4a-f770dbe350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545f7-dfad-40dc-8880-0a5cc848d9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cd6e26e-a0d5-4514-a7a5-f199c78bb59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87f65e-bd81-4ef8-9d4a-f770dbe350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18f3c1e-5d59-4341-848b-a6119cdf5478}" ma:internalName="TaxCatchAll" ma:showField="CatchAllData" ma:web="3287f65e-bd81-4ef8-9d4a-f770dbe350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0BEFD1-BEDF-4ADA-82C6-EB43780DBCF0}">
  <ds:schemaRefs>
    <ds:schemaRef ds:uri="http://www.w3.org/XML/1998/namespace"/>
    <ds:schemaRef ds:uri="http://schemas.microsoft.com/office/2006/documentManagement/types"/>
    <ds:schemaRef ds:uri="3287f65e-bd81-4ef8-9d4a-f770dbe35018"/>
    <ds:schemaRef ds:uri="http://schemas.openxmlformats.org/package/2006/metadata/core-properties"/>
    <ds:schemaRef ds:uri="http://schemas.microsoft.com/office/infopath/2007/PartnerControls"/>
    <ds:schemaRef ds:uri="http://purl.org/dc/terms/"/>
    <ds:schemaRef ds:uri="http://schemas.microsoft.com/office/2006/metadata/properties"/>
    <ds:schemaRef ds:uri="534545f7-dfad-40dc-8880-0a5cc848d94b"/>
    <ds:schemaRef ds:uri="http://purl.org/dc/dcmitype/"/>
    <ds:schemaRef ds:uri="http://purl.org/dc/elements/1.1/"/>
  </ds:schemaRefs>
</ds:datastoreItem>
</file>

<file path=customXml/itemProps2.xml><?xml version="1.0" encoding="utf-8"?>
<ds:datastoreItem xmlns:ds="http://schemas.openxmlformats.org/officeDocument/2006/customXml" ds:itemID="{06EC5818-833D-4ACD-BD04-140F5CD04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545f7-dfad-40dc-8880-0a5cc848d94b"/>
    <ds:schemaRef ds:uri="3287f65e-bd81-4ef8-9d4a-f770dbe35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3BDCA1-12E9-4310-839B-16EFCAFBD5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Balenciaga</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MONZA TRADING LTD</dc:creator>
  <cp:keywords/>
  <dc:description/>
  <cp:lastModifiedBy>Ikenna Monza Trading</cp:lastModifiedBy>
  <cp:revision/>
  <dcterms:created xsi:type="dcterms:W3CDTF">2026-03-23T16:15:07Z</dcterms:created>
  <dcterms:modified xsi:type="dcterms:W3CDTF">2026-03-25T11:11:32Z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0x01010040098658C623A54E96A5025728B7D444</vt:lpwstr>
  </property>
  <property fmtid="{D5CDD505-2E9C-101B-9397-08002B2CF9AE}" pid="3" name="MediaServiceImageTags">
    <vt:lpwstr/>
  </property>
</Properties>
</file>