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5 OFFERS\R2W\"/>
    </mc:Choice>
  </mc:AlternateContent>
  <xr:revisionPtr revIDLastSave="0" documentId="13_ncr:1_{88D4D73D-BF87-45D1-84E0-2C81DEC13FE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3" i="1"/>
  <c r="J27" i="1"/>
  <c r="J31" i="1"/>
  <c r="J35" i="1"/>
  <c r="J39" i="1"/>
  <c r="J43" i="1"/>
  <c r="J47" i="1"/>
  <c r="I16" i="1"/>
  <c r="K16" i="1" s="1"/>
  <c r="L16" i="1" s="1"/>
  <c r="I17" i="1"/>
  <c r="K17" i="1" s="1"/>
  <c r="L17" i="1" s="1"/>
  <c r="I18" i="1"/>
  <c r="J18" i="1" s="1"/>
  <c r="I19" i="1"/>
  <c r="K19" i="1" s="1"/>
  <c r="L19" i="1" s="1"/>
  <c r="I20" i="1"/>
  <c r="K20" i="1" s="1"/>
  <c r="L20" i="1" s="1"/>
  <c r="I21" i="1"/>
  <c r="K21" i="1" s="1"/>
  <c r="L21" i="1" s="1"/>
  <c r="I22" i="1"/>
  <c r="J22" i="1" s="1"/>
  <c r="I23" i="1"/>
  <c r="K23" i="1" s="1"/>
  <c r="L23" i="1" s="1"/>
  <c r="I24" i="1"/>
  <c r="K24" i="1" s="1"/>
  <c r="L24" i="1" s="1"/>
  <c r="I25" i="1"/>
  <c r="K25" i="1" s="1"/>
  <c r="L25" i="1" s="1"/>
  <c r="I26" i="1"/>
  <c r="J26" i="1" s="1"/>
  <c r="I27" i="1"/>
  <c r="K27" i="1" s="1"/>
  <c r="L27" i="1" s="1"/>
  <c r="I28" i="1"/>
  <c r="K28" i="1" s="1"/>
  <c r="L28" i="1" s="1"/>
  <c r="I29" i="1"/>
  <c r="K29" i="1" s="1"/>
  <c r="L29" i="1" s="1"/>
  <c r="I30" i="1"/>
  <c r="J30" i="1" s="1"/>
  <c r="I31" i="1"/>
  <c r="K31" i="1" s="1"/>
  <c r="L31" i="1" s="1"/>
  <c r="I32" i="1"/>
  <c r="K32" i="1" s="1"/>
  <c r="L32" i="1" s="1"/>
  <c r="I33" i="1"/>
  <c r="K33" i="1" s="1"/>
  <c r="L33" i="1" s="1"/>
  <c r="I34" i="1"/>
  <c r="J34" i="1" s="1"/>
  <c r="I35" i="1"/>
  <c r="K35" i="1" s="1"/>
  <c r="L35" i="1" s="1"/>
  <c r="I36" i="1"/>
  <c r="K36" i="1" s="1"/>
  <c r="L36" i="1" s="1"/>
  <c r="I37" i="1"/>
  <c r="K37" i="1" s="1"/>
  <c r="L37" i="1" s="1"/>
  <c r="I38" i="1"/>
  <c r="J38" i="1" s="1"/>
  <c r="I39" i="1"/>
  <c r="K39" i="1" s="1"/>
  <c r="L39" i="1" s="1"/>
  <c r="I40" i="1"/>
  <c r="K40" i="1" s="1"/>
  <c r="L40" i="1" s="1"/>
  <c r="I41" i="1"/>
  <c r="K41" i="1" s="1"/>
  <c r="L41" i="1" s="1"/>
  <c r="I42" i="1"/>
  <c r="J42" i="1" s="1"/>
  <c r="I43" i="1"/>
  <c r="K43" i="1" s="1"/>
  <c r="L43" i="1" s="1"/>
  <c r="I44" i="1"/>
  <c r="K44" i="1" s="1"/>
  <c r="L44" i="1" s="1"/>
  <c r="I45" i="1"/>
  <c r="K45" i="1" s="1"/>
  <c r="L45" i="1" s="1"/>
  <c r="I46" i="1"/>
  <c r="J46" i="1" s="1"/>
  <c r="I47" i="1"/>
  <c r="K47" i="1" s="1"/>
  <c r="L47" i="1" s="1"/>
  <c r="I48" i="1"/>
  <c r="K48" i="1" s="1"/>
  <c r="L48" i="1" s="1"/>
  <c r="I15" i="1"/>
  <c r="K15" i="1" s="1"/>
  <c r="L15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5" i="1"/>
  <c r="H49" i="1" s="1"/>
  <c r="J15" i="1" l="1"/>
  <c r="J45" i="1"/>
  <c r="J41" i="1"/>
  <c r="J37" i="1"/>
  <c r="J33" i="1"/>
  <c r="J29" i="1"/>
  <c r="J25" i="1"/>
  <c r="J21" i="1"/>
  <c r="J17" i="1"/>
  <c r="J48" i="1"/>
  <c r="J44" i="1"/>
  <c r="J40" i="1"/>
  <c r="J36" i="1"/>
  <c r="J32" i="1"/>
  <c r="J28" i="1"/>
  <c r="J24" i="1"/>
  <c r="J20" i="1"/>
  <c r="J16" i="1"/>
  <c r="K46" i="1"/>
  <c r="L46" i="1" s="1"/>
  <c r="K42" i="1"/>
  <c r="L42" i="1" s="1"/>
  <c r="K38" i="1"/>
  <c r="L38" i="1" s="1"/>
  <c r="K34" i="1"/>
  <c r="L34" i="1" s="1"/>
  <c r="K30" i="1"/>
  <c r="L30" i="1" s="1"/>
  <c r="K26" i="1"/>
  <c r="L26" i="1" s="1"/>
  <c r="K22" i="1"/>
  <c r="L22" i="1" s="1"/>
  <c r="K18" i="1"/>
  <c r="L18" i="1" s="1"/>
  <c r="L49" i="1" s="1"/>
  <c r="F49" i="1"/>
  <c r="J49" i="1" l="1"/>
</calcChain>
</file>

<file path=xl/sharedStrings.xml><?xml version="1.0" encoding="utf-8"?>
<sst xmlns="http://schemas.openxmlformats.org/spreadsheetml/2006/main" count="159" uniqueCount="50">
  <si>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</si>
  <si>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</si>
  <si>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</si>
  <si>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</si>
  <si>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</si>
  <si>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</si>
  <si>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</si>
  <si>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</si>
  <si>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</si>
  <si>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</si>
  <si>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</si>
  <si>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</si>
  <si>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ART</t>
  </si>
  <si>
    <t>COL</t>
  </si>
  <si>
    <t>DESCR</t>
  </si>
  <si>
    <t>COMP</t>
  </si>
  <si>
    <t>PCS</t>
  </si>
  <si>
    <t>RRP €</t>
  </si>
  <si>
    <t>RRP TOT €</t>
  </si>
  <si>
    <t>COST €</t>
  </si>
  <si>
    <t>COST TOT €</t>
  </si>
  <si>
    <t>COST £</t>
  </si>
  <si>
    <t>COST TOT £</t>
  </si>
  <si>
    <t>CP00WOUA488</t>
  </si>
  <si>
    <t>0002</t>
  </si>
  <si>
    <t>BEANIE UA488</t>
  </si>
  <si>
    <t>100%WOOL</t>
  </si>
  <si>
    <t>0003</t>
  </si>
  <si>
    <t>0004</t>
  </si>
  <si>
    <t>0005</t>
  </si>
  <si>
    <t>0006</t>
  </si>
  <si>
    <t>0007</t>
  </si>
  <si>
    <t>0008</t>
  </si>
  <si>
    <t>CP00WOUA489</t>
  </si>
  <si>
    <t>0001</t>
  </si>
  <si>
    <t>BEANIE UA489</t>
  </si>
  <si>
    <t>0001 BLU</t>
  </si>
  <si>
    <t>CP00WOUA490</t>
  </si>
  <si>
    <t>BEANIE UA491</t>
  </si>
  <si>
    <t>BEANIE UA490</t>
  </si>
  <si>
    <t>CP00WOUA491</t>
  </si>
  <si>
    <t xml:space="preserve">0003 </t>
  </si>
  <si>
    <t xml:space="preserve">0004 </t>
  </si>
  <si>
    <t xml:space="preserve">0005 </t>
  </si>
  <si>
    <t>CP00WODA702</t>
  </si>
  <si>
    <t>BEANIE DA702</t>
  </si>
  <si>
    <t>0004 BLK ROSA</t>
  </si>
  <si>
    <t>0004 ROSA</t>
  </si>
  <si>
    <t>0005 ROSA</t>
  </si>
  <si>
    <t>0006 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</si>
</sst>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14</xdr:row>
      <xdr:rowOff>57151</xdr:rowOff>
    </xdr:from>
    <xdr:to>
      <xdr:col>0</xdr:col>
      <xdr:colOff>1841500</xdr:colOff>
      <xdr:row>14</xdr:row>
      <xdr:rowOff>2066331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" y="2724151"/>
          <a:ext cx="1800225" cy="20091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28575</xdr:rowOff>
    </xdr:from>
    <xdr:to>
      <xdr:col>0</xdr:col>
      <xdr:colOff>1790700</xdr:colOff>
      <xdr:row>15</xdr:row>
      <xdr:rowOff>2141084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43125"/>
          <a:ext cx="1752600" cy="211250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</xdr:row>
      <xdr:rowOff>38100</xdr:rowOff>
    </xdr:from>
    <xdr:to>
      <xdr:col>0</xdr:col>
      <xdr:colOff>1805917</xdr:colOff>
      <xdr:row>18</xdr:row>
      <xdr:rowOff>2209800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410075"/>
          <a:ext cx="1758292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</xdr:row>
      <xdr:rowOff>38099</xdr:rowOff>
    </xdr:from>
    <xdr:to>
      <xdr:col>0</xdr:col>
      <xdr:colOff>1823085</xdr:colOff>
      <xdr:row>20</xdr:row>
      <xdr:rowOff>2257424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57974"/>
          <a:ext cx="1775460" cy="22193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36</xdr:row>
      <xdr:rowOff>38099</xdr:rowOff>
    </xdr:from>
    <xdr:to>
      <xdr:col>0</xdr:col>
      <xdr:colOff>1781175</xdr:colOff>
      <xdr:row>36</xdr:row>
      <xdr:rowOff>2153443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53499"/>
          <a:ext cx="1733550" cy="211534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38</xdr:row>
      <xdr:rowOff>38100</xdr:rowOff>
    </xdr:from>
    <xdr:to>
      <xdr:col>0</xdr:col>
      <xdr:colOff>1781175</xdr:colOff>
      <xdr:row>38</xdr:row>
      <xdr:rowOff>2013544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182350"/>
          <a:ext cx="1724025" cy="197544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16</xdr:row>
      <xdr:rowOff>66674</xdr:rowOff>
    </xdr:from>
    <xdr:to>
      <xdr:col>0</xdr:col>
      <xdr:colOff>1798886</xdr:colOff>
      <xdr:row>16</xdr:row>
      <xdr:rowOff>2438400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6600824"/>
          <a:ext cx="1741737" cy="23717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</xdr:row>
      <xdr:rowOff>43542</xdr:rowOff>
    </xdr:from>
    <xdr:to>
      <xdr:col>0</xdr:col>
      <xdr:colOff>1828800</xdr:colOff>
      <xdr:row>17</xdr:row>
      <xdr:rowOff>2321378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082767"/>
          <a:ext cx="1771650" cy="22778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</xdr:row>
      <xdr:rowOff>41190</xdr:rowOff>
    </xdr:from>
    <xdr:to>
      <xdr:col>0</xdr:col>
      <xdr:colOff>1804339</xdr:colOff>
      <xdr:row>19</xdr:row>
      <xdr:rowOff>2305050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719090"/>
          <a:ext cx="1756714" cy="22638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35</xdr:row>
      <xdr:rowOff>28575</xdr:rowOff>
    </xdr:from>
    <xdr:to>
      <xdr:col>0</xdr:col>
      <xdr:colOff>1821519</xdr:colOff>
      <xdr:row>35</xdr:row>
      <xdr:rowOff>2314575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745450"/>
          <a:ext cx="1773894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37</xdr:row>
      <xdr:rowOff>47624</xdr:rowOff>
    </xdr:from>
    <xdr:to>
      <xdr:col>0</xdr:col>
      <xdr:colOff>1831334</xdr:colOff>
      <xdr:row>37</xdr:row>
      <xdr:rowOff>2362200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5365074"/>
          <a:ext cx="1783710" cy="231457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19050</xdr:rowOff>
    </xdr:from>
    <xdr:to>
      <xdr:col>0</xdr:col>
      <xdr:colOff>1847850</xdr:colOff>
      <xdr:row>24</xdr:row>
      <xdr:rowOff>2266950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554700"/>
          <a:ext cx="1800225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25</xdr:row>
      <xdr:rowOff>38099</xdr:rowOff>
    </xdr:from>
    <xdr:to>
      <xdr:col>0</xdr:col>
      <xdr:colOff>1831181</xdr:colOff>
      <xdr:row>25</xdr:row>
      <xdr:rowOff>2428874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869274"/>
          <a:ext cx="1793081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57150</xdr:rowOff>
    </xdr:from>
    <xdr:to>
      <xdr:col>0</xdr:col>
      <xdr:colOff>1802607</xdr:colOff>
      <xdr:row>27</xdr:row>
      <xdr:rowOff>2333625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765125"/>
          <a:ext cx="1707357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28</xdr:row>
      <xdr:rowOff>47625</xdr:rowOff>
    </xdr:from>
    <xdr:to>
      <xdr:col>0</xdr:col>
      <xdr:colOff>1828800</xdr:colOff>
      <xdr:row>28</xdr:row>
      <xdr:rowOff>2409825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127325"/>
          <a:ext cx="1771650" cy="236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38099</xdr:rowOff>
    </xdr:from>
    <xdr:to>
      <xdr:col>0</xdr:col>
      <xdr:colOff>1802606</xdr:colOff>
      <xdr:row>29</xdr:row>
      <xdr:rowOff>2352674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0565724"/>
          <a:ext cx="1735931" cy="23145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30</xdr:row>
      <xdr:rowOff>28575</xdr:rowOff>
    </xdr:from>
    <xdr:to>
      <xdr:col>0</xdr:col>
      <xdr:colOff>1800225</xdr:colOff>
      <xdr:row>30</xdr:row>
      <xdr:rowOff>2352675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2927925"/>
          <a:ext cx="1743075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31</xdr:row>
      <xdr:rowOff>28574</xdr:rowOff>
    </xdr:from>
    <xdr:to>
      <xdr:col>0</xdr:col>
      <xdr:colOff>1819276</xdr:colOff>
      <xdr:row>31</xdr:row>
      <xdr:rowOff>2390774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5299649"/>
          <a:ext cx="1771650" cy="2362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39</xdr:row>
      <xdr:rowOff>47625</xdr:rowOff>
    </xdr:from>
    <xdr:to>
      <xdr:col>0</xdr:col>
      <xdr:colOff>1795463</xdr:colOff>
      <xdr:row>39</xdr:row>
      <xdr:rowOff>2390775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843950"/>
          <a:ext cx="1757363" cy="2343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41</xdr:row>
      <xdr:rowOff>31750</xdr:rowOff>
    </xdr:from>
    <xdr:to>
      <xdr:col>0</xdr:col>
      <xdr:colOff>1809750</xdr:colOff>
      <xdr:row>41</xdr:row>
      <xdr:rowOff>2381250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9276000"/>
          <a:ext cx="1762125" cy="2349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304800</xdr:rowOff>
    </xdr:to>
    <xdr:sp macro="" textlink="">
      <xdr:nvSpPr>
        <xdr:cNvPr id="1025" name="AutoShape 1" descr="blob:https://web.whatsapp.com/6ddffb34-6d89-4877-9e1d-512e4206f26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28575</xdr:colOff>
      <xdr:row>33</xdr:row>
      <xdr:rowOff>47625</xdr:rowOff>
    </xdr:from>
    <xdr:to>
      <xdr:col>0</xdr:col>
      <xdr:colOff>1790700</xdr:colOff>
      <xdr:row>33</xdr:row>
      <xdr:rowOff>2397124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7747575"/>
          <a:ext cx="1762125" cy="2349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26" name="AutoShape 2" descr="blob:https://web.whatsapp.com/a5255bfb-d9e3-4d73-b816-9beceb72698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38101</xdr:colOff>
      <xdr:row>34</xdr:row>
      <xdr:rowOff>44449</xdr:rowOff>
    </xdr:from>
    <xdr:to>
      <xdr:col>0</xdr:col>
      <xdr:colOff>1790701</xdr:colOff>
      <xdr:row>34</xdr:row>
      <xdr:rowOff>2381249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0173274"/>
          <a:ext cx="1752600" cy="2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23</xdr:row>
      <xdr:rowOff>41275</xdr:rowOff>
    </xdr:from>
    <xdr:to>
      <xdr:col>0</xdr:col>
      <xdr:colOff>1771650</xdr:colOff>
      <xdr:row>23</xdr:row>
      <xdr:rowOff>2200275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6414750"/>
          <a:ext cx="1704974" cy="215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47625</xdr:rowOff>
    </xdr:from>
    <xdr:to>
      <xdr:col>0</xdr:col>
      <xdr:colOff>1790700</xdr:colOff>
      <xdr:row>26</xdr:row>
      <xdr:rowOff>2384425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517225"/>
          <a:ext cx="1752600" cy="2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1773893</xdr:colOff>
      <xdr:row>32</xdr:row>
      <xdr:rowOff>2286000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38375"/>
          <a:ext cx="1773893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</xdr:row>
      <xdr:rowOff>38099</xdr:rowOff>
    </xdr:from>
    <xdr:to>
      <xdr:col>0</xdr:col>
      <xdr:colOff>1826419</xdr:colOff>
      <xdr:row>40</xdr:row>
      <xdr:rowOff>2447924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6835674"/>
          <a:ext cx="1807369" cy="24098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44</xdr:row>
      <xdr:rowOff>38100</xdr:rowOff>
    </xdr:from>
    <xdr:to>
      <xdr:col>0</xdr:col>
      <xdr:colOff>1783558</xdr:colOff>
      <xdr:row>44</xdr:row>
      <xdr:rowOff>2352676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64236600"/>
          <a:ext cx="1735932" cy="2314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46</xdr:row>
      <xdr:rowOff>95249</xdr:rowOff>
    </xdr:from>
    <xdr:to>
      <xdr:col>0</xdr:col>
      <xdr:colOff>1821658</xdr:colOff>
      <xdr:row>46</xdr:row>
      <xdr:rowOff>2371724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703574"/>
          <a:ext cx="1707357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57150</xdr:rowOff>
    </xdr:from>
    <xdr:to>
      <xdr:col>0</xdr:col>
      <xdr:colOff>1800225</xdr:colOff>
      <xdr:row>21</xdr:row>
      <xdr:rowOff>2235994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611850"/>
          <a:ext cx="1743075" cy="217884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38100</xdr:rowOff>
    </xdr:from>
    <xdr:to>
      <xdr:col>0</xdr:col>
      <xdr:colOff>1790700</xdr:colOff>
      <xdr:row>22</xdr:row>
      <xdr:rowOff>2225874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888325"/>
          <a:ext cx="1743075" cy="21877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42</xdr:row>
      <xdr:rowOff>47625</xdr:rowOff>
    </xdr:from>
    <xdr:to>
      <xdr:col>0</xdr:col>
      <xdr:colOff>1810260</xdr:colOff>
      <xdr:row>42</xdr:row>
      <xdr:rowOff>2600325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3513950"/>
          <a:ext cx="1743585" cy="25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38100</xdr:rowOff>
    </xdr:from>
    <xdr:to>
      <xdr:col>0</xdr:col>
      <xdr:colOff>1798864</xdr:colOff>
      <xdr:row>43</xdr:row>
      <xdr:rowOff>2476500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190475"/>
          <a:ext cx="1741714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</xdr:row>
      <xdr:rowOff>47624</xdr:rowOff>
    </xdr:from>
    <xdr:to>
      <xdr:col>0</xdr:col>
      <xdr:colOff>1795399</xdr:colOff>
      <xdr:row>45</xdr:row>
      <xdr:rowOff>2400299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1133949"/>
          <a:ext cx="1738249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47</xdr:row>
      <xdr:rowOff>38100</xdr:rowOff>
    </xdr:from>
    <xdr:to>
      <xdr:col>0</xdr:col>
      <xdr:colOff>1828800</xdr:colOff>
      <xdr:row>47</xdr:row>
      <xdr:rowOff>2320242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6001225"/>
          <a:ext cx="1714500" cy="2282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pane ySplit="14" topLeftCell="A15" activePane="bottomLeft" state="frozen"/>
      <selection pane="bottomLeft" activeCell="G6" sqref="G6"/>
    </sheetView>
  </sheetViews>
  <sheetFormatPr defaultColWidth="8.86328125" defaultRowHeight="15.75" x14ac:dyDescent="0.5"/>
  <cols>
    <col min="1" max="1" width="27.86328125" style="4" customWidth="1"/>
    <col min="2" max="2" width="14.265625" style="1" bestFit="1" customWidth="1"/>
    <col min="3" max="3" width="14" style="5" bestFit="1" customWidth="1"/>
    <col min="4" max="4" width="13.3984375" style="1" bestFit="1" customWidth="1"/>
    <col min="5" max="5" width="11.1328125" style="1" bestFit="1" customWidth="1"/>
    <col min="6" max="6" width="7.1328125" style="1" customWidth="1"/>
    <col min="7" max="10" width="14.1328125" style="2" customWidth="1"/>
    <col min="11" max="12" width="14.1328125" style="3" customWidth="1"/>
    <col min="13" max="16384" width="8.86328125" style="4"/>
  </cols>
  <sheetData>
    <row r="1" spans="1:12" x14ac:dyDescent="0.5">
      <c r="A1" s="20" t="s">
        <v>0</v>
      </c>
      <c r="B1" s="21"/>
      <c r="C1" s="22"/>
    </row>
    <row r="2" spans="1:12" x14ac:dyDescent="0.5">
      <c r="A2" s="23" t="s">
        <v>1</v>
      </c>
      <c r="B2" s="23"/>
      <c r="C2" s="23"/>
    </row>
    <row r="3" spans="1:12" x14ac:dyDescent="0.5">
      <c r="A3" s="23" t="s">
        <v>2</v>
      </c>
      <c r="B3" s="23"/>
      <c r="C3" s="23"/>
    </row>
    <row r="4" spans="1:12" x14ac:dyDescent="0.5">
      <c r="A4" s="23" t="s">
        <v>3</v>
      </c>
      <c r="B4" s="23"/>
      <c r="C4" s="23"/>
    </row>
    <row r="5" spans="1:12" x14ac:dyDescent="0.5">
      <c r="A5" s="23" t="s">
        <v>4</v>
      </c>
      <c r="B5" s="23"/>
      <c r="C5" s="23"/>
    </row>
    <row r="6" spans="1:12" x14ac:dyDescent="0.5">
      <c r="A6" s="23" t="s">
        <v>5</v>
      </c>
      <c r="B6" s="23"/>
      <c r="C6" s="23"/>
    </row>
    <row r="7" spans="1:12" x14ac:dyDescent="0.5">
      <c r="A7" s="23" t="s">
        <v>6</v>
      </c>
      <c r="B7" s="23"/>
      <c r="C7" s="23"/>
    </row>
    <row r="8" spans="1:12" x14ac:dyDescent="0.5">
      <c r="A8" s="23" t="s">
        <v>7</v>
      </c>
      <c r="B8" s="23"/>
      <c r="C8" s="23"/>
    </row>
    <row r="9" spans="1:12" x14ac:dyDescent="0.5">
      <c r="A9" s="23" t="s">
        <v>8</v>
      </c>
      <c r="B9" s="23"/>
      <c r="C9" s="23"/>
    </row>
    <row r="10" spans="1:12" x14ac:dyDescent="0.5">
      <c r="A10" s="17" t="s">
        <v>9</v>
      </c>
      <c r="B10" s="18"/>
      <c r="C10" s="19"/>
    </row>
    <row r="11" spans="1:12" x14ac:dyDescent="0.5">
      <c r="A11" s="17" t="s">
        <v>10</v>
      </c>
      <c r="B11" s="18"/>
      <c r="C11" s="19"/>
    </row>
    <row r="12" spans="1:12" x14ac:dyDescent="0.5">
      <c r="A12" s="17" t="s">
        <v>11</v>
      </c>
      <c r="B12" s="18"/>
      <c r="C12" s="19"/>
    </row>
    <row r="14" spans="1:12" s="11" customFormat="1" x14ac:dyDescent="0.5">
      <c r="A14" s="6"/>
      <c r="B14" s="7" t="s">
        <v>12</v>
      </c>
      <c r="C14" s="8" t="s">
        <v>13</v>
      </c>
      <c r="D14" s="7" t="s">
        <v>14</v>
      </c>
      <c r="E14" s="7" t="s">
        <v>15</v>
      </c>
      <c r="F14" s="7" t="s">
        <v>16</v>
      </c>
      <c r="G14" s="9" t="s">
        <v>17</v>
      </c>
      <c r="H14" s="9" t="s">
        <v>18</v>
      </c>
      <c r="I14" s="9" t="s">
        <v>19</v>
      </c>
      <c r="J14" s="9" t="s">
        <v>20</v>
      </c>
      <c r="K14" s="10" t="s">
        <v>21</v>
      </c>
      <c r="L14" s="10" t="s">
        <v>22</v>
      </c>
    </row>
    <row r="15" spans="1:12" ht="166.5" customHeight="1" x14ac:dyDescent="0.5">
      <c r="A15" s="12"/>
      <c r="B15" s="13" t="s">
        <v>23</v>
      </c>
      <c r="C15" s="14" t="s">
        <v>24</v>
      </c>
      <c r="D15" s="13" t="s">
        <v>25</v>
      </c>
      <c r="E15" s="13" t="s">
        <v>26</v>
      </c>
      <c r="F15" s="13">
        <v>36</v>
      </c>
      <c r="G15" s="15">
        <v>250</v>
      </c>
      <c r="H15" s="15">
        <f>SUM(G15*F15)</f>
        <v>9000</v>
      </c>
      <c r="I15" s="15">
        <f t="shared" ref="I15:I48" si="0">SUM(G15*0.0768)</f>
        <v>19.2</v>
      </c>
      <c r="J15" s="15">
        <f t="shared" ref="J15:J48" si="1">SUM(I15*F15)</f>
        <v>691.19999999999993</v>
      </c>
      <c r="K15" s="16">
        <f>SUM(I15/1.12)</f>
        <v>17.142857142857142</v>
      </c>
      <c r="L15" s="16">
        <f t="shared" ref="L15:L48" si="2">SUM(K15*F15)</f>
        <v>617.14285714285711</v>
      </c>
    </row>
    <row r="16" spans="1:12" ht="177.75" customHeight="1" x14ac:dyDescent="0.5">
      <c r="A16" s="12"/>
      <c r="B16" s="13" t="s">
        <v>23</v>
      </c>
      <c r="C16" s="14" t="s">
        <v>27</v>
      </c>
      <c r="D16" s="13" t="s">
        <v>25</v>
      </c>
      <c r="E16" s="13" t="s">
        <v>26</v>
      </c>
      <c r="F16" s="13">
        <v>30</v>
      </c>
      <c r="G16" s="15">
        <v>250</v>
      </c>
      <c r="H16" s="15">
        <f t="shared" ref="H16:H48" si="3">SUM(G16*F16)</f>
        <v>7500</v>
      </c>
      <c r="I16" s="15">
        <f t="shared" si="0"/>
        <v>19.2</v>
      </c>
      <c r="J16" s="15">
        <f t="shared" si="1"/>
        <v>576</v>
      </c>
      <c r="K16" s="16">
        <f t="shared" ref="K16:K48" si="4">SUM(I16/1.12)</f>
        <v>17.142857142857142</v>
      </c>
      <c r="L16" s="16">
        <f t="shared" si="2"/>
        <v>514.28571428571422</v>
      </c>
    </row>
    <row r="17" spans="1:12" ht="197.25" customHeight="1" x14ac:dyDescent="0.5">
      <c r="A17" s="12"/>
      <c r="B17" s="13" t="s">
        <v>23</v>
      </c>
      <c r="C17" s="14" t="s">
        <v>28</v>
      </c>
      <c r="D17" s="13" t="s">
        <v>25</v>
      </c>
      <c r="E17" s="13" t="s">
        <v>26</v>
      </c>
      <c r="F17" s="13">
        <v>35</v>
      </c>
      <c r="G17" s="15">
        <v>250</v>
      </c>
      <c r="H17" s="15">
        <f t="shared" si="3"/>
        <v>8750</v>
      </c>
      <c r="I17" s="15">
        <f t="shared" si="0"/>
        <v>19.2</v>
      </c>
      <c r="J17" s="15">
        <f t="shared" si="1"/>
        <v>672</v>
      </c>
      <c r="K17" s="16">
        <f t="shared" si="4"/>
        <v>17.142857142857142</v>
      </c>
      <c r="L17" s="16">
        <f t="shared" si="2"/>
        <v>600</v>
      </c>
    </row>
    <row r="18" spans="1:12" ht="188.25" customHeight="1" x14ac:dyDescent="0.5">
      <c r="A18" s="12"/>
      <c r="B18" s="13" t="s">
        <v>23</v>
      </c>
      <c r="C18" s="14" t="s">
        <v>29</v>
      </c>
      <c r="D18" s="13" t="s">
        <v>25</v>
      </c>
      <c r="E18" s="13" t="s">
        <v>26</v>
      </c>
      <c r="F18" s="13">
        <v>20</v>
      </c>
      <c r="G18" s="15">
        <v>250</v>
      </c>
      <c r="H18" s="15">
        <f t="shared" si="3"/>
        <v>5000</v>
      </c>
      <c r="I18" s="15">
        <f t="shared" si="0"/>
        <v>19.2</v>
      </c>
      <c r="J18" s="15">
        <f t="shared" si="1"/>
        <v>384</v>
      </c>
      <c r="K18" s="16">
        <f t="shared" si="4"/>
        <v>17.142857142857142</v>
      </c>
      <c r="L18" s="16">
        <f t="shared" si="2"/>
        <v>342.85714285714283</v>
      </c>
    </row>
    <row r="19" spans="1:12" ht="177" customHeight="1" x14ac:dyDescent="0.5">
      <c r="A19" s="12"/>
      <c r="B19" s="13" t="s">
        <v>23</v>
      </c>
      <c r="C19" s="14" t="s">
        <v>30</v>
      </c>
      <c r="D19" s="13" t="s">
        <v>25</v>
      </c>
      <c r="E19" s="13" t="s">
        <v>26</v>
      </c>
      <c r="F19" s="13">
        <v>27</v>
      </c>
      <c r="G19" s="15">
        <v>250</v>
      </c>
      <c r="H19" s="15">
        <f t="shared" si="3"/>
        <v>6750</v>
      </c>
      <c r="I19" s="15">
        <f t="shared" si="0"/>
        <v>19.2</v>
      </c>
      <c r="J19" s="15">
        <f t="shared" si="1"/>
        <v>518.4</v>
      </c>
      <c r="K19" s="16">
        <f t="shared" si="4"/>
        <v>17.142857142857142</v>
      </c>
      <c r="L19" s="16">
        <f t="shared" si="2"/>
        <v>462.85714285714283</v>
      </c>
    </row>
    <row r="20" spans="1:12" ht="186.75" customHeight="1" x14ac:dyDescent="0.5">
      <c r="A20" s="12"/>
      <c r="B20" s="13" t="s">
        <v>23</v>
      </c>
      <c r="C20" s="14" t="s">
        <v>31</v>
      </c>
      <c r="D20" s="13" t="s">
        <v>25</v>
      </c>
      <c r="E20" s="13" t="s">
        <v>26</v>
      </c>
      <c r="F20" s="13">
        <v>27</v>
      </c>
      <c r="G20" s="15">
        <v>250</v>
      </c>
      <c r="H20" s="15">
        <f t="shared" si="3"/>
        <v>6750</v>
      </c>
      <c r="I20" s="15">
        <f t="shared" si="0"/>
        <v>19.2</v>
      </c>
      <c r="J20" s="15">
        <f t="shared" si="1"/>
        <v>518.4</v>
      </c>
      <c r="K20" s="16">
        <f t="shared" si="4"/>
        <v>17.142857142857142</v>
      </c>
      <c r="L20" s="16">
        <f t="shared" si="2"/>
        <v>462.85714285714283</v>
      </c>
    </row>
    <row r="21" spans="1:12" ht="180.75" customHeight="1" x14ac:dyDescent="0.5">
      <c r="A21" s="12"/>
      <c r="B21" s="13" t="s">
        <v>23</v>
      </c>
      <c r="C21" s="14" t="s">
        <v>32</v>
      </c>
      <c r="D21" s="13" t="s">
        <v>25</v>
      </c>
      <c r="E21" s="13" t="s">
        <v>26</v>
      </c>
      <c r="F21" s="13">
        <v>17</v>
      </c>
      <c r="G21" s="15">
        <v>250</v>
      </c>
      <c r="H21" s="15">
        <f t="shared" si="3"/>
        <v>4250</v>
      </c>
      <c r="I21" s="15">
        <f t="shared" si="0"/>
        <v>19.2</v>
      </c>
      <c r="J21" s="15">
        <f t="shared" si="1"/>
        <v>326.39999999999998</v>
      </c>
      <c r="K21" s="16">
        <f t="shared" si="4"/>
        <v>17.142857142857142</v>
      </c>
      <c r="L21" s="16">
        <f t="shared" si="2"/>
        <v>291.42857142857144</v>
      </c>
    </row>
    <row r="22" spans="1:12" ht="180.75" customHeight="1" x14ac:dyDescent="0.5">
      <c r="A22" s="12"/>
      <c r="B22" s="13" t="s">
        <v>33</v>
      </c>
      <c r="C22" s="14" t="s">
        <v>34</v>
      </c>
      <c r="D22" s="13" t="s">
        <v>35</v>
      </c>
      <c r="E22" s="13" t="s">
        <v>26</v>
      </c>
      <c r="F22" s="13">
        <v>48</v>
      </c>
      <c r="G22" s="15">
        <v>250</v>
      </c>
      <c r="H22" s="15">
        <f t="shared" si="3"/>
        <v>12000</v>
      </c>
      <c r="I22" s="15">
        <f t="shared" si="0"/>
        <v>19.2</v>
      </c>
      <c r="J22" s="15">
        <f t="shared" si="1"/>
        <v>921.59999999999991</v>
      </c>
      <c r="K22" s="16">
        <f t="shared" si="4"/>
        <v>17.142857142857142</v>
      </c>
      <c r="L22" s="16">
        <f t="shared" si="2"/>
        <v>822.85714285714289</v>
      </c>
    </row>
    <row r="23" spans="1:12" ht="180.75" customHeight="1" x14ac:dyDescent="0.5">
      <c r="A23" s="12"/>
      <c r="B23" s="13" t="s">
        <v>33</v>
      </c>
      <c r="C23" s="14" t="s">
        <v>36</v>
      </c>
      <c r="D23" s="13" t="s">
        <v>35</v>
      </c>
      <c r="E23" s="13" t="s">
        <v>26</v>
      </c>
      <c r="F23" s="13">
        <v>20</v>
      </c>
      <c r="G23" s="15">
        <v>250</v>
      </c>
      <c r="H23" s="15">
        <f t="shared" si="3"/>
        <v>5000</v>
      </c>
      <c r="I23" s="15">
        <f t="shared" si="0"/>
        <v>19.2</v>
      </c>
      <c r="J23" s="15">
        <f t="shared" si="1"/>
        <v>384</v>
      </c>
      <c r="K23" s="16">
        <f t="shared" si="4"/>
        <v>17.142857142857142</v>
      </c>
      <c r="L23" s="16">
        <f t="shared" si="2"/>
        <v>342.85714285714283</v>
      </c>
    </row>
    <row r="24" spans="1:12" ht="180.75" customHeight="1" x14ac:dyDescent="0.5">
      <c r="A24" s="12"/>
      <c r="B24" s="13" t="s">
        <v>33</v>
      </c>
      <c r="C24" s="14" t="s">
        <v>24</v>
      </c>
      <c r="D24" s="13" t="s">
        <v>35</v>
      </c>
      <c r="E24" s="13" t="s">
        <v>26</v>
      </c>
      <c r="F24" s="13">
        <v>55</v>
      </c>
      <c r="G24" s="15">
        <v>250</v>
      </c>
      <c r="H24" s="15">
        <f t="shared" si="3"/>
        <v>13750</v>
      </c>
      <c r="I24" s="15">
        <f t="shared" si="0"/>
        <v>19.2</v>
      </c>
      <c r="J24" s="15">
        <f t="shared" si="1"/>
        <v>1056</v>
      </c>
      <c r="K24" s="16">
        <f t="shared" si="4"/>
        <v>17.142857142857142</v>
      </c>
      <c r="L24" s="16">
        <f t="shared" si="2"/>
        <v>942.85714285714278</v>
      </c>
    </row>
    <row r="25" spans="1:12" ht="180.75" customHeight="1" x14ac:dyDescent="0.5">
      <c r="A25" s="12"/>
      <c r="B25" s="13" t="s">
        <v>33</v>
      </c>
      <c r="C25" s="14" t="s">
        <v>27</v>
      </c>
      <c r="D25" s="13" t="s">
        <v>35</v>
      </c>
      <c r="E25" s="13" t="s">
        <v>26</v>
      </c>
      <c r="F25" s="13">
        <v>70</v>
      </c>
      <c r="G25" s="15">
        <v>250</v>
      </c>
      <c r="H25" s="15">
        <f t="shared" si="3"/>
        <v>17500</v>
      </c>
      <c r="I25" s="15">
        <f t="shared" si="0"/>
        <v>19.2</v>
      </c>
      <c r="J25" s="15">
        <f t="shared" si="1"/>
        <v>1344</v>
      </c>
      <c r="K25" s="16">
        <f t="shared" si="4"/>
        <v>17.142857142857142</v>
      </c>
      <c r="L25" s="16">
        <f t="shared" si="2"/>
        <v>1200</v>
      </c>
    </row>
    <row r="26" spans="1:12" ht="197.25" customHeight="1" x14ac:dyDescent="0.5">
      <c r="A26" s="12"/>
      <c r="B26" s="13" t="s">
        <v>33</v>
      </c>
      <c r="C26" s="14" t="s">
        <v>28</v>
      </c>
      <c r="D26" s="13" t="s">
        <v>35</v>
      </c>
      <c r="E26" s="13" t="s">
        <v>26</v>
      </c>
      <c r="F26" s="13">
        <v>134</v>
      </c>
      <c r="G26" s="15">
        <v>250</v>
      </c>
      <c r="H26" s="15">
        <f t="shared" si="3"/>
        <v>33500</v>
      </c>
      <c r="I26" s="15">
        <f t="shared" si="0"/>
        <v>19.2</v>
      </c>
      <c r="J26" s="15">
        <f t="shared" si="1"/>
        <v>2572.7999999999997</v>
      </c>
      <c r="K26" s="16">
        <f t="shared" si="4"/>
        <v>17.142857142857142</v>
      </c>
      <c r="L26" s="16">
        <f t="shared" si="2"/>
        <v>2297.1428571428569</v>
      </c>
    </row>
    <row r="27" spans="1:12" ht="197.25" customHeight="1" x14ac:dyDescent="0.5">
      <c r="A27" s="12"/>
      <c r="B27" s="13" t="s">
        <v>33</v>
      </c>
      <c r="C27" s="14" t="s">
        <v>29</v>
      </c>
      <c r="D27" s="13" t="s">
        <v>35</v>
      </c>
      <c r="E27" s="13" t="s">
        <v>26</v>
      </c>
      <c r="F27" s="13">
        <v>36</v>
      </c>
      <c r="G27" s="15">
        <v>250</v>
      </c>
      <c r="H27" s="15">
        <f t="shared" si="3"/>
        <v>9000</v>
      </c>
      <c r="I27" s="15">
        <f t="shared" si="0"/>
        <v>19.2</v>
      </c>
      <c r="J27" s="15">
        <f t="shared" si="1"/>
        <v>691.19999999999993</v>
      </c>
      <c r="K27" s="16">
        <f t="shared" si="4"/>
        <v>17.142857142857142</v>
      </c>
      <c r="L27" s="16">
        <f t="shared" si="2"/>
        <v>617.14285714285711</v>
      </c>
    </row>
    <row r="28" spans="1:12" ht="186.75" customHeight="1" x14ac:dyDescent="0.5">
      <c r="A28" s="12"/>
      <c r="B28" s="13" t="s">
        <v>37</v>
      </c>
      <c r="C28" s="14" t="s">
        <v>34</v>
      </c>
      <c r="D28" s="13" t="s">
        <v>38</v>
      </c>
      <c r="E28" s="13" t="s">
        <v>26</v>
      </c>
      <c r="F28" s="13">
        <v>75</v>
      </c>
      <c r="G28" s="15">
        <v>250</v>
      </c>
      <c r="H28" s="15">
        <f t="shared" si="3"/>
        <v>18750</v>
      </c>
      <c r="I28" s="15">
        <f t="shared" si="0"/>
        <v>19.2</v>
      </c>
      <c r="J28" s="15">
        <f t="shared" si="1"/>
        <v>1440</v>
      </c>
      <c r="K28" s="16">
        <f t="shared" si="4"/>
        <v>17.142857142857142</v>
      </c>
      <c r="L28" s="16">
        <f t="shared" si="2"/>
        <v>1285.7142857142858</v>
      </c>
    </row>
    <row r="29" spans="1:12" ht="192.75" customHeight="1" x14ac:dyDescent="0.5">
      <c r="A29" s="12"/>
      <c r="B29" s="13" t="s">
        <v>37</v>
      </c>
      <c r="C29" s="14" t="s">
        <v>24</v>
      </c>
      <c r="D29" s="13" t="s">
        <v>38</v>
      </c>
      <c r="E29" s="13" t="s">
        <v>26</v>
      </c>
      <c r="F29" s="13">
        <v>105</v>
      </c>
      <c r="G29" s="15">
        <v>250</v>
      </c>
      <c r="H29" s="15">
        <f t="shared" si="3"/>
        <v>26250</v>
      </c>
      <c r="I29" s="15">
        <f t="shared" si="0"/>
        <v>19.2</v>
      </c>
      <c r="J29" s="15">
        <f t="shared" si="1"/>
        <v>2016</v>
      </c>
      <c r="K29" s="16">
        <f t="shared" si="4"/>
        <v>17.142857142857142</v>
      </c>
      <c r="L29" s="16">
        <f t="shared" si="2"/>
        <v>1800</v>
      </c>
    </row>
    <row r="30" spans="1:12" ht="186.75" customHeight="1" x14ac:dyDescent="0.5">
      <c r="A30" s="12"/>
      <c r="B30" s="13" t="s">
        <v>37</v>
      </c>
      <c r="C30" s="14" t="s">
        <v>27</v>
      </c>
      <c r="D30" s="13" t="s">
        <v>38</v>
      </c>
      <c r="E30" s="13" t="s">
        <v>26</v>
      </c>
      <c r="F30" s="13">
        <v>164</v>
      </c>
      <c r="G30" s="15">
        <v>250</v>
      </c>
      <c r="H30" s="15">
        <f t="shared" si="3"/>
        <v>41000</v>
      </c>
      <c r="I30" s="15">
        <f t="shared" si="0"/>
        <v>19.2</v>
      </c>
      <c r="J30" s="15">
        <f t="shared" si="1"/>
        <v>3148.7999999999997</v>
      </c>
      <c r="K30" s="16">
        <f t="shared" si="4"/>
        <v>17.142857142857142</v>
      </c>
      <c r="L30" s="16">
        <f t="shared" si="2"/>
        <v>2811.4285714285716</v>
      </c>
    </row>
    <row r="31" spans="1:12" ht="186.75" customHeight="1" x14ac:dyDescent="0.5">
      <c r="A31" s="12"/>
      <c r="B31" s="13" t="s">
        <v>37</v>
      </c>
      <c r="C31" s="14" t="s">
        <v>28</v>
      </c>
      <c r="D31" s="13" t="s">
        <v>38</v>
      </c>
      <c r="E31" s="13" t="s">
        <v>26</v>
      </c>
      <c r="F31" s="13">
        <v>79</v>
      </c>
      <c r="G31" s="15">
        <v>250</v>
      </c>
      <c r="H31" s="15">
        <f t="shared" si="3"/>
        <v>19750</v>
      </c>
      <c r="I31" s="15">
        <f t="shared" si="0"/>
        <v>19.2</v>
      </c>
      <c r="J31" s="15">
        <f t="shared" si="1"/>
        <v>1516.8</v>
      </c>
      <c r="K31" s="16">
        <f t="shared" si="4"/>
        <v>17.142857142857142</v>
      </c>
      <c r="L31" s="16">
        <f t="shared" si="2"/>
        <v>1354.2857142857142</v>
      </c>
    </row>
    <row r="32" spans="1:12" ht="191.25" customHeight="1" x14ac:dyDescent="0.5">
      <c r="A32" s="12"/>
      <c r="B32" s="13" t="s">
        <v>37</v>
      </c>
      <c r="C32" s="14" t="s">
        <v>29</v>
      </c>
      <c r="D32" s="13" t="s">
        <v>38</v>
      </c>
      <c r="E32" s="13" t="s">
        <v>26</v>
      </c>
      <c r="F32" s="13">
        <v>168</v>
      </c>
      <c r="G32" s="15">
        <v>250</v>
      </c>
      <c r="H32" s="15">
        <f t="shared" si="3"/>
        <v>42000</v>
      </c>
      <c r="I32" s="15">
        <f t="shared" si="0"/>
        <v>19.2</v>
      </c>
      <c r="J32" s="15">
        <f t="shared" si="1"/>
        <v>3225.6</v>
      </c>
      <c r="K32" s="16">
        <f t="shared" si="4"/>
        <v>17.142857142857142</v>
      </c>
      <c r="L32" s="16">
        <f t="shared" si="2"/>
        <v>2880</v>
      </c>
    </row>
    <row r="33" spans="1:12" ht="191.25" customHeight="1" x14ac:dyDescent="0.5">
      <c r="B33" s="13" t="s">
        <v>37</v>
      </c>
      <c r="C33" s="14" t="s">
        <v>30</v>
      </c>
      <c r="D33" s="13" t="s">
        <v>39</v>
      </c>
      <c r="E33" s="13" t="s">
        <v>26</v>
      </c>
      <c r="F33" s="13">
        <v>145</v>
      </c>
      <c r="G33" s="15">
        <v>250</v>
      </c>
      <c r="H33" s="15">
        <f t="shared" si="3"/>
        <v>36250</v>
      </c>
      <c r="I33" s="15">
        <f t="shared" si="0"/>
        <v>19.2</v>
      </c>
      <c r="J33" s="15">
        <f t="shared" si="1"/>
        <v>2784</v>
      </c>
      <c r="K33" s="16">
        <f t="shared" si="4"/>
        <v>17.142857142857142</v>
      </c>
      <c r="L33" s="16">
        <f t="shared" si="2"/>
        <v>2485.7142857142858</v>
      </c>
    </row>
    <row r="34" spans="1:12" ht="191.25" customHeight="1" x14ac:dyDescent="0.5">
      <c r="B34" s="13" t="s">
        <v>40</v>
      </c>
      <c r="C34" s="14" t="s">
        <v>34</v>
      </c>
      <c r="D34" s="13" t="s">
        <v>38</v>
      </c>
      <c r="E34" s="13" t="s">
        <v>26</v>
      </c>
      <c r="F34" s="13">
        <v>85</v>
      </c>
      <c r="G34" s="15">
        <v>250</v>
      </c>
      <c r="H34" s="15">
        <f t="shared" si="3"/>
        <v>21250</v>
      </c>
      <c r="I34" s="15">
        <f t="shared" si="0"/>
        <v>19.2</v>
      </c>
      <c r="J34" s="15">
        <f t="shared" si="1"/>
        <v>1632</v>
      </c>
      <c r="K34" s="16">
        <f t="shared" si="4"/>
        <v>17.142857142857142</v>
      </c>
      <c r="L34" s="16">
        <f t="shared" si="2"/>
        <v>1457.1428571428571</v>
      </c>
    </row>
    <row r="35" spans="1:12" ht="191.25" customHeight="1" x14ac:dyDescent="0.5">
      <c r="B35" s="13" t="s">
        <v>40</v>
      </c>
      <c r="C35" s="14" t="s">
        <v>24</v>
      </c>
      <c r="D35" s="13" t="s">
        <v>38</v>
      </c>
      <c r="E35" s="13" t="s">
        <v>26</v>
      </c>
      <c r="F35" s="13">
        <v>113</v>
      </c>
      <c r="G35" s="15">
        <v>250</v>
      </c>
      <c r="H35" s="15">
        <f t="shared" si="3"/>
        <v>28250</v>
      </c>
      <c r="I35" s="15">
        <f t="shared" si="0"/>
        <v>19.2</v>
      </c>
      <c r="J35" s="15">
        <f t="shared" si="1"/>
        <v>2169.6</v>
      </c>
      <c r="K35" s="16">
        <f t="shared" si="4"/>
        <v>17.142857142857142</v>
      </c>
      <c r="L35" s="16">
        <f t="shared" si="2"/>
        <v>1937.1428571428571</v>
      </c>
    </row>
    <row r="36" spans="1:12" ht="186.75" customHeight="1" x14ac:dyDescent="0.5">
      <c r="A36" s="12"/>
      <c r="B36" s="13" t="s">
        <v>40</v>
      </c>
      <c r="C36" s="14" t="s">
        <v>41</v>
      </c>
      <c r="D36" s="13" t="s">
        <v>38</v>
      </c>
      <c r="E36" s="13" t="s">
        <v>26</v>
      </c>
      <c r="F36" s="13">
        <v>128</v>
      </c>
      <c r="G36" s="15">
        <v>250</v>
      </c>
      <c r="H36" s="15">
        <f t="shared" si="3"/>
        <v>32000</v>
      </c>
      <c r="I36" s="15">
        <f t="shared" si="0"/>
        <v>19.2</v>
      </c>
      <c r="J36" s="15">
        <f t="shared" si="1"/>
        <v>2457.6</v>
      </c>
      <c r="K36" s="16">
        <f t="shared" si="4"/>
        <v>17.142857142857142</v>
      </c>
      <c r="L36" s="16">
        <f t="shared" si="2"/>
        <v>2194.2857142857142</v>
      </c>
    </row>
    <row r="37" spans="1:12" ht="175.5" customHeight="1" x14ac:dyDescent="0.5">
      <c r="A37" s="12"/>
      <c r="B37" s="13" t="s">
        <v>40</v>
      </c>
      <c r="C37" s="14" t="s">
        <v>42</v>
      </c>
      <c r="D37" s="13" t="s">
        <v>38</v>
      </c>
      <c r="E37" s="13" t="s">
        <v>26</v>
      </c>
      <c r="F37" s="13">
        <v>125</v>
      </c>
      <c r="G37" s="15">
        <v>250</v>
      </c>
      <c r="H37" s="15">
        <f t="shared" si="3"/>
        <v>31250</v>
      </c>
      <c r="I37" s="15">
        <f t="shared" si="0"/>
        <v>19.2</v>
      </c>
      <c r="J37" s="15">
        <f t="shared" si="1"/>
        <v>2400</v>
      </c>
      <c r="K37" s="16">
        <f t="shared" si="4"/>
        <v>17.142857142857142</v>
      </c>
      <c r="L37" s="16">
        <f t="shared" si="2"/>
        <v>2142.8571428571427</v>
      </c>
    </row>
    <row r="38" spans="1:12" ht="190.5" customHeight="1" x14ac:dyDescent="0.5">
      <c r="A38" s="12"/>
      <c r="B38" s="13" t="s">
        <v>40</v>
      </c>
      <c r="C38" s="14" t="s">
        <v>43</v>
      </c>
      <c r="D38" s="13" t="s">
        <v>38</v>
      </c>
      <c r="E38" s="13" t="s">
        <v>26</v>
      </c>
      <c r="F38" s="13">
        <v>124</v>
      </c>
      <c r="G38" s="15">
        <v>250</v>
      </c>
      <c r="H38" s="15">
        <f t="shared" si="3"/>
        <v>31000</v>
      </c>
      <c r="I38" s="15">
        <f t="shared" si="0"/>
        <v>19.2</v>
      </c>
      <c r="J38" s="15">
        <f t="shared" si="1"/>
        <v>2380.7999999999997</v>
      </c>
      <c r="K38" s="16">
        <f t="shared" si="4"/>
        <v>17.142857142857142</v>
      </c>
      <c r="L38" s="16">
        <f t="shared" si="2"/>
        <v>2125.7142857142858</v>
      </c>
    </row>
    <row r="39" spans="1:12" ht="163.5" customHeight="1" x14ac:dyDescent="0.5">
      <c r="A39" s="12"/>
      <c r="B39" s="13" t="s">
        <v>40</v>
      </c>
      <c r="C39" s="14" t="s">
        <v>30</v>
      </c>
      <c r="D39" s="13" t="s">
        <v>38</v>
      </c>
      <c r="E39" s="13" t="s">
        <v>26</v>
      </c>
      <c r="F39" s="13">
        <v>115</v>
      </c>
      <c r="G39" s="15">
        <v>250</v>
      </c>
      <c r="H39" s="15">
        <f t="shared" si="3"/>
        <v>28750</v>
      </c>
      <c r="I39" s="15">
        <f t="shared" si="0"/>
        <v>19.2</v>
      </c>
      <c r="J39" s="15">
        <f t="shared" si="1"/>
        <v>2208</v>
      </c>
      <c r="K39" s="16">
        <f t="shared" si="4"/>
        <v>17.142857142857142</v>
      </c>
      <c r="L39" s="16">
        <f t="shared" si="2"/>
        <v>1971.4285714285713</v>
      </c>
    </row>
    <row r="40" spans="1:12" ht="192.75" customHeight="1" x14ac:dyDescent="0.5">
      <c r="A40" s="12"/>
      <c r="B40" s="13" t="s">
        <v>44</v>
      </c>
      <c r="C40" s="14" t="s">
        <v>34</v>
      </c>
      <c r="D40" s="13" t="s">
        <v>45</v>
      </c>
      <c r="E40" s="13" t="s">
        <v>26</v>
      </c>
      <c r="F40" s="13">
        <v>54</v>
      </c>
      <c r="G40" s="15">
        <v>250</v>
      </c>
      <c r="H40" s="15">
        <f t="shared" si="3"/>
        <v>13500</v>
      </c>
      <c r="I40" s="15">
        <f t="shared" si="0"/>
        <v>19.2</v>
      </c>
      <c r="J40" s="15">
        <f t="shared" si="1"/>
        <v>1036.8</v>
      </c>
      <c r="K40" s="16">
        <f t="shared" si="4"/>
        <v>17.142857142857142</v>
      </c>
      <c r="L40" s="16">
        <f t="shared" si="2"/>
        <v>925.71428571428567</v>
      </c>
    </row>
    <row r="41" spans="1:12" ht="203.25" customHeight="1" x14ac:dyDescent="0.5">
      <c r="A41" s="12"/>
      <c r="B41" s="13" t="s">
        <v>44</v>
      </c>
      <c r="C41" s="14" t="s">
        <v>24</v>
      </c>
      <c r="D41" s="13" t="s">
        <v>45</v>
      </c>
      <c r="E41" s="13" t="s">
        <v>26</v>
      </c>
      <c r="F41" s="13">
        <v>21</v>
      </c>
      <c r="G41" s="15">
        <v>250</v>
      </c>
      <c r="H41" s="15">
        <f t="shared" si="3"/>
        <v>5250</v>
      </c>
      <c r="I41" s="15">
        <f t="shared" si="0"/>
        <v>19.2</v>
      </c>
      <c r="J41" s="15">
        <f t="shared" si="1"/>
        <v>403.2</v>
      </c>
      <c r="K41" s="16">
        <f t="shared" si="4"/>
        <v>17.142857142857142</v>
      </c>
      <c r="L41" s="16">
        <f t="shared" si="2"/>
        <v>360</v>
      </c>
    </row>
    <row r="42" spans="1:12" ht="189.75" customHeight="1" x14ac:dyDescent="0.5">
      <c r="A42" s="12"/>
      <c r="B42" s="13" t="s">
        <v>44</v>
      </c>
      <c r="C42" s="14" t="s">
        <v>27</v>
      </c>
      <c r="D42" s="13" t="s">
        <v>45</v>
      </c>
      <c r="E42" s="13" t="s">
        <v>26</v>
      </c>
      <c r="F42" s="13">
        <v>44</v>
      </c>
      <c r="G42" s="15">
        <v>250</v>
      </c>
      <c r="H42" s="15">
        <f t="shared" si="3"/>
        <v>11000</v>
      </c>
      <c r="I42" s="15">
        <f t="shared" si="0"/>
        <v>19.2</v>
      </c>
      <c r="J42" s="15">
        <f t="shared" si="1"/>
        <v>844.8</v>
      </c>
      <c r="K42" s="16">
        <f t="shared" si="4"/>
        <v>17.142857142857142</v>
      </c>
      <c r="L42" s="16">
        <f t="shared" si="2"/>
        <v>754.28571428571422</v>
      </c>
    </row>
    <row r="43" spans="1:12" ht="211.5" customHeight="1" x14ac:dyDescent="0.5">
      <c r="A43" s="12"/>
      <c r="B43" s="13" t="s">
        <v>44</v>
      </c>
      <c r="C43" s="14" t="s">
        <v>46</v>
      </c>
      <c r="D43" s="13" t="s">
        <v>45</v>
      </c>
      <c r="E43" s="13" t="s">
        <v>26</v>
      </c>
      <c r="F43" s="13">
        <v>17</v>
      </c>
      <c r="G43" s="15">
        <v>250</v>
      </c>
      <c r="H43" s="15">
        <f t="shared" si="3"/>
        <v>4250</v>
      </c>
      <c r="I43" s="15">
        <f t="shared" si="0"/>
        <v>19.2</v>
      </c>
      <c r="J43" s="15">
        <f t="shared" si="1"/>
        <v>326.39999999999998</v>
      </c>
      <c r="K43" s="16">
        <f t="shared" si="4"/>
        <v>17.142857142857142</v>
      </c>
      <c r="L43" s="16">
        <f t="shared" si="2"/>
        <v>291.42857142857144</v>
      </c>
    </row>
    <row r="44" spans="1:12" ht="198.75" customHeight="1" x14ac:dyDescent="0.5">
      <c r="A44" s="12"/>
      <c r="B44" s="13" t="s">
        <v>44</v>
      </c>
      <c r="C44" s="14" t="s">
        <v>47</v>
      </c>
      <c r="D44" s="13" t="s">
        <v>45</v>
      </c>
      <c r="E44" s="13" t="s">
        <v>26</v>
      </c>
      <c r="F44" s="13">
        <v>37</v>
      </c>
      <c r="G44" s="15">
        <v>250</v>
      </c>
      <c r="H44" s="15">
        <f t="shared" si="3"/>
        <v>9250</v>
      </c>
      <c r="I44" s="15">
        <f t="shared" si="0"/>
        <v>19.2</v>
      </c>
      <c r="J44" s="15">
        <f t="shared" si="1"/>
        <v>710.4</v>
      </c>
      <c r="K44" s="16">
        <f t="shared" si="4"/>
        <v>17.142857142857142</v>
      </c>
      <c r="L44" s="16">
        <f t="shared" si="2"/>
        <v>634.28571428571422</v>
      </c>
    </row>
    <row r="45" spans="1:12" ht="189.75" customHeight="1" x14ac:dyDescent="0.5">
      <c r="A45" s="12"/>
      <c r="B45" s="13" t="s">
        <v>44</v>
      </c>
      <c r="C45" s="14" t="s">
        <v>29</v>
      </c>
      <c r="D45" s="13" t="s">
        <v>45</v>
      </c>
      <c r="E45" s="13" t="s">
        <v>26</v>
      </c>
      <c r="F45" s="13">
        <v>29</v>
      </c>
      <c r="G45" s="15">
        <v>250</v>
      </c>
      <c r="H45" s="15">
        <f t="shared" si="3"/>
        <v>7250</v>
      </c>
      <c r="I45" s="15">
        <f t="shared" si="0"/>
        <v>19.2</v>
      </c>
      <c r="J45" s="15">
        <f t="shared" si="1"/>
        <v>556.79999999999995</v>
      </c>
      <c r="K45" s="16">
        <f t="shared" si="4"/>
        <v>17.142857142857142</v>
      </c>
      <c r="L45" s="16">
        <f t="shared" si="2"/>
        <v>497.14285714285711</v>
      </c>
    </row>
    <row r="46" spans="1:12" ht="194.25" customHeight="1" x14ac:dyDescent="0.5">
      <c r="A46" s="12"/>
      <c r="B46" s="13" t="s">
        <v>44</v>
      </c>
      <c r="C46" s="14" t="s">
        <v>48</v>
      </c>
      <c r="D46" s="13" t="s">
        <v>45</v>
      </c>
      <c r="E46" s="13" t="s">
        <v>26</v>
      </c>
      <c r="F46" s="13">
        <v>29</v>
      </c>
      <c r="G46" s="15">
        <v>250</v>
      </c>
      <c r="H46" s="15">
        <f t="shared" si="3"/>
        <v>7250</v>
      </c>
      <c r="I46" s="15">
        <f t="shared" si="0"/>
        <v>19.2</v>
      </c>
      <c r="J46" s="15">
        <f t="shared" si="1"/>
        <v>556.79999999999995</v>
      </c>
      <c r="K46" s="16">
        <f t="shared" si="4"/>
        <v>17.142857142857142</v>
      </c>
      <c r="L46" s="16">
        <f t="shared" si="2"/>
        <v>497.14285714285711</v>
      </c>
    </row>
    <row r="47" spans="1:12" ht="189.75" customHeight="1" x14ac:dyDescent="0.5">
      <c r="A47" s="12"/>
      <c r="B47" s="13" t="s">
        <v>44</v>
      </c>
      <c r="C47" s="14" t="s">
        <v>30</v>
      </c>
      <c r="D47" s="13" t="s">
        <v>45</v>
      </c>
      <c r="E47" s="13" t="s">
        <v>26</v>
      </c>
      <c r="F47" s="13">
        <v>28</v>
      </c>
      <c r="G47" s="15">
        <v>250</v>
      </c>
      <c r="H47" s="15">
        <f t="shared" si="3"/>
        <v>7000</v>
      </c>
      <c r="I47" s="15">
        <f t="shared" si="0"/>
        <v>19.2</v>
      </c>
      <c r="J47" s="15">
        <f t="shared" si="1"/>
        <v>537.6</v>
      </c>
      <c r="K47" s="16">
        <f t="shared" si="4"/>
        <v>17.142857142857142</v>
      </c>
      <c r="L47" s="16">
        <f t="shared" si="2"/>
        <v>480</v>
      </c>
    </row>
    <row r="48" spans="1:12" ht="189.75" customHeight="1" x14ac:dyDescent="0.5">
      <c r="A48" s="12"/>
      <c r="B48" s="13" t="s">
        <v>44</v>
      </c>
      <c r="C48" s="14" t="s">
        <v>49</v>
      </c>
      <c r="D48" s="13" t="s">
        <v>45</v>
      </c>
      <c r="E48" s="13" t="s">
        <v>26</v>
      </c>
      <c r="F48" s="13">
        <v>20</v>
      </c>
      <c r="G48" s="15">
        <v>250</v>
      </c>
      <c r="H48" s="15">
        <f t="shared" si="3"/>
        <v>5000</v>
      </c>
      <c r="I48" s="15">
        <f t="shared" si="0"/>
        <v>19.2</v>
      </c>
      <c r="J48" s="15">
        <f t="shared" si="1"/>
        <v>384</v>
      </c>
      <c r="K48" s="16">
        <f t="shared" si="4"/>
        <v>17.142857142857142</v>
      </c>
      <c r="L48" s="16">
        <f t="shared" si="2"/>
        <v>342.85714285714283</v>
      </c>
    </row>
    <row r="49" spans="1:12" s="11" customFormat="1" x14ac:dyDescent="0.5">
      <c r="A49" s="6"/>
      <c r="B49" s="7"/>
      <c r="C49" s="8"/>
      <c r="D49" s="7"/>
      <c r="E49" s="7"/>
      <c r="F49" s="7">
        <f>SUM(F15:F48)</f>
        <v>2260</v>
      </c>
      <c r="G49" s="9"/>
      <c r="H49" s="9">
        <f t="shared" ref="H49:J49" si="5">SUM(H15:H48)</f>
        <v>565000</v>
      </c>
      <c r="I49" s="9"/>
      <c r="J49" s="9">
        <f t="shared" si="5"/>
        <v>43392.000000000007</v>
      </c>
      <c r="K49" s="10"/>
      <c r="L49" s="10">
        <f>SUM(L15:L48)</f>
        <v>38742.857142857145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033E0-7949-4B0E-B225-341DDBAC101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534545f7-dfad-40dc-8880-0a5cc848d94b"/>
    <ds:schemaRef ds:uri="http://schemas.openxmlformats.org/package/2006/metadata/core-properties"/>
    <ds:schemaRef ds:uri="http://schemas.microsoft.com/office/infopath/2007/PartnerControls"/>
    <ds:schemaRef ds:uri="3287f65e-bd81-4ef8-9d4a-f770dbe35018"/>
  </ds:schemaRefs>
</ds:datastoreItem>
</file>

<file path=customXml/itemProps2.xml><?xml version="1.0" encoding="utf-8"?>
<ds:datastoreItem xmlns:ds="http://schemas.openxmlformats.org/officeDocument/2006/customXml" ds:itemID="{702EC1A3-C884-4D84-9A5B-65E970C26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D0FE3D-2353-4F0B-937D-34B4BD37B6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2025-06-05T09:19:15Z</dcterms:created>
  <dcterms:modified xsi:type="dcterms:W3CDTF">2026-01-06T15:11:43Z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