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6E3022C6-FC78-4B01-AEDD-F21CB0C803B1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2" r:id="rId1"/>
  </sheets>
  <definedNames>
    <definedName name="_xlnm._FilterDatabase" localSheetId="0" hidden="1">OFFER!$A$24:$AP$312</definedName>
    <definedName name="qtyconf1">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$AH$312</definedName>
    <definedName name="qtyprof1">OFFER!$AH$25,OFFER!$AH$26,OFFER!$AH$27,OFFER!$AH$28,OFFER!$AH$29,OFFER!$AH$30,OFFER!$AH$31,OFFER!$AH$32,OFFER!$AH$33,OFFER!$AH$34,OFFER!$AH$35,OFFER!$AH$36,OFFER!$AH$37,OFFER!$AH$38,OFFER!$AH$39,OFFER!$AH$40,OFFER!$AH$41,OFFER!$AH$42,OFFER!$AH$43,OFFER!$AH$44,OFFER!$AH$45,OFFER!$AH$46,OFFER!$AH$47,OFFER!$AH$48,OFFER!$AH$49,OFFER!$AH$50,OFFER!$AH$51,OFFER!$AH$52,OFFER!$AH$53,OFFER!$AH$54,OFFER!$AH$55,OFFER!$AH$56,OFFER!$AH$57,OFFER!$AH$58,OFFER!$AH$59,OFFER!$AH$60,OFFER!$AH$61,OFFER!$AH$62,OFFER!$AH$63,OFFER!$AH$64,OFFER!$AH$65,OFFER!$AH$66,OFFER!$AH$67,OFFER!$AH$68,OFFER!$AH$69,OFFER!$AH$70,OFFER!$AH$71,OFFER!$AH$72,OFFER!$AH$73,OFFER!$AH$74,OFFER!$AH$75,OFFER!$AH$76,OFFER!$AH$77,OFFER!$AH$78,OFFER!$AH$79,OFFER!$AH$80,OFFER!$AH$81,OFFER!$AH$82,OFFER!$AH$83,OFFER!$AH$84,OFFER!$AH$85,OFFER!$AH$86,OFFER!$AH$87,OFFER!$AH$88,OFFER!$AH$89,OFFER!$AH$90,OFFER!$AH$91,OFFER!$AH$92,OFFER!$AH$93,OFFER!$AH$94,OFFER!$AH$95,OFFER!$AH$96,OFFER!$AH$97,OFFER!$AH$98,OFFER!$AH$99,OFFER!$AH$100,OFFER!$AH$101,OFFER!$AH$102,OFFER!$AH$103,OFFER!$AH$104,OFFER!$AH$105,OFFER!$AH$106,OFFER!$AH$107,OFFER!$AH$108,OFFER!$AH$109,OFFER!$AH$110,OFFER!$AH$111,OFFER!$AH$112,OFFER!$AH$113,OFFER!$AH$114,OFFER!$AH$115,OFFER!$AH$116,OFFER!$AH$117,OFFER!$AH$118,OFFER!$AH$119,OFFER!$AH$120,OFFER!$AH$121,OFFER!$AH$122,OFFER!$AH$123,OFFER!$AH$124,OFFER!$AH$125,OFFER!$AH$126,OFFER!$AH$127,OFFER!$AH$128,OFFER!$AH$129,OFFER!$AH$130,OFFER!$AH$131,OFFER!$AH$132,OFFER!$AH$133,OFFER!$AH$134,OFFER!$AH$135,OFFER!$AH$136,OFFER!$AH$137,OFFER!$AH$138,OFFER!$AH$139,OFFER!$AH$140,OFFER!$AH$141,OFFER!$AH$142,OFFER!$AH$143,OFFER!$AH$144,OFFER!$AH$145,OFFER!$AH$146,OFFER!$AH$147,OFFER!$AH$148,OFFER!$AH$149,OFFER!$AH$150,OFFER!$AH$151,OFFER!$AH$152,OFFER!$AH$153,OFFER!$AH$154,OFFER!$AH$155,OFFER!$AH$156,OFFER!$AH$157,OFFER!$AH$158,OFFER!$AH$159,OFFER!$AH$160,OFFER!$AH$161,OFFER!$AH$162,OFFER!$AH$163,OFFER!$AH$164,OFFER!$AH$165,OFFER!$AH$166,OFFER!$AH$167,OFFER!$AH$168,OFFER!$AH$169,OFFER!$AH$170,OFFER!$AH$171,OFFER!$AH$172,OFFER!$AH$173,OFFER!$AH$174,OFFER!$AH$175,OFFER!$AH$176,OFFER!$AH$177,OFFER!$AH$178,OFFER!$AH$179,OFFER!$AH$180,OFFER!$AH$181,OFFER!$AH$182,OFFER!$AH$183,OFFER!$AH$184,OFFER!$AH$185,OFFER!$AH$186,OFFER!$AH$187,OFFER!$AH$188,OFFER!$AH$189,OFFER!$AH$190,OFFER!$AH$191,OFFER!$AH$192,OFFER!$AH$193,OFFER!$AH$194,OFFER!$AH$195,OFFER!$AH$196,OFFER!$AH$197,OFFER!$AH$198,OFFER!$AH$199,OFFER!$AH$200,OFFER!$AH$201,OFFER!$AH$202,OFFER!$AH$203,OFFER!$AH$204,OFFER!$AH$205,OFFER!$AH$206,OFFER!$AH$207,OFFER!$AH$208,OFFER!$AH$209,OFFER!$AH$210,OFFER!$AH$211,OFFER!$AH$212,OFFER!$AH$213,OFFER!$AH$214,OFFER!$AH$215,OFFER!$AH$216,OFFER!$AH$217,OFFER!$AH$218,OFFER!$AH$219,OFFER!$AH$220,OFFER!$AH$221,OFFER!$AH$222,OFFER!$AH$223,OFFER!$AH$224,OFFER!$AH$225,OFFER!$AH$226,OFFER!$AH$227,OFFER!$AH$228,OFFER!$AH$229,OFFER!$AH$230,OFFER!$AH$231,OFFER!$AH$232,OFFER!$AH$233,OFFER!$AH$234,OFFER!$AH$235,OFFER!$AH$236,OFFER!$AH$237,OFFER!$AH$238,OFFER!$AH$239,OFFER!$AH$240,OFFER!$AH$241,OFFER!$AH$242,OFFER!$AH$243,OFFER!$AH$244,OFFER!$AH$245,OFFER!$AH$246,OFFER!$AH$247,OFFER!$AH$248,OFFER!$AH$249,OFFER!$AH$250,OFFER!$AH$251,OFFER!$AH$252,OFFER!$AH$253,OFFER!$AH$254,OFFER!$AH$255,OFFER!$AH$256,OFFER!$AH$257,OFFER!$AH$258,OFFER!$AH$259,OFFER!$AH$260,OFFER!$AH$261,OFFER!$AH$262,OFFER!$AH$263,OFFER!$AH$264,OFFER!$AH$265,OFFER!$AH$266,OFFER!$AH$267,OFFER!$AH$268,OFFER!$AH$269,OFFER!$AH$270,OFFER!$AH$271,OFFER!$AH$272,OFFER!$AH$273,OFFER!$AH$274,OFFER!$AH$275,OFFER!$AH$276,OFFER!$AH$277,OFFER!$AH$278,OFFER!$AH$279,OFFER!$AH$280,OFFER!$AH$281,OFFER!$AH$282,OFFER!$AH$283,OFFER!$AH$284,OFFER!$AH$285,OFFER!$AH$286,OFFER!$AH$287,OFFER!$AH$288,OFFER!$AH$289,OFFER!$AH$290,OFFER!$AH$291,OFFER!$AH$292,OFFER!$AH$293,OFFER!$AH$294,OFFER!$AH$295,OFFER!$AH$296,OFFER!$AH$297,OFFER!$AH$298,OFFER!$AH$299,OFFER!$AH$300,OFFER!$AH$301,OFFER!$AH$302,OFFER!$AH$303,OFFER!$AH$304,OFFER!$AH$305,OFFER!$AH$306,OFFER!$AH$307,OFFER!$AH$308,OFFER!$AH$309,OFFER!$AH$310,OFFER!$AH$311</definedName>
    <definedName name="rtlconf1">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</definedName>
    <definedName name="rtlprof1">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</definedName>
    <definedName name="saleconf1">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</definedName>
    <definedName name="saleprof1">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</definedName>
    <definedName name="whsconf1">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</definedName>
    <definedName name="whsprof1">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6" i="2" l="1"/>
  <c r="AN26" i="2" s="1"/>
  <c r="AL27" i="2"/>
  <c r="AN27" i="2" s="1"/>
  <c r="AL28" i="2"/>
  <c r="AL29" i="2"/>
  <c r="AL30" i="2"/>
  <c r="AL31" i="2"/>
  <c r="AL32" i="2"/>
  <c r="AN32" i="2" s="1"/>
  <c r="AL33" i="2"/>
  <c r="AL34" i="2"/>
  <c r="AL35" i="2"/>
  <c r="AL36" i="2"/>
  <c r="AL37" i="2"/>
  <c r="AL38" i="2"/>
  <c r="AL39" i="2"/>
  <c r="AN39" i="2" s="1"/>
  <c r="AL40" i="2"/>
  <c r="AN40" i="2" s="1"/>
  <c r="AL41" i="2"/>
  <c r="AN41" i="2" s="1"/>
  <c r="AL42" i="2"/>
  <c r="AN42" i="2" s="1"/>
  <c r="AL43" i="2"/>
  <c r="AN43" i="2" s="1"/>
  <c r="AL44" i="2"/>
  <c r="AN44" i="2" s="1"/>
  <c r="AL45" i="2"/>
  <c r="AN45" i="2" s="1"/>
  <c r="AL46" i="2"/>
  <c r="AN46" i="2" s="1"/>
  <c r="AL47" i="2"/>
  <c r="AN47" i="2" s="1"/>
  <c r="AL48" i="2"/>
  <c r="AL49" i="2"/>
  <c r="AL50" i="2"/>
  <c r="AL51" i="2"/>
  <c r="AL52" i="2"/>
  <c r="AN52" i="2" s="1"/>
  <c r="AL53" i="2"/>
  <c r="AN53" i="2" s="1"/>
  <c r="AL54" i="2"/>
  <c r="AN54" i="2" s="1"/>
  <c r="AL55" i="2"/>
  <c r="AN55" i="2" s="1"/>
  <c r="AL56" i="2"/>
  <c r="AN56" i="2" s="1"/>
  <c r="AL57" i="2"/>
  <c r="AN57" i="2" s="1"/>
  <c r="AL58" i="2"/>
  <c r="AL59" i="2"/>
  <c r="AN59" i="2" s="1"/>
  <c r="AL60" i="2"/>
  <c r="AN60" i="2" s="1"/>
  <c r="AL61" i="2"/>
  <c r="AL62" i="2"/>
  <c r="AL63" i="2"/>
  <c r="AL64" i="2"/>
  <c r="AL65" i="2"/>
  <c r="AN65" i="2" s="1"/>
  <c r="AL66" i="2"/>
  <c r="AN66" i="2" s="1"/>
  <c r="AL67" i="2"/>
  <c r="AN67" i="2" s="1"/>
  <c r="AL68" i="2"/>
  <c r="AN68" i="2" s="1"/>
  <c r="AL69" i="2"/>
  <c r="AL70" i="2"/>
  <c r="AL71" i="2"/>
  <c r="AL72" i="2"/>
  <c r="AN72" i="2" s="1"/>
  <c r="AL73" i="2"/>
  <c r="AN73" i="2" s="1"/>
  <c r="AL74" i="2"/>
  <c r="AN74" i="2" s="1"/>
  <c r="AL75" i="2"/>
  <c r="AL76" i="2"/>
  <c r="AN76" i="2" s="1"/>
  <c r="AL77" i="2"/>
  <c r="AN77" i="2" s="1"/>
  <c r="AL78" i="2"/>
  <c r="AL79" i="2"/>
  <c r="AL80" i="2"/>
  <c r="AL81" i="2"/>
  <c r="AN81" i="2" s="1"/>
  <c r="AL82" i="2"/>
  <c r="AN82" i="2" s="1"/>
  <c r="AL83" i="2"/>
  <c r="AN83" i="2" s="1"/>
  <c r="AL84" i="2"/>
  <c r="AN84" i="2" s="1"/>
  <c r="AL85" i="2"/>
  <c r="AN85" i="2" s="1"/>
  <c r="AL86" i="2"/>
  <c r="AN86" i="2" s="1"/>
  <c r="AL87" i="2"/>
  <c r="AN87" i="2" s="1"/>
  <c r="AL88" i="2"/>
  <c r="AL89" i="2"/>
  <c r="AL90" i="2"/>
  <c r="AL91" i="2"/>
  <c r="AL92" i="2"/>
  <c r="AL93" i="2"/>
  <c r="AL94" i="2"/>
  <c r="AN94" i="2" s="1"/>
  <c r="AL95" i="2"/>
  <c r="AN95" i="2" s="1"/>
  <c r="AL96" i="2"/>
  <c r="AN96" i="2" s="1"/>
  <c r="AL97" i="2"/>
  <c r="AN97" i="2" s="1"/>
  <c r="AL98" i="2"/>
  <c r="AL99" i="2"/>
  <c r="AN99" i="2" s="1"/>
  <c r="AL100" i="2"/>
  <c r="AN100" i="2" s="1"/>
  <c r="AL101" i="2"/>
  <c r="AL102" i="2"/>
  <c r="AN102" i="2" s="1"/>
  <c r="AL103" i="2"/>
  <c r="AN103" i="2" s="1"/>
  <c r="AL104" i="2"/>
  <c r="AL105" i="2"/>
  <c r="AL106" i="2"/>
  <c r="AN106" i="2" s="1"/>
  <c r="AL107" i="2"/>
  <c r="AL108" i="2"/>
  <c r="AL109" i="2"/>
  <c r="AL110" i="2"/>
  <c r="AL111" i="2"/>
  <c r="AL112" i="2"/>
  <c r="AN112" i="2" s="1"/>
  <c r="AL113" i="2"/>
  <c r="AN113" i="2" s="1"/>
  <c r="AL114" i="2"/>
  <c r="AN114" i="2" s="1"/>
  <c r="AL115" i="2"/>
  <c r="AN115" i="2" s="1"/>
  <c r="AL116" i="2"/>
  <c r="AN116" i="2" s="1"/>
  <c r="AL117" i="2"/>
  <c r="AN117" i="2" s="1"/>
  <c r="AL118" i="2"/>
  <c r="AL119" i="2"/>
  <c r="AN119" i="2" s="1"/>
  <c r="AL120" i="2"/>
  <c r="AL121" i="2"/>
  <c r="AL122" i="2"/>
  <c r="AL123" i="2"/>
  <c r="AN123" i="2" s="1"/>
  <c r="AL124" i="2"/>
  <c r="AN124" i="2" s="1"/>
  <c r="AL125" i="2"/>
  <c r="AN125" i="2" s="1"/>
  <c r="AL126" i="2"/>
  <c r="AN126" i="2" s="1"/>
  <c r="AL127" i="2"/>
  <c r="AN127" i="2" s="1"/>
  <c r="AL128" i="2"/>
  <c r="AL129" i="2"/>
  <c r="AL130" i="2"/>
  <c r="AL131" i="2"/>
  <c r="AL132" i="2"/>
  <c r="AN132" i="2" s="1"/>
  <c r="AL133" i="2"/>
  <c r="AL134" i="2"/>
  <c r="AL135" i="2"/>
  <c r="AL136" i="2"/>
  <c r="AL137" i="2"/>
  <c r="AL138" i="2"/>
  <c r="AL139" i="2"/>
  <c r="AL140" i="2"/>
  <c r="AN140" i="2" s="1"/>
  <c r="AL141" i="2"/>
  <c r="AN141" i="2" s="1"/>
  <c r="AL142" i="2"/>
  <c r="AN142" i="2" s="1"/>
  <c r="AL143" i="2"/>
  <c r="AN143" i="2" s="1"/>
  <c r="AL144" i="2"/>
  <c r="AN144" i="2" s="1"/>
  <c r="AL145" i="2"/>
  <c r="AN145" i="2" s="1"/>
  <c r="AL146" i="2"/>
  <c r="AN146" i="2" s="1"/>
  <c r="AL147" i="2"/>
  <c r="AN147" i="2" s="1"/>
  <c r="AL148" i="2"/>
  <c r="AL149" i="2"/>
  <c r="AL150" i="2"/>
  <c r="AL151" i="2"/>
  <c r="AL152" i="2"/>
  <c r="AN152" i="2" s="1"/>
  <c r="AL153" i="2"/>
  <c r="AN153" i="2" s="1"/>
  <c r="AL154" i="2"/>
  <c r="AN154" i="2" s="1"/>
  <c r="AL155" i="2"/>
  <c r="AN155" i="2" s="1"/>
  <c r="AL156" i="2"/>
  <c r="AN156" i="2" s="1"/>
  <c r="AL157" i="2"/>
  <c r="AN157" i="2" s="1"/>
  <c r="AL158" i="2"/>
  <c r="AL159" i="2"/>
  <c r="AN159" i="2" s="1"/>
  <c r="AL160" i="2"/>
  <c r="AN160" i="2" s="1"/>
  <c r="AL161" i="2"/>
  <c r="AN161" i="2" s="1"/>
  <c r="AL162" i="2"/>
  <c r="AL163" i="2"/>
  <c r="AL164" i="2"/>
  <c r="AL165" i="2"/>
  <c r="AN165" i="2" s="1"/>
  <c r="AL166" i="2"/>
  <c r="AN166" i="2" s="1"/>
  <c r="AL167" i="2"/>
  <c r="AN167" i="2" s="1"/>
  <c r="AL168" i="2"/>
  <c r="AL169" i="2"/>
  <c r="AL170" i="2"/>
  <c r="AL171" i="2"/>
  <c r="AL172" i="2"/>
  <c r="AN172" i="2" s="1"/>
  <c r="AL173" i="2"/>
  <c r="AN173" i="2" s="1"/>
  <c r="AL174" i="2"/>
  <c r="AN174" i="2" s="1"/>
  <c r="AL175" i="2"/>
  <c r="AL176" i="2"/>
  <c r="AN176" i="2" s="1"/>
  <c r="AL177" i="2"/>
  <c r="AN177" i="2" s="1"/>
  <c r="AL178" i="2"/>
  <c r="AL179" i="2"/>
  <c r="AL180" i="2"/>
  <c r="AL181" i="2"/>
  <c r="AN181" i="2" s="1"/>
  <c r="AL182" i="2"/>
  <c r="AN182" i="2" s="1"/>
  <c r="AL183" i="2"/>
  <c r="AN183" i="2" s="1"/>
  <c r="AL184" i="2"/>
  <c r="AN184" i="2" s="1"/>
  <c r="AL185" i="2"/>
  <c r="AN185" i="2" s="1"/>
  <c r="AL186" i="2"/>
  <c r="AN186" i="2" s="1"/>
  <c r="AL187" i="2"/>
  <c r="AN187" i="2" s="1"/>
  <c r="AL188" i="2"/>
  <c r="AL189" i="2"/>
  <c r="AL190" i="2"/>
  <c r="AL191" i="2"/>
  <c r="AL192" i="2"/>
  <c r="AL193" i="2"/>
  <c r="AN193" i="2" s="1"/>
  <c r="AL194" i="2"/>
  <c r="AN194" i="2" s="1"/>
  <c r="AL195" i="2"/>
  <c r="AN195" i="2" s="1"/>
  <c r="AL196" i="2"/>
  <c r="AN196" i="2" s="1"/>
  <c r="AL197" i="2"/>
  <c r="AN197" i="2" s="1"/>
  <c r="AL198" i="2"/>
  <c r="AL199" i="2"/>
  <c r="AN199" i="2" s="1"/>
  <c r="AL200" i="2"/>
  <c r="AN200" i="2" s="1"/>
  <c r="AL201" i="2"/>
  <c r="AN201" i="2" s="1"/>
  <c r="AL202" i="2"/>
  <c r="AN202" i="2" s="1"/>
  <c r="AO202" i="2" s="1"/>
  <c r="AL203" i="2"/>
  <c r="AN203" i="2" s="1"/>
  <c r="AL204" i="2"/>
  <c r="AL205" i="2"/>
  <c r="AL206" i="2"/>
  <c r="AN206" i="2" s="1"/>
  <c r="AL207" i="2"/>
  <c r="AL208" i="2"/>
  <c r="AL209" i="2"/>
  <c r="AL210" i="2"/>
  <c r="AL211" i="2"/>
  <c r="AL212" i="2"/>
  <c r="AN212" i="2" s="1"/>
  <c r="AL213" i="2"/>
  <c r="AN213" i="2" s="1"/>
  <c r="AL214" i="2"/>
  <c r="AN214" i="2" s="1"/>
  <c r="AL215" i="2"/>
  <c r="AN215" i="2" s="1"/>
  <c r="AL216" i="2"/>
  <c r="AN216" i="2" s="1"/>
  <c r="AL217" i="2"/>
  <c r="AN217" i="2" s="1"/>
  <c r="AL218" i="2"/>
  <c r="AL219" i="2"/>
  <c r="AN219" i="2" s="1"/>
  <c r="AL220" i="2"/>
  <c r="AL221" i="2"/>
  <c r="AL222" i="2"/>
  <c r="AN222" i="2" s="1"/>
  <c r="AL223" i="2"/>
  <c r="AN223" i="2" s="1"/>
  <c r="AL224" i="2"/>
  <c r="AN224" i="2" s="1"/>
  <c r="AL225" i="2"/>
  <c r="AN225" i="2" s="1"/>
  <c r="AL226" i="2"/>
  <c r="AN226" i="2" s="1"/>
  <c r="AL227" i="2"/>
  <c r="AN227" i="2" s="1"/>
  <c r="AL228" i="2"/>
  <c r="AL229" i="2"/>
  <c r="AL230" i="2"/>
  <c r="AL231" i="2"/>
  <c r="AL232" i="2"/>
  <c r="AN232" i="2" s="1"/>
  <c r="AL233" i="2"/>
  <c r="AL234" i="2"/>
  <c r="AL235" i="2"/>
  <c r="AN235" i="2" s="1"/>
  <c r="AL236" i="2"/>
  <c r="AL237" i="2"/>
  <c r="AL238" i="2"/>
  <c r="AL239" i="2"/>
  <c r="AN239" i="2" s="1"/>
  <c r="AL240" i="2"/>
  <c r="AL241" i="2"/>
  <c r="AN241" i="2" s="1"/>
  <c r="AL242" i="2"/>
  <c r="AN242" i="2" s="1"/>
  <c r="AO242" i="2" s="1"/>
  <c r="AL243" i="2"/>
  <c r="AN243" i="2" s="1"/>
  <c r="AL244" i="2"/>
  <c r="AN244" i="2" s="1"/>
  <c r="AL245" i="2"/>
  <c r="AN245" i="2" s="1"/>
  <c r="AL246" i="2"/>
  <c r="AN246" i="2" s="1"/>
  <c r="AL247" i="2"/>
  <c r="AN247" i="2" s="1"/>
  <c r="AL248" i="2"/>
  <c r="AL249" i="2"/>
  <c r="AL250" i="2"/>
  <c r="AL251" i="2"/>
  <c r="AL252" i="2"/>
  <c r="AN252" i="2" s="1"/>
  <c r="AL253" i="2"/>
  <c r="AN253" i="2" s="1"/>
  <c r="AL254" i="2"/>
  <c r="AN254" i="2" s="1"/>
  <c r="AL255" i="2"/>
  <c r="AN255" i="2" s="1"/>
  <c r="AL256" i="2"/>
  <c r="AN256" i="2" s="1"/>
  <c r="AL257" i="2"/>
  <c r="AL258" i="2"/>
  <c r="AL259" i="2"/>
  <c r="AL260" i="2"/>
  <c r="AL261" i="2"/>
  <c r="AL262" i="2"/>
  <c r="AN262" i="2" s="1"/>
  <c r="AL263" i="2"/>
  <c r="AN263" i="2" s="1"/>
  <c r="AL264" i="2"/>
  <c r="AN264" i="2" s="1"/>
  <c r="AL265" i="2"/>
  <c r="AN265" i="2" s="1"/>
  <c r="AL266" i="2"/>
  <c r="AN266" i="2" s="1"/>
  <c r="AL267" i="2"/>
  <c r="AN267" i="2" s="1"/>
  <c r="AL268" i="2"/>
  <c r="AN268" i="2" s="1"/>
  <c r="AL269" i="2"/>
  <c r="AL270" i="2"/>
  <c r="AL271" i="2"/>
  <c r="AL272" i="2"/>
  <c r="AL273" i="2"/>
  <c r="AN273" i="2" s="1"/>
  <c r="AL274" i="2"/>
  <c r="AN274" i="2" s="1"/>
  <c r="AL275" i="2"/>
  <c r="AN275" i="2" s="1"/>
  <c r="AL276" i="2"/>
  <c r="AN276" i="2" s="1"/>
  <c r="AL277" i="2"/>
  <c r="AN277" i="2" s="1"/>
  <c r="AL278" i="2"/>
  <c r="AN278" i="2" s="1"/>
  <c r="AL279" i="2"/>
  <c r="AN279" i="2" s="1"/>
  <c r="AL280" i="2"/>
  <c r="AN280" i="2" s="1"/>
  <c r="AL281" i="2"/>
  <c r="AN281" i="2" s="1"/>
  <c r="AL282" i="2"/>
  <c r="AN282" i="2" s="1"/>
  <c r="AL283" i="2"/>
  <c r="AL284" i="2"/>
  <c r="AN284" i="2" s="1"/>
  <c r="AL285" i="2"/>
  <c r="AN285" i="2" s="1"/>
  <c r="AL286" i="2"/>
  <c r="AN286" i="2" s="1"/>
  <c r="AL287" i="2"/>
  <c r="AL288" i="2"/>
  <c r="AL289" i="2"/>
  <c r="AL290" i="2"/>
  <c r="AL291" i="2"/>
  <c r="AL292" i="2"/>
  <c r="AN292" i="2" s="1"/>
  <c r="AL293" i="2"/>
  <c r="AL294" i="2"/>
  <c r="AL295" i="2"/>
  <c r="AN295" i="2" s="1"/>
  <c r="AL296" i="2"/>
  <c r="AN296" i="2" s="1"/>
  <c r="AL297" i="2"/>
  <c r="AN297" i="2" s="1"/>
  <c r="AL298" i="2"/>
  <c r="AL299" i="2"/>
  <c r="AL300" i="2"/>
  <c r="AL301" i="2"/>
  <c r="AN301" i="2" s="1"/>
  <c r="AO301" i="2" s="1"/>
  <c r="AL302" i="2"/>
  <c r="AN302" i="2" s="1"/>
  <c r="AL303" i="2"/>
  <c r="AL304" i="2"/>
  <c r="AL305" i="2"/>
  <c r="AN305" i="2" s="1"/>
  <c r="AL306" i="2"/>
  <c r="AL307" i="2"/>
  <c r="AN307" i="2" s="1"/>
  <c r="AL308" i="2"/>
  <c r="AN308" i="2" s="1"/>
  <c r="AL309" i="2"/>
  <c r="AL310" i="2"/>
  <c r="AL311" i="2"/>
  <c r="AL25" i="2"/>
  <c r="AH25" i="2"/>
  <c r="AK25" i="2" s="1"/>
  <c r="AH26" i="2"/>
  <c r="AH27" i="2"/>
  <c r="AH28" i="2"/>
  <c r="AH29" i="2"/>
  <c r="AH30" i="2"/>
  <c r="AK30" i="2" s="1"/>
  <c r="AH31" i="2"/>
  <c r="AH32" i="2"/>
  <c r="AH33" i="2"/>
  <c r="AH34" i="2"/>
  <c r="AH35" i="2"/>
  <c r="AK35" i="2" s="1"/>
  <c r="AH36" i="2"/>
  <c r="AK36" i="2" s="1"/>
  <c r="AH37" i="2"/>
  <c r="AH38" i="2"/>
  <c r="AH39" i="2"/>
  <c r="AH40" i="2"/>
  <c r="AK40" i="2" s="1"/>
  <c r="AH41" i="2"/>
  <c r="AK41" i="2" s="1"/>
  <c r="AH42" i="2"/>
  <c r="AH43" i="2"/>
  <c r="AH44" i="2"/>
  <c r="AH45" i="2"/>
  <c r="AK45" i="2" s="1"/>
  <c r="AH46" i="2"/>
  <c r="AH47" i="2"/>
  <c r="AH48" i="2"/>
  <c r="AH49" i="2"/>
  <c r="AH50" i="2"/>
  <c r="AK50" i="2" s="1"/>
  <c r="AH51" i="2"/>
  <c r="AK51" i="2" s="1"/>
  <c r="AH52" i="2"/>
  <c r="AH53" i="2"/>
  <c r="AH54" i="2"/>
  <c r="AH55" i="2"/>
  <c r="AK55" i="2" s="1"/>
  <c r="AH56" i="2"/>
  <c r="AH57" i="2"/>
  <c r="AH58" i="2"/>
  <c r="AH59" i="2"/>
  <c r="AH60" i="2"/>
  <c r="AK60" i="2" s="1"/>
  <c r="AH61" i="2"/>
  <c r="AK61" i="2" s="1"/>
  <c r="AH62" i="2"/>
  <c r="AK62" i="2" s="1"/>
  <c r="AH63" i="2"/>
  <c r="AK63" i="2" s="1"/>
  <c r="AH64" i="2"/>
  <c r="AH65" i="2"/>
  <c r="AK65" i="2" s="1"/>
  <c r="AH66" i="2"/>
  <c r="AK66" i="2" s="1"/>
  <c r="AH67" i="2"/>
  <c r="AK67" i="2" s="1"/>
  <c r="AH68" i="2"/>
  <c r="AH69" i="2"/>
  <c r="AH70" i="2"/>
  <c r="AK70" i="2" s="1"/>
  <c r="AH71" i="2"/>
  <c r="AH72" i="2"/>
  <c r="AH73" i="2"/>
  <c r="AH74" i="2"/>
  <c r="AH75" i="2"/>
  <c r="AH76" i="2"/>
  <c r="AK76" i="2" s="1"/>
  <c r="AH77" i="2"/>
  <c r="AH78" i="2"/>
  <c r="AH79" i="2"/>
  <c r="AH80" i="2"/>
  <c r="AK80" i="2" s="1"/>
  <c r="AH81" i="2"/>
  <c r="AH82" i="2"/>
  <c r="AK82" i="2" s="1"/>
  <c r="AH83" i="2"/>
  <c r="AH84" i="2"/>
  <c r="AH85" i="2"/>
  <c r="AH86" i="2"/>
  <c r="AH87" i="2"/>
  <c r="AH88" i="2"/>
  <c r="AH89" i="2"/>
  <c r="AH90" i="2"/>
  <c r="AH91" i="2"/>
  <c r="AK91" i="2" s="1"/>
  <c r="AH92" i="2"/>
  <c r="AH93" i="2"/>
  <c r="AH94" i="2"/>
  <c r="AH95" i="2"/>
  <c r="AH96" i="2"/>
  <c r="AK96" i="2" s="1"/>
  <c r="AH97" i="2"/>
  <c r="AH98" i="2"/>
  <c r="AH99" i="2"/>
  <c r="AH100" i="2"/>
  <c r="AK100" i="2" s="1"/>
  <c r="AH101" i="2"/>
  <c r="AH102" i="2"/>
  <c r="AH103" i="2"/>
  <c r="AH104" i="2"/>
  <c r="AH105" i="2"/>
  <c r="AH106" i="2"/>
  <c r="AK106" i="2" s="1"/>
  <c r="AH107" i="2"/>
  <c r="AK107" i="2" s="1"/>
  <c r="AH108" i="2"/>
  <c r="AH109" i="2"/>
  <c r="AK109" i="2" s="1"/>
  <c r="AH110" i="2"/>
  <c r="AK110" i="2" s="1"/>
  <c r="AH111" i="2"/>
  <c r="AH112" i="2"/>
  <c r="AH113" i="2"/>
  <c r="AH114" i="2"/>
  <c r="AH115" i="2"/>
  <c r="AK115" i="2" s="1"/>
  <c r="AH116" i="2"/>
  <c r="AK116" i="2" s="1"/>
  <c r="AH117" i="2"/>
  <c r="AH118" i="2"/>
  <c r="AH119" i="2"/>
  <c r="AH120" i="2"/>
  <c r="AK120" i="2" s="1"/>
  <c r="AH121" i="2"/>
  <c r="AH122" i="2"/>
  <c r="AK122" i="2" s="1"/>
  <c r="AH123" i="2"/>
  <c r="AK123" i="2" s="1"/>
  <c r="AH124" i="2"/>
  <c r="AH125" i="2"/>
  <c r="AH126" i="2"/>
  <c r="AK126" i="2" s="1"/>
  <c r="AH127" i="2"/>
  <c r="AK127" i="2" s="1"/>
  <c r="AH128" i="2"/>
  <c r="AH129" i="2"/>
  <c r="AH130" i="2"/>
  <c r="AK130" i="2" s="1"/>
  <c r="AH131" i="2"/>
  <c r="AH132" i="2"/>
  <c r="AH133" i="2"/>
  <c r="AH134" i="2"/>
  <c r="AH135" i="2"/>
  <c r="AK135" i="2" s="1"/>
  <c r="AH136" i="2"/>
  <c r="AK136" i="2" s="1"/>
  <c r="AH137" i="2"/>
  <c r="AK137" i="2" s="1"/>
  <c r="AH138" i="2"/>
  <c r="AH139" i="2"/>
  <c r="AH140" i="2"/>
  <c r="AH141" i="2"/>
  <c r="AH142" i="2"/>
  <c r="AH143" i="2"/>
  <c r="AH144" i="2"/>
  <c r="AH145" i="2"/>
  <c r="AK145" i="2" s="1"/>
  <c r="AH146" i="2"/>
  <c r="AH147" i="2"/>
  <c r="AH148" i="2"/>
  <c r="AH149" i="2"/>
  <c r="AH150" i="2"/>
  <c r="AK150" i="2" s="1"/>
  <c r="AH151" i="2"/>
  <c r="AK151" i="2" s="1"/>
  <c r="AH152" i="2"/>
  <c r="AH153" i="2"/>
  <c r="AH154" i="2"/>
  <c r="AH155" i="2"/>
  <c r="AH156" i="2"/>
  <c r="AH157" i="2"/>
  <c r="AH158" i="2"/>
  <c r="AH159" i="2"/>
  <c r="AH160" i="2"/>
  <c r="AK160" i="2" s="1"/>
  <c r="AH161" i="2"/>
  <c r="AH162" i="2"/>
  <c r="AH163" i="2"/>
  <c r="AK163" i="2" s="1"/>
  <c r="AH164" i="2"/>
  <c r="AH165" i="2"/>
  <c r="AK165" i="2" s="1"/>
  <c r="AH166" i="2"/>
  <c r="AK166" i="2" s="1"/>
  <c r="AH167" i="2"/>
  <c r="AH168" i="2"/>
  <c r="AH169" i="2"/>
  <c r="AH170" i="2"/>
  <c r="AH171" i="2"/>
  <c r="AK171" i="2" s="1"/>
  <c r="AH172" i="2"/>
  <c r="AH173" i="2"/>
  <c r="AH174" i="2"/>
  <c r="AH175" i="2"/>
  <c r="AK175" i="2" s="1"/>
  <c r="AH176" i="2"/>
  <c r="AK176" i="2" s="1"/>
  <c r="AH177" i="2"/>
  <c r="AH178" i="2"/>
  <c r="AH179" i="2"/>
  <c r="AH180" i="2"/>
  <c r="AK180" i="2" s="1"/>
  <c r="AH181" i="2"/>
  <c r="AH182" i="2"/>
  <c r="AK182" i="2" s="1"/>
  <c r="AH183" i="2"/>
  <c r="AH184" i="2"/>
  <c r="AH185" i="2"/>
  <c r="AH186" i="2"/>
  <c r="AH187" i="2"/>
  <c r="AH188" i="2"/>
  <c r="AK188" i="2" s="1"/>
  <c r="AH189" i="2"/>
  <c r="AK189" i="2" s="1"/>
  <c r="AH190" i="2"/>
  <c r="AK190" i="2" s="1"/>
  <c r="AH191" i="2"/>
  <c r="AK191" i="2" s="1"/>
  <c r="AH192" i="2"/>
  <c r="AH193" i="2"/>
  <c r="AH194" i="2"/>
  <c r="AH195" i="2"/>
  <c r="AH196" i="2"/>
  <c r="AH197" i="2"/>
  <c r="AH198" i="2"/>
  <c r="AH199" i="2"/>
  <c r="AH200" i="2"/>
  <c r="AK200" i="2" s="1"/>
  <c r="AH201" i="2"/>
  <c r="AK201" i="2" s="1"/>
  <c r="AH202" i="2"/>
  <c r="AH203" i="2"/>
  <c r="AH204" i="2"/>
  <c r="AH205" i="2"/>
  <c r="AK205" i="2" s="1"/>
  <c r="AH206" i="2"/>
  <c r="AK206" i="2" s="1"/>
  <c r="AH207" i="2"/>
  <c r="AH208" i="2"/>
  <c r="AK208" i="2" s="1"/>
  <c r="AH209" i="2"/>
  <c r="AH210" i="2"/>
  <c r="AK210" i="2" s="1"/>
  <c r="AH211" i="2"/>
  <c r="AH212" i="2"/>
  <c r="AH213" i="2"/>
  <c r="AH214" i="2"/>
  <c r="AK214" i="2" s="1"/>
  <c r="AH215" i="2"/>
  <c r="AH216" i="2"/>
  <c r="AK216" i="2" s="1"/>
  <c r="AH217" i="2"/>
  <c r="AH218" i="2"/>
  <c r="AK218" i="2" s="1"/>
  <c r="AH219" i="2"/>
  <c r="AH220" i="2"/>
  <c r="AK220" i="2" s="1"/>
  <c r="AH221" i="2"/>
  <c r="AH222" i="2"/>
  <c r="AK222" i="2" s="1"/>
  <c r="AH223" i="2"/>
  <c r="AK223" i="2" s="1"/>
  <c r="AH224" i="2"/>
  <c r="AK224" i="2" s="1"/>
  <c r="AH225" i="2"/>
  <c r="AK225" i="2" s="1"/>
  <c r="AH226" i="2"/>
  <c r="AK226" i="2" s="1"/>
  <c r="AH227" i="2"/>
  <c r="AK227" i="2" s="1"/>
  <c r="AH228" i="2"/>
  <c r="AK228" i="2" s="1"/>
  <c r="AH229" i="2"/>
  <c r="AH230" i="2"/>
  <c r="AH231" i="2"/>
  <c r="AK231" i="2" s="1"/>
  <c r="AH232" i="2"/>
  <c r="AH233" i="2"/>
  <c r="AH234" i="2"/>
  <c r="AH235" i="2"/>
  <c r="AK235" i="2" s="1"/>
  <c r="AH236" i="2"/>
  <c r="AH237" i="2"/>
  <c r="AH238" i="2"/>
  <c r="AH239" i="2"/>
  <c r="AH240" i="2"/>
  <c r="AK240" i="2" s="1"/>
  <c r="AH241" i="2"/>
  <c r="AK241" i="2" s="1"/>
  <c r="AH242" i="2"/>
  <c r="AK242" i="2" s="1"/>
  <c r="AH243" i="2"/>
  <c r="AH244" i="2"/>
  <c r="AH245" i="2"/>
  <c r="AH246" i="2"/>
  <c r="AK246" i="2" s="1"/>
  <c r="AH247" i="2"/>
  <c r="AH248" i="2"/>
  <c r="AH249" i="2"/>
  <c r="AH250" i="2"/>
  <c r="AK250" i="2" s="1"/>
  <c r="AH251" i="2"/>
  <c r="AH252" i="2"/>
  <c r="AH253" i="2"/>
  <c r="AH254" i="2"/>
  <c r="AH255" i="2"/>
  <c r="AH256" i="2"/>
  <c r="AK256" i="2" s="1"/>
  <c r="AH257" i="2"/>
  <c r="AH258" i="2"/>
  <c r="AH259" i="2"/>
  <c r="AH260" i="2"/>
  <c r="AH261" i="2"/>
  <c r="AH262" i="2"/>
  <c r="AH263" i="2"/>
  <c r="AK263" i="2" s="1"/>
  <c r="AH264" i="2"/>
  <c r="AH265" i="2"/>
  <c r="AK265" i="2" s="1"/>
  <c r="AH266" i="2"/>
  <c r="AK266" i="2" s="1"/>
  <c r="AH267" i="2"/>
  <c r="AK267" i="2" s="1"/>
  <c r="AH268" i="2"/>
  <c r="AH269" i="2"/>
  <c r="AH270" i="2"/>
  <c r="AK270" i="2" s="1"/>
  <c r="AH271" i="2"/>
  <c r="AH272" i="2"/>
  <c r="AK272" i="2" s="1"/>
  <c r="AH273" i="2"/>
  <c r="AH274" i="2"/>
  <c r="AK274" i="2" s="1"/>
  <c r="AH275" i="2"/>
  <c r="AH276" i="2"/>
  <c r="AK276" i="2" s="1"/>
  <c r="AH277" i="2"/>
  <c r="AH278" i="2"/>
  <c r="AH279" i="2"/>
  <c r="AH280" i="2"/>
  <c r="AH281" i="2"/>
  <c r="AH282" i="2"/>
  <c r="AK282" i="2" s="1"/>
  <c r="AH283" i="2"/>
  <c r="AH284" i="2"/>
  <c r="AH285" i="2"/>
  <c r="AK285" i="2" s="1"/>
  <c r="AH286" i="2"/>
  <c r="AK286" i="2" s="1"/>
  <c r="AH287" i="2"/>
  <c r="AH288" i="2"/>
  <c r="AH289" i="2"/>
  <c r="AH290" i="2"/>
  <c r="AK290" i="2" s="1"/>
  <c r="AH291" i="2"/>
  <c r="AK291" i="2" s="1"/>
  <c r="AH292" i="2"/>
  <c r="AK292" i="2" s="1"/>
  <c r="AH293" i="2"/>
  <c r="AH294" i="2"/>
  <c r="AH295" i="2"/>
  <c r="AH296" i="2"/>
  <c r="AK296" i="2" s="1"/>
  <c r="AH297" i="2"/>
  <c r="AH298" i="2"/>
  <c r="AH299" i="2"/>
  <c r="AH300" i="2"/>
  <c r="AK300" i="2" s="1"/>
  <c r="AH301" i="2"/>
  <c r="AK301" i="2" s="1"/>
  <c r="AH302" i="2"/>
  <c r="AH303" i="2"/>
  <c r="AH304" i="2"/>
  <c r="AH305" i="2"/>
  <c r="AH306" i="2"/>
  <c r="AH307" i="2"/>
  <c r="AH308" i="2"/>
  <c r="AH309" i="2"/>
  <c r="AH310" i="2"/>
  <c r="AK310" i="2" s="1"/>
  <c r="AH311" i="2"/>
  <c r="AO241" i="2" l="1"/>
  <c r="AO201" i="2"/>
  <c r="AO161" i="2"/>
  <c r="AO41" i="2"/>
  <c r="AO159" i="2"/>
  <c r="AO268" i="2"/>
  <c r="AO68" i="2"/>
  <c r="AO307" i="2"/>
  <c r="AO297" i="2"/>
  <c r="AM287" i="2"/>
  <c r="AO277" i="2"/>
  <c r="AO267" i="2"/>
  <c r="AM257" i="2"/>
  <c r="AO247" i="2"/>
  <c r="AO227" i="2"/>
  <c r="AO217" i="2"/>
  <c r="AO197" i="2"/>
  <c r="AO187" i="2"/>
  <c r="AO177" i="2"/>
  <c r="AO167" i="2"/>
  <c r="AO157" i="2"/>
  <c r="AO147" i="2"/>
  <c r="AO127" i="2"/>
  <c r="AO117" i="2"/>
  <c r="AO87" i="2"/>
  <c r="AO77" i="2"/>
  <c r="AO67" i="2"/>
  <c r="AO57" i="2"/>
  <c r="AO47" i="2"/>
  <c r="AM302" i="2"/>
  <c r="AM140" i="2"/>
  <c r="AO213" i="2"/>
  <c r="AO143" i="2"/>
  <c r="AM132" i="2"/>
  <c r="AM252" i="2"/>
  <c r="AM52" i="2"/>
  <c r="AM306" i="2"/>
  <c r="AO296" i="2"/>
  <c r="AO286" i="2"/>
  <c r="AO276" i="2"/>
  <c r="AO266" i="2"/>
  <c r="AO256" i="2"/>
  <c r="AO246" i="2"/>
  <c r="AO226" i="2"/>
  <c r="AO216" i="2"/>
  <c r="AO206" i="2"/>
  <c r="AO186" i="2"/>
  <c r="AO176" i="2"/>
  <c r="AO166" i="2"/>
  <c r="AO156" i="2"/>
  <c r="AO146" i="2"/>
  <c r="AO126" i="2"/>
  <c r="AO106" i="2"/>
  <c r="AO86" i="2"/>
  <c r="AO76" i="2"/>
  <c r="AO66" i="2"/>
  <c r="AO56" i="2"/>
  <c r="AO46" i="2"/>
  <c r="AM219" i="2"/>
  <c r="AM232" i="2"/>
  <c r="AM112" i="2"/>
  <c r="AM72" i="2"/>
  <c r="AO284" i="2"/>
  <c r="AO214" i="2"/>
  <c r="AO279" i="2"/>
  <c r="AO239" i="2"/>
  <c r="AO219" i="2"/>
  <c r="AO199" i="2"/>
  <c r="AO119" i="2"/>
  <c r="AO99" i="2"/>
  <c r="AO59" i="2"/>
  <c r="AO39" i="2"/>
  <c r="AO200" i="2"/>
  <c r="AM308" i="2"/>
  <c r="AM214" i="2"/>
  <c r="AO182" i="2"/>
  <c r="AO142" i="2"/>
  <c r="AM201" i="2"/>
  <c r="AM268" i="2"/>
  <c r="AM161" i="2"/>
  <c r="AM142" i="2"/>
  <c r="AM141" i="2"/>
  <c r="AM159" i="2"/>
  <c r="AM39" i="2"/>
  <c r="AO308" i="2"/>
  <c r="AM298" i="2"/>
  <c r="AM288" i="2"/>
  <c r="AO278" i="2"/>
  <c r="AM258" i="2"/>
  <c r="AM248" i="2"/>
  <c r="AM228" i="2"/>
  <c r="AM218" i="2"/>
  <c r="AM198" i="2"/>
  <c r="AM188" i="2"/>
  <c r="AM168" i="2"/>
  <c r="AM158" i="2"/>
  <c r="AM148" i="2"/>
  <c r="AM128" i="2"/>
  <c r="AM118" i="2"/>
  <c r="AM98" i="2"/>
  <c r="AM88" i="2"/>
  <c r="AM68" i="2"/>
  <c r="AM48" i="2"/>
  <c r="AM28" i="2"/>
  <c r="AM267" i="2"/>
  <c r="AN306" i="2"/>
  <c r="AO306" i="2" s="1"/>
  <c r="AN168" i="2"/>
  <c r="AO168" i="2" s="1"/>
  <c r="AO40" i="2"/>
  <c r="AM119" i="2"/>
  <c r="AM295" i="2"/>
  <c r="AM244" i="2"/>
  <c r="AM174" i="2"/>
  <c r="AO84" i="2"/>
  <c r="AO44" i="2"/>
  <c r="AM99" i="2"/>
  <c r="AO273" i="2"/>
  <c r="AM263" i="2"/>
  <c r="AM253" i="2"/>
  <c r="AM193" i="2"/>
  <c r="AM183" i="2"/>
  <c r="AM143" i="2"/>
  <c r="AM83" i="2"/>
  <c r="AM53" i="2"/>
  <c r="AO43" i="2"/>
  <c r="AM296" i="2"/>
  <c r="AM199" i="2"/>
  <c r="AM81" i="2"/>
  <c r="AO97" i="2"/>
  <c r="AM245" i="2"/>
  <c r="AM195" i="2"/>
  <c r="AM100" i="2"/>
  <c r="AM254" i="2"/>
  <c r="AM94" i="2"/>
  <c r="AM200" i="2"/>
  <c r="AM301" i="2"/>
  <c r="AO281" i="2"/>
  <c r="AM261" i="2"/>
  <c r="AM241" i="2"/>
  <c r="AO181" i="2"/>
  <c r="AO141" i="2"/>
  <c r="AM101" i="2"/>
  <c r="AO81" i="2"/>
  <c r="AM61" i="2"/>
  <c r="AM41" i="2"/>
  <c r="AM280" i="2"/>
  <c r="AM60" i="2"/>
  <c r="AN88" i="2"/>
  <c r="AO88" i="2" s="1"/>
  <c r="AN287" i="2"/>
  <c r="AO287" i="2" s="1"/>
  <c r="AM305" i="2"/>
  <c r="AM215" i="2"/>
  <c r="AO185" i="2"/>
  <c r="AM307" i="2"/>
  <c r="AM284" i="2"/>
  <c r="AM264" i="2"/>
  <c r="AM194" i="2"/>
  <c r="AM154" i="2"/>
  <c r="AM124" i="2"/>
  <c r="AM74" i="2"/>
  <c r="AM54" i="2"/>
  <c r="AO280" i="2"/>
  <c r="AM260" i="2"/>
  <c r="AO160" i="2"/>
  <c r="AO140" i="2"/>
  <c r="AO100" i="2"/>
  <c r="AO60" i="2"/>
  <c r="AM40" i="2"/>
  <c r="AM279" i="2"/>
  <c r="AM160" i="2"/>
  <c r="AM59" i="2"/>
  <c r="AN260" i="2"/>
  <c r="AO260" i="2" s="1"/>
  <c r="AN128" i="2"/>
  <c r="AO128" i="2" s="1"/>
  <c r="AO155" i="2"/>
  <c r="AM155" i="2"/>
  <c r="AK85" i="2"/>
  <c r="AO85" i="2"/>
  <c r="AO184" i="2"/>
  <c r="AM184" i="2"/>
  <c r="AM265" i="2"/>
  <c r="AO305" i="2"/>
  <c r="AO235" i="2"/>
  <c r="AM82" i="2"/>
  <c r="AO302" i="2"/>
  <c r="AO285" i="2"/>
  <c r="AK255" i="2"/>
  <c r="AO255" i="2"/>
  <c r="AK95" i="2"/>
  <c r="AM95" i="2"/>
  <c r="AO215" i="2"/>
  <c r="AO55" i="2"/>
  <c r="AO244" i="2"/>
  <c r="AO144" i="2"/>
  <c r="AM213" i="2"/>
  <c r="AK213" i="2"/>
  <c r="AM173" i="2"/>
  <c r="AK173" i="2"/>
  <c r="AO193" i="2"/>
  <c r="AK212" i="2"/>
  <c r="AM212" i="2"/>
  <c r="AK32" i="2"/>
  <c r="AM32" i="2"/>
  <c r="AO252" i="2"/>
  <c r="AO152" i="2"/>
  <c r="AO52" i="2"/>
  <c r="AN291" i="2"/>
  <c r="AO291" i="2" s="1"/>
  <c r="AM291" i="2"/>
  <c r="AN251" i="2"/>
  <c r="AO251" i="2" s="1"/>
  <c r="AM251" i="2"/>
  <c r="AM231" i="2"/>
  <c r="AN231" i="2"/>
  <c r="AO231" i="2" s="1"/>
  <c r="AN211" i="2"/>
  <c r="AO211" i="2" s="1"/>
  <c r="AM211" i="2"/>
  <c r="AN191" i="2"/>
  <c r="AO191" i="2" s="1"/>
  <c r="AM191" i="2"/>
  <c r="AN151" i="2"/>
  <c r="AO151" i="2" s="1"/>
  <c r="AM151" i="2"/>
  <c r="AN131" i="2"/>
  <c r="AO131" i="2" s="1"/>
  <c r="AM131" i="2"/>
  <c r="AN121" i="2"/>
  <c r="AO121" i="2" s="1"/>
  <c r="AM121" i="2"/>
  <c r="AN111" i="2"/>
  <c r="AO111" i="2" s="1"/>
  <c r="AM111" i="2"/>
  <c r="AN91" i="2"/>
  <c r="AO91" i="2" s="1"/>
  <c r="AM91" i="2"/>
  <c r="AN71" i="2"/>
  <c r="AO71" i="2" s="1"/>
  <c r="AM71" i="2"/>
  <c r="AN51" i="2"/>
  <c r="AO51" i="2" s="1"/>
  <c r="AM51" i="2"/>
  <c r="AN31" i="2"/>
  <c r="AO31" i="2" s="1"/>
  <c r="AM31" i="2"/>
  <c r="AM55" i="2"/>
  <c r="AO102" i="2"/>
  <c r="AK114" i="2"/>
  <c r="AM114" i="2"/>
  <c r="AK153" i="2"/>
  <c r="AM153" i="2"/>
  <c r="AO243" i="2"/>
  <c r="AO73" i="2"/>
  <c r="AK262" i="2"/>
  <c r="AM262" i="2"/>
  <c r="AK172" i="2"/>
  <c r="AM172" i="2"/>
  <c r="AM242" i="2"/>
  <c r="AM202" i="2"/>
  <c r="AO132" i="2"/>
  <c r="AM102" i="2"/>
  <c r="AM123" i="2"/>
  <c r="AO282" i="2"/>
  <c r="AM271" i="2"/>
  <c r="AN271" i="2"/>
  <c r="AO271" i="2" s="1"/>
  <c r="AN171" i="2"/>
  <c r="AO171" i="2" s="1"/>
  <c r="AM171" i="2"/>
  <c r="AM310" i="2"/>
  <c r="AN310" i="2"/>
  <c r="AO310" i="2" s="1"/>
  <c r="AN300" i="2"/>
  <c r="AO300" i="2" s="1"/>
  <c r="AM300" i="2"/>
  <c r="AM290" i="2"/>
  <c r="AN290" i="2"/>
  <c r="AO290" i="2" s="1"/>
  <c r="AN270" i="2"/>
  <c r="AO270" i="2" s="1"/>
  <c r="AM270" i="2"/>
  <c r="AN250" i="2"/>
  <c r="AO250" i="2" s="1"/>
  <c r="AM250" i="2"/>
  <c r="AN240" i="2"/>
  <c r="AO240" i="2" s="1"/>
  <c r="AM240" i="2"/>
  <c r="AN230" i="2"/>
  <c r="AO230" i="2" s="1"/>
  <c r="AM230" i="2"/>
  <c r="AN220" i="2"/>
  <c r="AO220" i="2" s="1"/>
  <c r="AM220" i="2"/>
  <c r="AN210" i="2"/>
  <c r="AO210" i="2" s="1"/>
  <c r="AM210" i="2"/>
  <c r="AN190" i="2"/>
  <c r="AO190" i="2" s="1"/>
  <c r="AM190" i="2"/>
  <c r="AN180" i="2"/>
  <c r="AO180" i="2" s="1"/>
  <c r="AM180" i="2"/>
  <c r="AN170" i="2"/>
  <c r="AO170" i="2" s="1"/>
  <c r="AM170" i="2"/>
  <c r="AN150" i="2"/>
  <c r="AO150" i="2" s="1"/>
  <c r="AM150" i="2"/>
  <c r="AN130" i="2"/>
  <c r="AO130" i="2" s="1"/>
  <c r="AM130" i="2"/>
  <c r="AN120" i="2"/>
  <c r="AO120" i="2" s="1"/>
  <c r="AM120" i="2"/>
  <c r="AM110" i="2"/>
  <c r="AN110" i="2"/>
  <c r="AO110" i="2" s="1"/>
  <c r="AN90" i="2"/>
  <c r="AO90" i="2" s="1"/>
  <c r="AM90" i="2"/>
  <c r="AN80" i="2"/>
  <c r="AO80" i="2" s="1"/>
  <c r="AM80" i="2"/>
  <c r="AN70" i="2"/>
  <c r="AO70" i="2" s="1"/>
  <c r="AM70" i="2"/>
  <c r="AN50" i="2"/>
  <c r="AO50" i="2" s="1"/>
  <c r="AM50" i="2"/>
  <c r="AN30" i="2"/>
  <c r="AO30" i="2" s="1"/>
  <c r="AM30" i="2"/>
  <c r="AM292" i="2"/>
  <c r="AM239" i="2"/>
  <c r="AM182" i="2"/>
  <c r="AM115" i="2"/>
  <c r="AN101" i="2"/>
  <c r="AO101" i="2" s="1"/>
  <c r="AO115" i="2"/>
  <c r="AK275" i="2"/>
  <c r="AM275" i="2"/>
  <c r="AO275" i="2"/>
  <c r="AO264" i="2"/>
  <c r="AK113" i="2"/>
  <c r="AM113" i="2"/>
  <c r="AO113" i="2"/>
  <c r="AK73" i="2"/>
  <c r="AM73" i="2"/>
  <c r="AO263" i="2"/>
  <c r="AO173" i="2"/>
  <c r="AO212" i="2"/>
  <c r="AO172" i="2"/>
  <c r="AO112" i="2"/>
  <c r="AO72" i="2"/>
  <c r="AN311" i="2"/>
  <c r="AO311" i="2" s="1"/>
  <c r="AM311" i="2"/>
  <c r="AN221" i="2"/>
  <c r="AO221" i="2" s="1"/>
  <c r="AM221" i="2"/>
  <c r="AN309" i="2"/>
  <c r="AO309" i="2" s="1"/>
  <c r="AM309" i="2"/>
  <c r="AM299" i="2"/>
  <c r="AN299" i="2"/>
  <c r="AO299" i="2" s="1"/>
  <c r="AN289" i="2"/>
  <c r="AO289" i="2" s="1"/>
  <c r="AM289" i="2"/>
  <c r="AN269" i="2"/>
  <c r="AO269" i="2" s="1"/>
  <c r="AM269" i="2"/>
  <c r="AN259" i="2"/>
  <c r="AO259" i="2" s="1"/>
  <c r="AM259" i="2"/>
  <c r="AN249" i="2"/>
  <c r="AO249" i="2" s="1"/>
  <c r="AM249" i="2"/>
  <c r="AN229" i="2"/>
  <c r="AO229" i="2" s="1"/>
  <c r="AM229" i="2"/>
  <c r="AN209" i="2"/>
  <c r="AO209" i="2" s="1"/>
  <c r="AM209" i="2"/>
  <c r="AN189" i="2"/>
  <c r="AO189" i="2" s="1"/>
  <c r="AM189" i="2"/>
  <c r="AN179" i="2"/>
  <c r="AO179" i="2" s="1"/>
  <c r="AM179" i="2"/>
  <c r="AM169" i="2"/>
  <c r="AN169" i="2"/>
  <c r="AO169" i="2" s="1"/>
  <c r="AN149" i="2"/>
  <c r="AO149" i="2" s="1"/>
  <c r="AM149" i="2"/>
  <c r="AM139" i="2"/>
  <c r="AN139" i="2"/>
  <c r="AO139" i="2" s="1"/>
  <c r="AM129" i="2"/>
  <c r="AN129" i="2"/>
  <c r="AO129" i="2" s="1"/>
  <c r="AN109" i="2"/>
  <c r="AO109" i="2" s="1"/>
  <c r="AM109" i="2"/>
  <c r="AM89" i="2"/>
  <c r="AN89" i="2"/>
  <c r="AO89" i="2" s="1"/>
  <c r="AN79" i="2"/>
  <c r="AO79" i="2" s="1"/>
  <c r="AM79" i="2"/>
  <c r="AM69" i="2"/>
  <c r="AN69" i="2"/>
  <c r="AO69" i="2" s="1"/>
  <c r="AN49" i="2"/>
  <c r="AO49" i="2" s="1"/>
  <c r="AM49" i="2"/>
  <c r="AN29" i="2"/>
  <c r="AO29" i="2" s="1"/>
  <c r="AM29" i="2"/>
  <c r="AM281" i="2"/>
  <c r="AM235" i="2"/>
  <c r="AM181" i="2"/>
  <c r="AN261" i="2"/>
  <c r="AO261" i="2" s="1"/>
  <c r="AN61" i="2"/>
  <c r="AO61" i="2" s="1"/>
  <c r="AO114" i="2"/>
  <c r="AM208" i="2"/>
  <c r="AN208" i="2"/>
  <c r="AO208" i="2" s="1"/>
  <c r="AM178" i="2"/>
  <c r="AN178" i="2"/>
  <c r="AO178" i="2" s="1"/>
  <c r="AM108" i="2"/>
  <c r="AN108" i="2"/>
  <c r="AO108" i="2" s="1"/>
  <c r="AN218" i="2"/>
  <c r="AO218" i="2" s="1"/>
  <c r="AN118" i="2"/>
  <c r="AO118" i="2" s="1"/>
  <c r="AO292" i="2"/>
  <c r="AM282" i="2"/>
  <c r="AM272" i="2"/>
  <c r="AO262" i="2"/>
  <c r="AO222" i="2"/>
  <c r="AN192" i="2"/>
  <c r="AO192" i="2" s="1"/>
  <c r="AM192" i="2"/>
  <c r="AN162" i="2"/>
  <c r="AO162" i="2" s="1"/>
  <c r="AM162" i="2"/>
  <c r="AN122" i="2"/>
  <c r="AO122" i="2" s="1"/>
  <c r="AM122" i="2"/>
  <c r="AN92" i="2"/>
  <c r="AO92" i="2" s="1"/>
  <c r="AM92" i="2"/>
  <c r="AN62" i="2"/>
  <c r="AO62" i="2" s="1"/>
  <c r="AM62" i="2"/>
  <c r="AO42" i="2"/>
  <c r="AM297" i="2"/>
  <c r="AM255" i="2"/>
  <c r="AM222" i="2"/>
  <c r="AM165" i="2"/>
  <c r="AM42" i="2"/>
  <c r="AN288" i="2"/>
  <c r="AO288" i="2" s="1"/>
  <c r="AN228" i="2"/>
  <c r="AO228" i="2" s="1"/>
  <c r="AN188" i="2"/>
  <c r="AO188" i="2" s="1"/>
  <c r="AN148" i="2"/>
  <c r="AO148" i="2" s="1"/>
  <c r="AO26" i="2"/>
  <c r="AM138" i="2"/>
  <c r="AN138" i="2"/>
  <c r="AO138" i="2" s="1"/>
  <c r="AM78" i="2"/>
  <c r="AN78" i="2"/>
  <c r="AO78" i="2" s="1"/>
  <c r="AM38" i="2"/>
  <c r="AN38" i="2"/>
  <c r="AO38" i="2" s="1"/>
  <c r="AM278" i="2"/>
  <c r="AM277" i="2"/>
  <c r="AN198" i="2"/>
  <c r="AO198" i="2" s="1"/>
  <c r="AO32" i="2"/>
  <c r="AO232" i="2"/>
  <c r="AO295" i="2"/>
  <c r="AO265" i="2"/>
  <c r="AO245" i="2"/>
  <c r="AO225" i="2"/>
  <c r="AN205" i="2"/>
  <c r="AO205" i="2" s="1"/>
  <c r="AM205" i="2"/>
  <c r="AO195" i="2"/>
  <c r="AN175" i="2"/>
  <c r="AO175" i="2" s="1"/>
  <c r="AM175" i="2"/>
  <c r="AO165" i="2"/>
  <c r="AO145" i="2"/>
  <c r="AN135" i="2"/>
  <c r="AO135" i="2" s="1"/>
  <c r="AM135" i="2"/>
  <c r="AO125" i="2"/>
  <c r="AN105" i="2"/>
  <c r="AO105" i="2" s="1"/>
  <c r="AM105" i="2"/>
  <c r="AO95" i="2"/>
  <c r="AN75" i="2"/>
  <c r="AO75" i="2" s="1"/>
  <c r="AM75" i="2"/>
  <c r="AO65" i="2"/>
  <c r="AO45" i="2"/>
  <c r="AN35" i="2"/>
  <c r="AO35" i="2" s="1"/>
  <c r="AM35" i="2"/>
  <c r="AM25" i="2"/>
  <c r="AM274" i="2"/>
  <c r="AM243" i="2"/>
  <c r="AM225" i="2"/>
  <c r="AM152" i="2"/>
  <c r="AM45" i="2"/>
  <c r="AN272" i="2"/>
  <c r="AO272" i="2" s="1"/>
  <c r="AO196" i="2"/>
  <c r="AO116" i="2"/>
  <c r="AM58" i="2"/>
  <c r="AN58" i="2"/>
  <c r="AO58" i="2" s="1"/>
  <c r="AO82" i="2"/>
  <c r="AN258" i="2"/>
  <c r="AO258" i="2" s="1"/>
  <c r="AN257" i="2"/>
  <c r="AO257" i="2" s="1"/>
  <c r="AN304" i="2"/>
  <c r="AO304" i="2" s="1"/>
  <c r="AM304" i="2"/>
  <c r="AN294" i="2"/>
  <c r="AO294" i="2" s="1"/>
  <c r="AM294" i="2"/>
  <c r="AO274" i="2"/>
  <c r="AO254" i="2"/>
  <c r="AN234" i="2"/>
  <c r="AO234" i="2" s="1"/>
  <c r="AM234" i="2"/>
  <c r="AO224" i="2"/>
  <c r="AN204" i="2"/>
  <c r="AO204" i="2" s="1"/>
  <c r="AM204" i="2"/>
  <c r="AO194" i="2"/>
  <c r="AO174" i="2"/>
  <c r="AN164" i="2"/>
  <c r="AO164" i="2" s="1"/>
  <c r="AM164" i="2"/>
  <c r="AO154" i="2"/>
  <c r="AN134" i="2"/>
  <c r="AO134" i="2" s="1"/>
  <c r="AM134" i="2"/>
  <c r="AO124" i="2"/>
  <c r="AN104" i="2"/>
  <c r="AO104" i="2" s="1"/>
  <c r="AM104" i="2"/>
  <c r="AO94" i="2"/>
  <c r="AO74" i="2"/>
  <c r="AN64" i="2"/>
  <c r="AO64" i="2" s="1"/>
  <c r="AM64" i="2"/>
  <c r="AO54" i="2"/>
  <c r="AN34" i="2"/>
  <c r="AO34" i="2" s="1"/>
  <c r="AM34" i="2"/>
  <c r="AM273" i="2"/>
  <c r="AM224" i="2"/>
  <c r="AM145" i="2"/>
  <c r="AM85" i="2"/>
  <c r="AM44" i="2"/>
  <c r="AN25" i="2"/>
  <c r="AO96" i="2"/>
  <c r="AN28" i="2"/>
  <c r="AO28" i="2" s="1"/>
  <c r="AM238" i="2"/>
  <c r="AN238" i="2"/>
  <c r="AO238" i="2" s="1"/>
  <c r="AN298" i="2"/>
  <c r="AO298" i="2" s="1"/>
  <c r="AN158" i="2"/>
  <c r="AO158" i="2" s="1"/>
  <c r="AN98" i="2"/>
  <c r="AO98" i="2" s="1"/>
  <c r="AN303" i="2"/>
  <c r="AO303" i="2" s="1"/>
  <c r="AM303" i="2"/>
  <c r="AN293" i="2"/>
  <c r="AO293" i="2" s="1"/>
  <c r="AM293" i="2"/>
  <c r="AN283" i="2"/>
  <c r="AO283" i="2" s="1"/>
  <c r="AM283" i="2"/>
  <c r="AO253" i="2"/>
  <c r="AN233" i="2"/>
  <c r="AO233" i="2" s="1"/>
  <c r="AM233" i="2"/>
  <c r="AO223" i="2"/>
  <c r="AO203" i="2"/>
  <c r="AO183" i="2"/>
  <c r="AN163" i="2"/>
  <c r="AO163" i="2" s="1"/>
  <c r="AM163" i="2"/>
  <c r="AO153" i="2"/>
  <c r="AN133" i="2"/>
  <c r="AO133" i="2" s="1"/>
  <c r="AM133" i="2"/>
  <c r="AO123" i="2"/>
  <c r="AO103" i="2"/>
  <c r="AN93" i="2"/>
  <c r="AO93" i="2" s="1"/>
  <c r="AM93" i="2"/>
  <c r="AO83" i="2"/>
  <c r="AN63" i="2"/>
  <c r="AO63" i="2" s="1"/>
  <c r="AM63" i="2"/>
  <c r="AO53" i="2"/>
  <c r="AN33" i="2"/>
  <c r="AO33" i="2" s="1"/>
  <c r="AM33" i="2"/>
  <c r="AM285" i="2"/>
  <c r="AM223" i="2"/>
  <c r="AM203" i="2"/>
  <c r="AM185" i="2"/>
  <c r="AM144" i="2"/>
  <c r="AM125" i="2"/>
  <c r="AM103" i="2"/>
  <c r="AM84" i="2"/>
  <c r="AM65" i="2"/>
  <c r="AM43" i="2"/>
  <c r="AN248" i="2"/>
  <c r="AO248" i="2" s="1"/>
  <c r="AN48" i="2"/>
  <c r="AO48" i="2" s="1"/>
  <c r="AO27" i="2"/>
  <c r="AM247" i="2"/>
  <c r="AM237" i="2"/>
  <c r="AM227" i="2"/>
  <c r="AM217" i="2"/>
  <c r="AM207" i="2"/>
  <c r="AM197" i="2"/>
  <c r="AM187" i="2"/>
  <c r="AM177" i="2"/>
  <c r="AM167" i="2"/>
  <c r="AM157" i="2"/>
  <c r="AM147" i="2"/>
  <c r="AM137" i="2"/>
  <c r="AM127" i="2"/>
  <c r="AM117" i="2"/>
  <c r="AM107" i="2"/>
  <c r="AM97" i="2"/>
  <c r="AM87" i="2"/>
  <c r="AM77" i="2"/>
  <c r="AM67" i="2"/>
  <c r="AM57" i="2"/>
  <c r="AM47" i="2"/>
  <c r="AM37" i="2"/>
  <c r="AM27" i="2"/>
  <c r="AN237" i="2"/>
  <c r="AO237" i="2" s="1"/>
  <c r="AN137" i="2"/>
  <c r="AO137" i="2" s="1"/>
  <c r="AN37" i="2"/>
  <c r="AO37" i="2" s="1"/>
  <c r="AM286" i="2"/>
  <c r="AM276" i="2"/>
  <c r="AM266" i="2"/>
  <c r="AM256" i="2"/>
  <c r="AM246" i="2"/>
  <c r="AM236" i="2"/>
  <c r="AM226" i="2"/>
  <c r="AM216" i="2"/>
  <c r="AM206" i="2"/>
  <c r="AM196" i="2"/>
  <c r="AM186" i="2"/>
  <c r="AM176" i="2"/>
  <c r="AM166" i="2"/>
  <c r="AM156" i="2"/>
  <c r="AM146" i="2"/>
  <c r="AM136" i="2"/>
  <c r="AM126" i="2"/>
  <c r="AM116" i="2"/>
  <c r="AM106" i="2"/>
  <c r="AM96" i="2"/>
  <c r="AM86" i="2"/>
  <c r="AM76" i="2"/>
  <c r="AM66" i="2"/>
  <c r="AM56" i="2"/>
  <c r="AM46" i="2"/>
  <c r="AM36" i="2"/>
  <c r="AM26" i="2"/>
  <c r="AN236" i="2"/>
  <c r="AO236" i="2" s="1"/>
  <c r="AN207" i="2"/>
  <c r="AO207" i="2" s="1"/>
  <c r="AN136" i="2"/>
  <c r="AO136" i="2" s="1"/>
  <c r="AN107" i="2"/>
  <c r="AO107" i="2" s="1"/>
  <c r="AN36" i="2"/>
  <c r="AO36" i="2" s="1"/>
  <c r="AK269" i="2"/>
  <c r="AK219" i="2"/>
  <c r="AK169" i="2"/>
  <c r="AK119" i="2"/>
  <c r="AK69" i="2"/>
  <c r="AK264" i="2"/>
  <c r="AK164" i="2"/>
  <c r="AK64" i="2"/>
  <c r="AK259" i="2"/>
  <c r="AK209" i="2"/>
  <c r="AK159" i="2"/>
  <c r="AK59" i="2"/>
  <c r="AK309" i="2"/>
  <c r="AK249" i="2"/>
  <c r="AK199" i="2"/>
  <c r="AK149" i="2"/>
  <c r="AK99" i="2"/>
  <c r="AK49" i="2"/>
  <c r="AK299" i="2"/>
  <c r="AK244" i="2"/>
  <c r="AK194" i="2"/>
  <c r="AK144" i="2"/>
  <c r="AK94" i="2"/>
  <c r="AK44" i="2"/>
  <c r="AK294" i="2"/>
  <c r="AK243" i="2"/>
  <c r="AK193" i="2"/>
  <c r="AK143" i="2"/>
  <c r="AK93" i="2"/>
  <c r="AK43" i="2"/>
  <c r="AK293" i="2"/>
  <c r="AK239" i="2"/>
  <c r="AK139" i="2"/>
  <c r="AK89" i="2"/>
  <c r="AK39" i="2"/>
  <c r="AK289" i="2"/>
  <c r="AK174" i="2"/>
  <c r="AK124" i="2"/>
  <c r="AK74" i="2"/>
  <c r="AK34" i="2"/>
  <c r="AK298" i="2"/>
  <c r="AK273" i="2"/>
  <c r="AK248" i="2"/>
  <c r="AK198" i="2"/>
  <c r="AK148" i="2"/>
  <c r="AK98" i="2"/>
  <c r="AK48" i="2"/>
  <c r="AK68" i="2"/>
  <c r="AK288" i="2"/>
  <c r="AK238" i="2"/>
  <c r="AK138" i="2"/>
  <c r="AK88" i="2"/>
  <c r="AK284" i="2"/>
  <c r="AK234" i="2"/>
  <c r="AK184" i="2"/>
  <c r="AK134" i="2"/>
  <c r="AK84" i="2"/>
  <c r="AK308" i="2"/>
  <c r="AK283" i="2"/>
  <c r="AK258" i="2"/>
  <c r="AK233" i="2"/>
  <c r="AK183" i="2"/>
  <c r="AK158" i="2"/>
  <c r="AK133" i="2"/>
  <c r="AK108" i="2"/>
  <c r="AK83" i="2"/>
  <c r="AK58" i="2"/>
  <c r="AK33" i="2"/>
  <c r="AK304" i="2"/>
  <c r="AK279" i="2"/>
  <c r="AK254" i="2"/>
  <c r="AK229" i="2"/>
  <c r="AK204" i="2"/>
  <c r="AK179" i="2"/>
  <c r="AK154" i="2"/>
  <c r="AK129" i="2"/>
  <c r="AK104" i="2"/>
  <c r="AK79" i="2"/>
  <c r="AK54" i="2"/>
  <c r="AK29" i="2"/>
  <c r="AK268" i="2"/>
  <c r="AK168" i="2"/>
  <c r="AK118" i="2"/>
  <c r="AK38" i="2"/>
  <c r="AK303" i="2"/>
  <c r="AK278" i="2"/>
  <c r="AK253" i="2"/>
  <c r="AK203" i="2"/>
  <c r="AK178" i="2"/>
  <c r="AK128" i="2"/>
  <c r="AK103" i="2"/>
  <c r="AK78" i="2"/>
  <c r="AK53" i="2"/>
  <c r="AK28" i="2"/>
  <c r="AK305" i="2"/>
  <c r="AK295" i="2"/>
  <c r="AK280" i="2"/>
  <c r="AK260" i="2"/>
  <c r="AK245" i="2"/>
  <c r="AK230" i="2"/>
  <c r="AK215" i="2"/>
  <c r="AK195" i="2"/>
  <c r="AK185" i="2"/>
  <c r="AK170" i="2"/>
  <c r="AK155" i="2"/>
  <c r="AK140" i="2"/>
  <c r="AK125" i="2"/>
  <c r="AK105" i="2"/>
  <c r="AK90" i="2"/>
  <c r="AK75" i="2"/>
  <c r="AK307" i="2"/>
  <c r="AK302" i="2"/>
  <c r="AK297" i="2"/>
  <c r="AK287" i="2"/>
  <c r="AK277" i="2"/>
  <c r="AK257" i="2"/>
  <c r="AK252" i="2"/>
  <c r="AK247" i="2"/>
  <c r="AK237" i="2"/>
  <c r="AK232" i="2"/>
  <c r="AK217" i="2"/>
  <c r="AK207" i="2"/>
  <c r="AK202" i="2"/>
  <c r="AK197" i="2"/>
  <c r="AK192" i="2"/>
  <c r="AK187" i="2"/>
  <c r="AK177" i="2"/>
  <c r="AK167" i="2"/>
  <c r="AK162" i="2"/>
  <c r="AK157" i="2"/>
  <c r="AK152" i="2"/>
  <c r="AK147" i="2"/>
  <c r="AK142" i="2"/>
  <c r="AK132" i="2"/>
  <c r="AK117" i="2"/>
  <c r="AK112" i="2"/>
  <c r="AK102" i="2"/>
  <c r="AK97" i="2"/>
  <c r="AK92" i="2"/>
  <c r="AK87" i="2"/>
  <c r="AK77" i="2"/>
  <c r="AK72" i="2"/>
  <c r="AK57" i="2"/>
  <c r="AK52" i="2"/>
  <c r="AK47" i="2"/>
  <c r="AK42" i="2"/>
  <c r="AK37" i="2"/>
  <c r="AK27" i="2"/>
  <c r="AK311" i="2"/>
  <c r="AK306" i="2"/>
  <c r="AK281" i="2"/>
  <c r="AK271" i="2"/>
  <c r="AK261" i="2"/>
  <c r="AK251" i="2"/>
  <c r="AK236" i="2"/>
  <c r="AK221" i="2"/>
  <c r="AK211" i="2"/>
  <c r="AK196" i="2"/>
  <c r="AK186" i="2"/>
  <c r="AK181" i="2"/>
  <c r="AK161" i="2"/>
  <c r="AK156" i="2"/>
  <c r="AK146" i="2"/>
  <c r="AK141" i="2"/>
  <c r="AK131" i="2"/>
  <c r="AK121" i="2"/>
  <c r="AK111" i="2"/>
  <c r="AK101" i="2"/>
  <c r="AK86" i="2"/>
  <c r="AK81" i="2"/>
  <c r="AK71" i="2"/>
  <c r="AK56" i="2"/>
  <c r="AK46" i="2"/>
  <c r="AK31" i="2"/>
  <c r="AK26" i="2"/>
  <c r="AH312" i="2"/>
  <c r="AK312" i="2" l="1"/>
  <c r="AM312" i="2"/>
  <c r="AO25" i="2"/>
  <c r="AO312" i="2" s="1"/>
</calcChain>
</file>

<file path=xl/sharedStrings.xml><?xml version="1.0" encoding="utf-8"?>
<sst xmlns="http://schemas.openxmlformats.org/spreadsheetml/2006/main" count="3807" uniqueCount="1226">
  <si>
    <t>REF</t>
  </si>
  <si>
    <t>OS</t>
  </si>
  <si>
    <t>NAME*</t>
  </si>
  <si>
    <t>STD</t>
  </si>
  <si>
    <t>3XS</t>
  </si>
  <si>
    <t>XXS</t>
  </si>
  <si>
    <t>XS</t>
  </si>
  <si>
    <t>S</t>
  </si>
  <si>
    <t>M</t>
  </si>
  <si>
    <t>L</t>
  </si>
  <si>
    <t>XL</t>
  </si>
  <si>
    <t>XXL</t>
  </si>
  <si>
    <t>3XL</t>
  </si>
  <si>
    <t>4XL</t>
  </si>
  <si>
    <t>COMPANY NAME</t>
  </si>
  <si>
    <t>W RTW</t>
  </si>
  <si>
    <t>34</t>
  </si>
  <si>
    <t>36</t>
  </si>
  <si>
    <t>38</t>
  </si>
  <si>
    <t>40</t>
  </si>
  <si>
    <t>42</t>
  </si>
  <si>
    <t>44</t>
  </si>
  <si>
    <t>46</t>
  </si>
  <si>
    <t>48</t>
  </si>
  <si>
    <t>50</t>
  </si>
  <si>
    <t>52</t>
  </si>
  <si>
    <t>54</t>
  </si>
  <si>
    <t>DATE*</t>
  </si>
  <si>
    <t>M RTW</t>
  </si>
  <si>
    <t>56</t>
  </si>
  <si>
    <t>58</t>
  </si>
  <si>
    <t>60</t>
  </si>
  <si>
    <t>62</t>
  </si>
  <si>
    <t>64</t>
  </si>
  <si>
    <t>SALES REP*</t>
  </si>
  <si>
    <t>W SHOES</t>
  </si>
  <si>
    <t>34,5</t>
  </si>
  <si>
    <t>35</t>
  </si>
  <si>
    <t>35,5</t>
  </si>
  <si>
    <t>36,5</t>
  </si>
  <si>
    <t>37</t>
  </si>
  <si>
    <t>37,5</t>
  </si>
  <si>
    <t>38,5</t>
  </si>
  <si>
    <t>39</t>
  </si>
  <si>
    <t>39,5</t>
  </si>
  <si>
    <t>40,5</t>
  </si>
  <si>
    <t>41</t>
  </si>
  <si>
    <t>41,5</t>
  </si>
  <si>
    <t>EMAIL*</t>
  </si>
  <si>
    <t>M SHOES</t>
  </si>
  <si>
    <t>42,5</t>
  </si>
  <si>
    <t>43</t>
  </si>
  <si>
    <t>43,5</t>
  </si>
  <si>
    <t>44,5</t>
  </si>
  <si>
    <t>45</t>
  </si>
  <si>
    <t>45,5</t>
  </si>
  <si>
    <t>PHONE #*</t>
  </si>
  <si>
    <t>M DRESS SHIRT</t>
  </si>
  <si>
    <t>PAYMENT CURRENCY (€/£)*</t>
  </si>
  <si>
    <t>MID STD</t>
  </si>
  <si>
    <t>XS/S</t>
  </si>
  <si>
    <t>S/M</t>
  </si>
  <si>
    <t>M/L</t>
  </si>
  <si>
    <t>L/XL</t>
  </si>
  <si>
    <t>XL/XXL</t>
  </si>
  <si>
    <t>BILLING ADDRESS*</t>
  </si>
  <si>
    <t>K SHOES</t>
  </si>
  <si>
    <t>21</t>
  </si>
  <si>
    <t>22</t>
  </si>
  <si>
    <t>23</t>
  </si>
  <si>
    <t>24</t>
  </si>
  <si>
    <t>25</t>
  </si>
  <si>
    <t>25,5</t>
  </si>
  <si>
    <t>26</t>
  </si>
  <si>
    <t>26,5</t>
  </si>
  <si>
    <t>27</t>
  </si>
  <si>
    <t>27,5</t>
  </si>
  <si>
    <t>28</t>
  </si>
  <si>
    <t>28,5</t>
  </si>
  <si>
    <t>29</t>
  </si>
  <si>
    <t>29,5</t>
  </si>
  <si>
    <t>30</t>
  </si>
  <si>
    <t>31</t>
  </si>
  <si>
    <t>31,5</t>
  </si>
  <si>
    <t>ORDER NUMBER</t>
  </si>
  <si>
    <t>BELT</t>
  </si>
  <si>
    <t>65</t>
  </si>
  <si>
    <t>70</t>
  </si>
  <si>
    <t>75</t>
  </si>
  <si>
    <t>80</t>
  </si>
  <si>
    <t>85</t>
  </si>
  <si>
    <t>90</t>
  </si>
  <si>
    <t>95</t>
  </si>
  <si>
    <t>100</t>
  </si>
  <si>
    <t>105</t>
  </si>
  <si>
    <t>110</t>
  </si>
  <si>
    <t>115</t>
  </si>
  <si>
    <t>120</t>
  </si>
  <si>
    <t>PRE/IN HAND</t>
  </si>
  <si>
    <t xml:space="preserve">BABY (MONTHS)_x000D_
</t>
  </si>
  <si>
    <t>1</t>
  </si>
  <si>
    <t>3</t>
  </si>
  <si>
    <t>6</t>
  </si>
  <si>
    <t>9</t>
  </si>
  <si>
    <t>12</t>
  </si>
  <si>
    <t>18</t>
  </si>
  <si>
    <t>DELIVERY TYPE</t>
  </si>
  <si>
    <t xml:space="preserve">KID/JR (YEARS)_x000D_
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</si>
  <si>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</si>
  <si>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</si>
  <si>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</si>
  <si>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</si>
  <si>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</si>
  <si>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</si>
  <si>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</si>
  <si>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</si>
  <si>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</si>
  <si>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</si>
  <si>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12A</t>
  </si>
  <si>
    <t>13A</t>
  </si>
  <si>
    <t>14A</t>
  </si>
  <si>
    <t>15A</t>
  </si>
  <si>
    <t>16A</t>
  </si>
  <si>
    <t>17A</t>
  </si>
  <si>
    <t>18A</t>
  </si>
  <si>
    <t xml:space="preserve">BABY/KID_x000D_
</t>
  </si>
  <si>
    <t>0-3M</t>
  </si>
  <si>
    <t>3-6M</t>
  </si>
  <si>
    <t>6-12M</t>
  </si>
  <si>
    <t>12-18M</t>
  </si>
  <si>
    <t>18-24M</t>
  </si>
  <si>
    <t>2-3A</t>
  </si>
  <si>
    <t>4-5A</t>
  </si>
  <si>
    <t>6-7A</t>
  </si>
  <si>
    <t>U RTW</t>
  </si>
  <si>
    <t>RTW</t>
  </si>
  <si>
    <t>4</t>
  </si>
  <si>
    <t>5</t>
  </si>
  <si>
    <t>5M</t>
  </si>
  <si>
    <t>6M</t>
  </si>
  <si>
    <t>7</t>
  </si>
  <si>
    <t>7M</t>
  </si>
  <si>
    <t>8</t>
  </si>
  <si>
    <t>8M</t>
  </si>
  <si>
    <t>9M</t>
  </si>
  <si>
    <t>10</t>
  </si>
  <si>
    <t>10M</t>
  </si>
  <si>
    <t>11</t>
  </si>
  <si>
    <t>11M</t>
  </si>
  <si>
    <t>12M</t>
  </si>
  <si>
    <t>SHOES</t>
  </si>
  <si>
    <t>2</t>
  </si>
  <si>
    <t>3M</t>
  </si>
  <si>
    <t>4M</t>
  </si>
  <si>
    <t>GLOVES</t>
  </si>
  <si>
    <t>6,5</t>
  </si>
  <si>
    <t>7,5</t>
  </si>
  <si>
    <t>8,5</t>
  </si>
  <si>
    <t>9,5</t>
  </si>
  <si>
    <t>JEANS</t>
  </si>
  <si>
    <t>32</t>
  </si>
  <si>
    <t>33</t>
  </si>
  <si>
    <t>HATS</t>
  </si>
  <si>
    <t>55</t>
  </si>
  <si>
    <t>57</t>
  </si>
  <si>
    <t>59</t>
  </si>
  <si>
    <t>61</t>
  </si>
  <si>
    <t>W N SHOES</t>
  </si>
  <si>
    <t>35 N</t>
  </si>
  <si>
    <t>36 N</t>
  </si>
  <si>
    <t>37 N</t>
  </si>
  <si>
    <t>38 N</t>
  </si>
  <si>
    <t>39 N</t>
  </si>
  <si>
    <t>40 N</t>
  </si>
  <si>
    <t>41 N</t>
  </si>
  <si>
    <t>COST. JEWEL</t>
  </si>
  <si>
    <t>51</t>
  </si>
  <si>
    <t>53</t>
  </si>
  <si>
    <t>KIDS C</t>
  </si>
  <si>
    <t>C4</t>
  </si>
  <si>
    <t>C5</t>
  </si>
  <si>
    <t>C6</t>
  </si>
  <si>
    <t>C6/7</t>
  </si>
  <si>
    <t>C7</t>
  </si>
  <si>
    <t>C8</t>
  </si>
  <si>
    <t>C8/9</t>
  </si>
  <si>
    <t>C9</t>
  </si>
  <si>
    <t>C10</t>
  </si>
  <si>
    <t>C10/11</t>
  </si>
  <si>
    <t>C11</t>
  </si>
  <si>
    <t>C12</t>
  </si>
  <si>
    <t>C12/13</t>
  </si>
  <si>
    <t>C13</t>
  </si>
  <si>
    <t>J1</t>
  </si>
  <si>
    <t>J2</t>
  </si>
  <si>
    <t>J3</t>
  </si>
  <si>
    <t>Z-CH</t>
  </si>
  <si>
    <t>2XB</t>
  </si>
  <si>
    <t>3XB</t>
  </si>
  <si>
    <t>4XB</t>
  </si>
  <si>
    <t>2XT</t>
  </si>
  <si>
    <t>3XT</t>
  </si>
  <si>
    <t>LT</t>
  </si>
  <si>
    <t>XLT</t>
  </si>
  <si>
    <t>PIC1</t>
  </si>
  <si>
    <t>PIC2</t>
  </si>
  <si>
    <t>PIC3</t>
  </si>
  <si>
    <t>PIC4</t>
  </si>
  <si>
    <t>PIC5</t>
  </si>
  <si>
    <t>BRAND</t>
  </si>
  <si>
    <t>LINE</t>
  </si>
  <si>
    <t>SKU</t>
  </si>
  <si>
    <t>FULLSTYLE</t>
  </si>
  <si>
    <t>GENDER</t>
  </si>
  <si>
    <t>MACRO_CATEGORY</t>
  </si>
  <si>
    <t>SUB_CATEGORY</t>
  </si>
  <si>
    <t>PRODUCT CODE</t>
  </si>
  <si>
    <t>MATERIAL DESC</t>
  </si>
  <si>
    <t>COLOR DESC</t>
  </si>
  <si>
    <t>SCALATG</t>
  </si>
  <si>
    <t>TG1</t>
  </si>
  <si>
    <t>TG2</t>
  </si>
  <si>
    <t>TG3</t>
  </si>
  <si>
    <t>TG4</t>
  </si>
  <si>
    <t>TG5</t>
  </si>
  <si>
    <t>TG6</t>
  </si>
  <si>
    <t>TG7</t>
  </si>
  <si>
    <t>TG8</t>
  </si>
  <si>
    <t>TG9</t>
  </si>
  <si>
    <t>TG10</t>
  </si>
  <si>
    <t>TG11</t>
  </si>
  <si>
    <t>TG12</t>
  </si>
  <si>
    <t>TG13</t>
  </si>
  <si>
    <t>TG14</t>
  </si>
  <si>
    <t>TG15</t>
  </si>
  <si>
    <t>TG16</t>
  </si>
  <si>
    <t>TG17</t>
  </si>
  <si>
    <t>QTY</t>
  </si>
  <si>
    <t>MADE IN</t>
  </si>
  <si>
    <t>RRP €</t>
  </si>
  <si>
    <t>RRP TOT €</t>
  </si>
  <si>
    <t>COST €</t>
  </si>
  <si>
    <t>COST TOT €</t>
  </si>
  <si>
    <t>COST £</t>
  </si>
  <si>
    <t>COST TOT £</t>
  </si>
  <si>
    <t>Sergio Rossi</t>
  </si>
  <si>
    <t>A10061MCAM012501</t>
  </si>
  <si>
    <t>A10061-MCAM01-2501</t>
  </si>
  <si>
    <t>Women</t>
  </si>
  <si>
    <t>BOOTS</t>
  </si>
  <si>
    <t>A10061</t>
  </si>
  <si>
    <t>ROYAL STIVALE</t>
  </si>
  <si>
    <t>BAOBAB</t>
  </si>
  <si>
    <t>Italy</t>
  </si>
  <si>
    <t>A10061MNA5021640</t>
  </si>
  <si>
    <t>A10061-MNA502-1640</t>
  </si>
  <si>
    <t>NAPPA PS</t>
  </si>
  <si>
    <t>FOGGY GREY</t>
  </si>
  <si>
    <t>A73380MCR1052900</t>
  </si>
  <si>
    <t>A73380-MCR105-2900</t>
  </si>
  <si>
    <t>A73380</t>
  </si>
  <si>
    <t>CROSTA SAVANA</t>
  </si>
  <si>
    <t>CAMEL</t>
  </si>
  <si>
    <t>A73380MNAN071715</t>
  </si>
  <si>
    <t>A73380-MNAN07-1715</t>
  </si>
  <si>
    <t>NAPPA SEVENTY</t>
  </si>
  <si>
    <t>SMOKE</t>
  </si>
  <si>
    <t>A78990MCRM131504</t>
  </si>
  <si>
    <t>A78990-MCRM13-1504</t>
  </si>
  <si>
    <t>A78990</t>
  </si>
  <si>
    <t>SUEDED CALF</t>
  </si>
  <si>
    <t>TAUPE</t>
  </si>
  <si>
    <t>A85412MNAN071541</t>
  </si>
  <si>
    <t>A85412-MNAN07-1541</t>
  </si>
  <si>
    <t>A85412</t>
  </si>
  <si>
    <t>NEBBIA</t>
  </si>
  <si>
    <t>A85412MNAN076302</t>
  </si>
  <si>
    <t>A85412-MNAN07-6302</t>
  </si>
  <si>
    <t>RUGGINE</t>
  </si>
  <si>
    <t>A85881MNAN071000</t>
  </si>
  <si>
    <t>A85881-MNAN07-1000</t>
  </si>
  <si>
    <t>A85881</t>
  </si>
  <si>
    <t>NERO</t>
  </si>
  <si>
    <t>A91690MAF7141000</t>
  </si>
  <si>
    <t>A91690-MAF714-1000</t>
  </si>
  <si>
    <t>A91690</t>
  </si>
  <si>
    <t>SCAMOSCIATO + SCAMOSCIATO STRETCH</t>
  </si>
  <si>
    <t>A95781MAF4421000</t>
  </si>
  <si>
    <t>A95781-MAF442-1000</t>
  </si>
  <si>
    <t>A95781</t>
  </si>
  <si>
    <t>SOFTY EXTRA + NAPPA</t>
  </si>
  <si>
    <t>A95831MCAM041000</t>
  </si>
  <si>
    <t>A95831-MCAM04-1000</t>
  </si>
  <si>
    <t>A95831</t>
  </si>
  <si>
    <t>ROYAL  T.GRANDE</t>
  </si>
  <si>
    <t>A95831MNAN071000</t>
  </si>
  <si>
    <t>A95831-MNAN07-1000</t>
  </si>
  <si>
    <t>A99770MFL2311000</t>
  </si>
  <si>
    <t>A99770-MFL231-1000</t>
  </si>
  <si>
    <t>A99770</t>
  </si>
  <si>
    <t>ROYAL+JAMAA SOFT</t>
  </si>
  <si>
    <t>B09270MCAZ011504</t>
  </si>
  <si>
    <t>B09270-MCAZ01-1504</t>
  </si>
  <si>
    <t>B09270</t>
  </si>
  <si>
    <t>ROYAL</t>
  </si>
  <si>
    <t>B09330MNAN079180</t>
  </si>
  <si>
    <t>B09330-MNAN07-9180</t>
  </si>
  <si>
    <t>B09330</t>
  </si>
  <si>
    <t>CHALK</t>
  </si>
  <si>
    <t>B09430MVIH151000</t>
  </si>
  <si>
    <t>B09430-MVIH15-1000</t>
  </si>
  <si>
    <t>B09430</t>
  </si>
  <si>
    <t>GAUCHO</t>
  </si>
  <si>
    <t>B09470MCRM132180</t>
  </si>
  <si>
    <t>B09470-MCRM13-2180</t>
  </si>
  <si>
    <t>B09470</t>
  </si>
  <si>
    <t>SOFTY EXTRA</t>
  </si>
  <si>
    <t>TABACCO</t>
  </si>
  <si>
    <t>B09470MVIH156024</t>
  </si>
  <si>
    <t>B09470-MVIH15-6024</t>
  </si>
  <si>
    <t>WINE</t>
  </si>
  <si>
    <t>B09480MVIH151504</t>
  </si>
  <si>
    <t>B09480-MVIH15-1504</t>
  </si>
  <si>
    <t>B09480</t>
  </si>
  <si>
    <t>B09500MNAN079180</t>
  </si>
  <si>
    <t>B09500-MNAN07-9180</t>
  </si>
  <si>
    <t>B09500</t>
  </si>
  <si>
    <t>B09590MNAN071000</t>
  </si>
  <si>
    <t>B09590-MNAN07-1000</t>
  </si>
  <si>
    <t>B09590</t>
  </si>
  <si>
    <t>B09590MNAN071504</t>
  </si>
  <si>
    <t>B09590-MNAN07-1504</t>
  </si>
  <si>
    <t>B09610MCAZ011504</t>
  </si>
  <si>
    <t>B09610-MCAZ01-1504</t>
  </si>
  <si>
    <t>B09610</t>
  </si>
  <si>
    <t>B09700MCAZ011000</t>
  </si>
  <si>
    <t>B09700-MCAZ01-1000</t>
  </si>
  <si>
    <t>B09700</t>
  </si>
  <si>
    <t>B12600MCAM012204</t>
  </si>
  <si>
    <t>B12600-MCAM01-2204</t>
  </si>
  <si>
    <t>B12600</t>
  </si>
  <si>
    <t>FONDENTE</t>
  </si>
  <si>
    <t>B12600MNAN132436</t>
  </si>
  <si>
    <t>B12600-MNAN13-2436</t>
  </si>
  <si>
    <t>NAPPA PS25</t>
  </si>
  <si>
    <t>CARAMEL</t>
  </si>
  <si>
    <t>A96610MNAG019180</t>
  </si>
  <si>
    <t>A96610-MNAG01-9180</t>
  </si>
  <si>
    <t>A96610</t>
  </si>
  <si>
    <t>NAPPA SOFT</t>
  </si>
  <si>
    <t>Only For Style</t>
  </si>
  <si>
    <t>A71451MNA5013518</t>
  </si>
  <si>
    <t>A71451-MNA501-3518</t>
  </si>
  <si>
    <t>A71451</t>
  </si>
  <si>
    <t>MILITARY</t>
  </si>
  <si>
    <t>A71451MNA2012408</t>
  </si>
  <si>
    <t>A71451-MNA201-2408</t>
  </si>
  <si>
    <t>NAPPA AM</t>
  </si>
  <si>
    <t>BROWN</t>
  </si>
  <si>
    <t>A82050MCRM131000</t>
  </si>
  <si>
    <t>A82050-MCRM13-1000</t>
  </si>
  <si>
    <t>A82050</t>
  </si>
  <si>
    <t>BLACK+FONDO NERO</t>
  </si>
  <si>
    <t>A82050MVIR141000</t>
  </si>
  <si>
    <t>A82050-MVIR14-1000</t>
  </si>
  <si>
    <t>NEW CANADA</t>
  </si>
  <si>
    <t>A84010MCAM041000</t>
  </si>
  <si>
    <t>A84010-MCAM04-1000</t>
  </si>
  <si>
    <t>A84010</t>
  </si>
  <si>
    <t>A84660MFN6039000</t>
  </si>
  <si>
    <t>A84660-MFN603-9000</t>
  </si>
  <si>
    <t>A84660</t>
  </si>
  <si>
    <t>NAPPA SUMMER</t>
  </si>
  <si>
    <t>BIANCO</t>
  </si>
  <si>
    <t>A85470MAGN051000</t>
  </si>
  <si>
    <t>A85470-MAGN05-1000</t>
  </si>
  <si>
    <t>A85470</t>
  </si>
  <si>
    <t>NAPLYS</t>
  </si>
  <si>
    <t>BLACK</t>
  </si>
  <si>
    <t>A85470MCAZ011000</t>
  </si>
  <si>
    <t>A85470-MCAZ01-1000</t>
  </si>
  <si>
    <t>SUEDE</t>
  </si>
  <si>
    <t>A85470MCAZ012204</t>
  </si>
  <si>
    <t>A85470-MCAZ01-2204</t>
  </si>
  <si>
    <t>A90590MVIR141000</t>
  </si>
  <si>
    <t>A90590-MVIR14-1000</t>
  </si>
  <si>
    <t>A90590</t>
  </si>
  <si>
    <t>A91220MCAZ011000</t>
  </si>
  <si>
    <t>A91220-MCAZ01-1000</t>
  </si>
  <si>
    <t>A91220</t>
  </si>
  <si>
    <t>A91220MFI5939000</t>
  </si>
  <si>
    <t>A91220-MFI593-9000</t>
  </si>
  <si>
    <t>NAPPA+TACCO CROMATO</t>
  </si>
  <si>
    <t>BIANCO+PALLADIO</t>
  </si>
  <si>
    <t>B10590MAFM464578</t>
  </si>
  <si>
    <t>B10590-MAFM46-4578</t>
  </si>
  <si>
    <t>B10590</t>
  </si>
  <si>
    <t>ROYAL + RETE</t>
  </si>
  <si>
    <t>DUSK/NERO</t>
  </si>
  <si>
    <t>A78960MFI9686024</t>
  </si>
  <si>
    <t>A78960-MFI968-6024</t>
  </si>
  <si>
    <t>A78960</t>
  </si>
  <si>
    <t>NAPPA+ACC. FASC. PELLE</t>
  </si>
  <si>
    <t>A81180MFN3366017</t>
  </si>
  <si>
    <t>A81180-MFN336-6017</t>
  </si>
  <si>
    <t>A81180</t>
  </si>
  <si>
    <t>NAPLYS + PIETRE</t>
  </si>
  <si>
    <t>WINE+PALL./CRYSTAL</t>
  </si>
  <si>
    <t>A83770MVIV011965</t>
  </si>
  <si>
    <t>A83770-MVIV01-1965</t>
  </si>
  <si>
    <t>A83770</t>
  </si>
  <si>
    <t>VERNICE SOFT</t>
  </si>
  <si>
    <t>REEF</t>
  </si>
  <si>
    <t>A83770MVIV012222</t>
  </si>
  <si>
    <t>A83770-MVIV01-2222</t>
  </si>
  <si>
    <t>TAN</t>
  </si>
  <si>
    <t>A83770MMVR131000</t>
  </si>
  <si>
    <t>A83770-MMVR13-1000</t>
  </si>
  <si>
    <t>CANADA</t>
  </si>
  <si>
    <t>A83770MCA5031000</t>
  </si>
  <si>
    <t>A83770-MCA503-1000</t>
  </si>
  <si>
    <t>ROYAL PS tg.Grande</t>
  </si>
  <si>
    <t>A83770MMVM013119</t>
  </si>
  <si>
    <t>A83770-MMVM01-3119</t>
  </si>
  <si>
    <t>NABUCK</t>
  </si>
  <si>
    <t>AGAVE</t>
  </si>
  <si>
    <t>A86530MVIV141000</t>
  </si>
  <si>
    <t>A86530-MVIV14-1000</t>
  </si>
  <si>
    <t>A86530</t>
  </si>
  <si>
    <t>VITELLINO VERNICE PS</t>
  </si>
  <si>
    <t>A92270MTE1018102</t>
  </si>
  <si>
    <t>A92270-MTE101-8102</t>
  </si>
  <si>
    <t>A92270</t>
  </si>
  <si>
    <t>GLITTER MINI</t>
  </si>
  <si>
    <t>ARGENTO</t>
  </si>
  <si>
    <t>A94010MFI4169357</t>
  </si>
  <si>
    <t>A94010-MFI416-9357</t>
  </si>
  <si>
    <t>A94010</t>
  </si>
  <si>
    <t>LEO FLOCK+SPORT CALF</t>
  </si>
  <si>
    <t>VAR.NATURALE(var. natural</t>
  </si>
  <si>
    <t>B07110MFL2225859</t>
  </si>
  <si>
    <t>B07110-MFL222-5859</t>
  </si>
  <si>
    <t>B07110</t>
  </si>
  <si>
    <t>ROYAL+STRASS COLOR</t>
  </si>
  <si>
    <t>PETALO+AB CRYSTAL</t>
  </si>
  <si>
    <t>B07390MVIV019000</t>
  </si>
  <si>
    <t>B07390-MVIV01-9000</t>
  </si>
  <si>
    <t>B07390</t>
  </si>
  <si>
    <t>B07630MFN5951000</t>
  </si>
  <si>
    <t>B07630-MFN595-1000</t>
  </si>
  <si>
    <t>B07630</t>
  </si>
  <si>
    <t>VERNICE SOFT+NAPPA</t>
  </si>
  <si>
    <t>NERO/NERO</t>
  </si>
  <si>
    <t>B07630MFN5956017</t>
  </si>
  <si>
    <t>B07630-MFN595-6017</t>
  </si>
  <si>
    <t>NERO/WINE</t>
  </si>
  <si>
    <t>B07630MFN5959565</t>
  </si>
  <si>
    <t>B07630-MFN595-9565</t>
  </si>
  <si>
    <t>BIANCO/TAUPE</t>
  </si>
  <si>
    <t>B07630MAFZ731542</t>
  </si>
  <si>
    <t>B07630-MAFZ73-1542</t>
  </si>
  <si>
    <t>VIT.VERNICE SOFT + ROYAL</t>
  </si>
  <si>
    <t>NERO/NEBBIA</t>
  </si>
  <si>
    <t>B09220MAFM391039</t>
  </si>
  <si>
    <t>B09220-MAFM39-1039</t>
  </si>
  <si>
    <t>B09220</t>
  </si>
  <si>
    <t>ROYAL + STRASS</t>
  </si>
  <si>
    <t>NERO/JET</t>
  </si>
  <si>
    <t>B09220MCAZ011000</t>
  </si>
  <si>
    <t>B09220-MCAZ01-1000</t>
  </si>
  <si>
    <t>B09220MFL1401000</t>
  </si>
  <si>
    <t>B09220-MFL140-1000</t>
  </si>
  <si>
    <t>NAPPA+STRASS</t>
  </si>
  <si>
    <t>NERO/CRYSTAL</t>
  </si>
  <si>
    <t>B09720MAFM461000</t>
  </si>
  <si>
    <t>B09720-MAFM46-1000</t>
  </si>
  <si>
    <t>B09720</t>
  </si>
  <si>
    <t>B09820MNAN071000</t>
  </si>
  <si>
    <t>B09820-MNAN07-1000</t>
  </si>
  <si>
    <t>B09820</t>
  </si>
  <si>
    <t>B09820MTEZ021000</t>
  </si>
  <si>
    <t>B09820-MTEZ02-1000</t>
  </si>
  <si>
    <t xml:space="preserve">CREPE SATIN </t>
  </si>
  <si>
    <t>B09840MNAN071000</t>
  </si>
  <si>
    <t>B09840-MNAN07-1000</t>
  </si>
  <si>
    <t>B09840</t>
  </si>
  <si>
    <t>B10470MTE3652180</t>
  </si>
  <si>
    <t>B10470-MTE365-2180</t>
  </si>
  <si>
    <t>B10470</t>
  </si>
  <si>
    <t>FREEZZY</t>
  </si>
  <si>
    <t>B12550MFI3739565</t>
  </si>
  <si>
    <t>B12550-MFI373-9565</t>
  </si>
  <si>
    <t>B12550</t>
  </si>
  <si>
    <t>TRIBUTE+VERNICE</t>
  </si>
  <si>
    <t>BIANCO+NERO</t>
  </si>
  <si>
    <t>B12550MFL3271000</t>
  </si>
  <si>
    <t>B12550-MFL327-1000</t>
  </si>
  <si>
    <t>NAPPA+VERNICE</t>
  </si>
  <si>
    <t>B10290MFN9281000</t>
  </si>
  <si>
    <t>B10290-MFN928-1000</t>
  </si>
  <si>
    <t>B10290</t>
  </si>
  <si>
    <t>PIZZO + CREPE SATIN</t>
  </si>
  <si>
    <t>B10900MCAS296790</t>
  </si>
  <si>
    <t>B10900-MCAS29-6790</t>
  </si>
  <si>
    <t>B10900</t>
  </si>
  <si>
    <t>MINI LEO FLOCK</t>
  </si>
  <si>
    <t>NATURALE</t>
  </si>
  <si>
    <t>A82490MVIA121000</t>
  </si>
  <si>
    <t>A82490-MVIA12-1000</t>
  </si>
  <si>
    <t>A82490</t>
  </si>
  <si>
    <t>ABRASIVATO PS</t>
  </si>
  <si>
    <t>A59440MVIV125772</t>
  </si>
  <si>
    <t>A59440-MVIV12-5772</t>
  </si>
  <si>
    <t>SANDALS</t>
  </si>
  <si>
    <t>A59440</t>
  </si>
  <si>
    <t>VERNICE METAL</t>
  </si>
  <si>
    <t>CYCLAMEN</t>
  </si>
  <si>
    <t>A59440MNA5019180</t>
  </si>
  <si>
    <t>A59440-MNA501-9180</t>
  </si>
  <si>
    <t>A59440MNAT016720</t>
  </si>
  <si>
    <t>A59440-MNAT01-6720</t>
  </si>
  <si>
    <t>NAPPA GOLF</t>
  </si>
  <si>
    <t>LED</t>
  </si>
  <si>
    <t>A79770MCAZ012501</t>
  </si>
  <si>
    <t>A79770-MCAZ01-2501</t>
  </si>
  <si>
    <t>A79770</t>
  </si>
  <si>
    <t>A87600MNA5019180</t>
  </si>
  <si>
    <t>A87600-MNA501-9180</t>
  </si>
  <si>
    <t>A87600</t>
  </si>
  <si>
    <t>B07170MINL018172</t>
  </si>
  <si>
    <t>B07170-MINL01-8172</t>
  </si>
  <si>
    <t>B07170</t>
  </si>
  <si>
    <t>ROCHER LAME'</t>
  </si>
  <si>
    <t>ORO+FOD.NATURAL</t>
  </si>
  <si>
    <t>B07170MINL018198</t>
  </si>
  <si>
    <t>B07170-MINL01-8198</t>
  </si>
  <si>
    <t>ARGENTO+FOD.NATURAL</t>
  </si>
  <si>
    <t>B07170MNA3041000</t>
  </si>
  <si>
    <t>B07170-MNA304-1000</t>
  </si>
  <si>
    <t>NAPPA CAGE</t>
  </si>
  <si>
    <t>B07170MNA3045821</t>
  </si>
  <si>
    <t>B07170-MNA304-5821</t>
  </si>
  <si>
    <t>BUGANVILIA</t>
  </si>
  <si>
    <t>B08280MNAN079000</t>
  </si>
  <si>
    <t>B08280-MNAN07-9000</t>
  </si>
  <si>
    <t>B08280</t>
  </si>
  <si>
    <t>B08410MNAZ035903</t>
  </si>
  <si>
    <t>B08410-MNAZ03-5903</t>
  </si>
  <si>
    <t>B08410</t>
  </si>
  <si>
    <t>NAPPA SILK</t>
  </si>
  <si>
    <t>LIGHT ROSE</t>
  </si>
  <si>
    <t>B10390MFL2351000</t>
  </si>
  <si>
    <t>B10390-MFL235-1000</t>
  </si>
  <si>
    <t>B10390</t>
  </si>
  <si>
    <t>CINIGLIA+NAPPA</t>
  </si>
  <si>
    <t>B10390MFL2355590</t>
  </si>
  <si>
    <t>B10390-MFL235-5590</t>
  </si>
  <si>
    <t>FUXIA</t>
  </si>
  <si>
    <t>B10390MNAN079000</t>
  </si>
  <si>
    <t>B10390-MNAN07-9000</t>
  </si>
  <si>
    <t>A80610MTE1211498</t>
  </si>
  <si>
    <t>A80610-MTE121-1498</t>
  </si>
  <si>
    <t>A80610</t>
  </si>
  <si>
    <t>TESSUTO PORTOFINO</t>
  </si>
  <si>
    <t>VAR.NERO</t>
  </si>
  <si>
    <t>A80570MCAZ012534</t>
  </si>
  <si>
    <t>A80570-MCAZ01-2534</t>
  </si>
  <si>
    <t>A80570</t>
  </si>
  <si>
    <t>CUIR</t>
  </si>
  <si>
    <t>B07400MVIV015858</t>
  </si>
  <si>
    <t>B07400-MVIV01-5858</t>
  </si>
  <si>
    <t>B07400</t>
  </si>
  <si>
    <t>PETALO</t>
  </si>
  <si>
    <t>Not For Color</t>
  </si>
  <si>
    <t>B07400MVIV019000</t>
  </si>
  <si>
    <t>B07400-MVIV01-9000</t>
  </si>
  <si>
    <t>B07401MVIV011000</t>
  </si>
  <si>
    <t>B07401-MVIV01-1000</t>
  </si>
  <si>
    <t>B07401</t>
  </si>
  <si>
    <t>B10180MFN9285903</t>
  </si>
  <si>
    <t>B10180-MFN928-5903</t>
  </si>
  <si>
    <t>B10180</t>
  </si>
  <si>
    <t>B10200MNAG011000</t>
  </si>
  <si>
    <t>B10200-MNAG01-1000</t>
  </si>
  <si>
    <t>B10200</t>
  </si>
  <si>
    <t>B10200MNAG019000</t>
  </si>
  <si>
    <t>B10200-MNAG01-9000</t>
  </si>
  <si>
    <t>B10270MMVV335858</t>
  </si>
  <si>
    <t>B10270-MMVV33-5858</t>
  </si>
  <si>
    <t>B10270</t>
  </si>
  <si>
    <t>NEW PATENT</t>
  </si>
  <si>
    <t>B10270MMVV339000</t>
  </si>
  <si>
    <t>B10270-MMVV33-9000</t>
  </si>
  <si>
    <t>A87280MFN7939559</t>
  </si>
  <si>
    <t>A87280-MFN793-9559</t>
  </si>
  <si>
    <t>A87280</t>
  </si>
  <si>
    <t>ELAPHE AFRICA+NAPPA BICOLORE+ST.MISSISSI</t>
  </si>
  <si>
    <t>VAR.ROCCIA (roccia+bianco</t>
  </si>
  <si>
    <t>A92030MVIR141504</t>
  </si>
  <si>
    <t>A92030-MVIR14-1504</t>
  </si>
  <si>
    <t>A92030</t>
  </si>
  <si>
    <t>A95850MMV1201498</t>
  </si>
  <si>
    <t>A95850-MMV120-1498</t>
  </si>
  <si>
    <t>A95850</t>
  </si>
  <si>
    <t>SPORT CALF</t>
  </si>
  <si>
    <t>NERO/D.RUTENIO/JET</t>
  </si>
  <si>
    <t>A95850MVIV011498</t>
  </si>
  <si>
    <t>A95850-MVIV01-1498</t>
  </si>
  <si>
    <t>NERO/PALLADIO/CRYSTAL</t>
  </si>
  <si>
    <t>A95940MAFZ511000</t>
  </si>
  <si>
    <t>A95940-MAFZ51-1000</t>
  </si>
  <si>
    <t>A95940</t>
  </si>
  <si>
    <t>ROYAL + VERNICE SOFT</t>
  </si>
  <si>
    <t>B04201MFI9631000</t>
  </si>
  <si>
    <t>B04201-MFI963-1000</t>
  </si>
  <si>
    <t>B04201</t>
  </si>
  <si>
    <t>ANTIC CALF+TACCO CROMATO</t>
  </si>
  <si>
    <t>B04480MFL1411000</t>
  </si>
  <si>
    <t>B04480-MFL141-1000</t>
  </si>
  <si>
    <t>B04480</t>
  </si>
  <si>
    <t>ROYAL+NAPPA+SELVA</t>
  </si>
  <si>
    <t>B05050MCAZ011977</t>
  </si>
  <si>
    <t>B05050-MCAZ01-1977</t>
  </si>
  <si>
    <t>B05050</t>
  </si>
  <si>
    <t>MARMO</t>
  </si>
  <si>
    <t>B05100MNAN071000</t>
  </si>
  <si>
    <t>B05100-MNAN07-1000</t>
  </si>
  <si>
    <t>B05100</t>
  </si>
  <si>
    <t>B05151MTEE195342</t>
  </si>
  <si>
    <t>B05151-MTEE19-5342</t>
  </si>
  <si>
    <t>B05151</t>
  </si>
  <si>
    <t>LATEX STRETCH</t>
  </si>
  <si>
    <t>MORA</t>
  </si>
  <si>
    <t>B07750MCRM131504</t>
  </si>
  <si>
    <t>B07750-MCRM13-1504</t>
  </si>
  <si>
    <t>B07750</t>
  </si>
  <si>
    <t>B09260MCAZ011000</t>
  </si>
  <si>
    <t>B09260-MCAZ01-1000</t>
  </si>
  <si>
    <t>B09260</t>
  </si>
  <si>
    <t>B09340MNAN076024</t>
  </si>
  <si>
    <t>B09340-MNAN07-6024</t>
  </si>
  <si>
    <t>B09340</t>
  </si>
  <si>
    <t>B09510MNAN076024</t>
  </si>
  <si>
    <t>B09510-MNAN07-6024</t>
  </si>
  <si>
    <t>B09510</t>
  </si>
  <si>
    <t>B09620MAFM391039</t>
  </si>
  <si>
    <t>B09620-MAFM39-1039</t>
  </si>
  <si>
    <t>B09620</t>
  </si>
  <si>
    <t>B09920MNAN071000</t>
  </si>
  <si>
    <t>B09920-MNAN07-1000</t>
  </si>
  <si>
    <t>B09920</t>
  </si>
  <si>
    <t>B10000MTE3651000</t>
  </si>
  <si>
    <t>B10000-MTE365-1000</t>
  </si>
  <si>
    <t>B10000</t>
  </si>
  <si>
    <t>B10000MTE3659130</t>
  </si>
  <si>
    <t>B10000-MTE365-9130</t>
  </si>
  <si>
    <t>PANNA</t>
  </si>
  <si>
    <t>B10550MFL2491504</t>
  </si>
  <si>
    <t>B10550-MFL249-1504</t>
  </si>
  <si>
    <t>B10550</t>
  </si>
  <si>
    <t>SOFTY EXTRA+FREEZY</t>
  </si>
  <si>
    <t>TAUPE+PANNA</t>
  </si>
  <si>
    <t>B12610MCAM012122</t>
  </si>
  <si>
    <t>B12610-MCAM01-2122</t>
  </si>
  <si>
    <t>B12610</t>
  </si>
  <si>
    <t>COCOA</t>
  </si>
  <si>
    <t>B12610MNAN131000</t>
  </si>
  <si>
    <t>B12610-MNAN13-1000</t>
  </si>
  <si>
    <t>A95630MCAM331000</t>
  </si>
  <si>
    <t>A95630-MCAM33-1000</t>
  </si>
  <si>
    <t>A95630</t>
  </si>
  <si>
    <t>A95630MNAG011000</t>
  </si>
  <si>
    <t>A95630-MNAG01-1000</t>
  </si>
  <si>
    <t>B00940MFI6223518</t>
  </si>
  <si>
    <t>B00940-MFI622-3518</t>
  </si>
  <si>
    <t>B00940</t>
  </si>
  <si>
    <t>NAPPA+CREPE</t>
  </si>
  <si>
    <t>A77990MFI9685858</t>
  </si>
  <si>
    <t>A77990-MFI968-5858</t>
  </si>
  <si>
    <t>A77990</t>
  </si>
  <si>
    <t>B09830MNAN071000</t>
  </si>
  <si>
    <t>B09830-MNAN07-1000</t>
  </si>
  <si>
    <t>B09830</t>
  </si>
  <si>
    <t>A81030MTEZ029225</t>
  </si>
  <si>
    <t>A81030-MTEZ02-9225</t>
  </si>
  <si>
    <t>A81030</t>
  </si>
  <si>
    <t>CHAMPAGNE</t>
  </si>
  <si>
    <t>B01900MNAN071000</t>
  </si>
  <si>
    <t>B01900-MNAN07-1000</t>
  </si>
  <si>
    <t>B01900</t>
  </si>
  <si>
    <t>B01920MVIV015327</t>
  </si>
  <si>
    <t>B01920-MVIV01-5327</t>
  </si>
  <si>
    <t>B01920</t>
  </si>
  <si>
    <t>WISTERIA</t>
  </si>
  <si>
    <t>B02580MTEZ029000</t>
  </si>
  <si>
    <t>B02580-MTEZ02-9000</t>
  </si>
  <si>
    <t>B02580</t>
  </si>
  <si>
    <t>CREPE SATIN</t>
  </si>
  <si>
    <t>A93780MMVV255505</t>
  </si>
  <si>
    <t>A93780-MMVV25-5505</t>
  </si>
  <si>
    <t>A93780</t>
  </si>
  <si>
    <t>PATENT</t>
  </si>
  <si>
    <t>ALIZEE PINK</t>
  </si>
  <si>
    <t>A93780MNAG019000</t>
  </si>
  <si>
    <t>A93780-MNAG01-9000</t>
  </si>
  <si>
    <t>B08570MMVV256223</t>
  </si>
  <si>
    <t>B08570-MMVV25-6223</t>
  </si>
  <si>
    <t>B08570</t>
  </si>
  <si>
    <t>CARMINIO</t>
  </si>
  <si>
    <t>A75461MVIV011000</t>
  </si>
  <si>
    <t>A75461-MVIV01-1000</t>
  </si>
  <si>
    <t>A75461</t>
  </si>
  <si>
    <t>A75461MVIV015712</t>
  </si>
  <si>
    <t>A75461-MVIV01-5712</t>
  </si>
  <si>
    <t>SOFT SKIN</t>
  </si>
  <si>
    <t>A75461MVIV015755</t>
  </si>
  <si>
    <t>A75461-MVIV01-5755</t>
  </si>
  <si>
    <t>BRIGHT SKIN</t>
  </si>
  <si>
    <t>A85170MVIV015755</t>
  </si>
  <si>
    <t>A85170-MVIV01-5755</t>
  </si>
  <si>
    <t>A85170</t>
  </si>
  <si>
    <t>A89470MTEZ029000</t>
  </si>
  <si>
    <t>A89470-MTEZ02-9000</t>
  </si>
  <si>
    <t>A89470</t>
  </si>
  <si>
    <t>B01230MFI6255328</t>
  </si>
  <si>
    <t>B01230-MFI625-5328</t>
  </si>
  <si>
    <t>B01230</t>
  </si>
  <si>
    <t>CREPE SATIN+CRYSTAL MESH</t>
  </si>
  <si>
    <t>WISTERIA+NIKEL/VIOLET</t>
  </si>
  <si>
    <t>B04860MMVL118102</t>
  </si>
  <si>
    <t>B04860-MMVL11-8102</t>
  </si>
  <si>
    <t>B04860</t>
  </si>
  <si>
    <t>SHINY GLITTER</t>
  </si>
  <si>
    <t>A95580MCAS296790</t>
  </si>
  <si>
    <t>A95580-MCAS29-6790</t>
  </si>
  <si>
    <t>A95580</t>
  </si>
  <si>
    <t>B00980MTEZ025301</t>
  </si>
  <si>
    <t>B00980-MTEZ02-5301</t>
  </si>
  <si>
    <t>B00980</t>
  </si>
  <si>
    <t>IRIS</t>
  </si>
  <si>
    <t>B02360MMVV251000</t>
  </si>
  <si>
    <t>B02360-MMVV25-1000</t>
  </si>
  <si>
    <t>B02360</t>
  </si>
  <si>
    <t>B02360MTEZ025327</t>
  </si>
  <si>
    <t>B02360-MTEZ02-5327</t>
  </si>
  <si>
    <t>B02360MTEZ026546</t>
  </si>
  <si>
    <t>B02360-MTEZ02-6546</t>
  </si>
  <si>
    <t>MANDARINE</t>
  </si>
  <si>
    <t>B10240MMVV331000</t>
  </si>
  <si>
    <t>B10240-MMVV33-1000</t>
  </si>
  <si>
    <t>B10240</t>
  </si>
  <si>
    <t>B10240MMVV339000</t>
  </si>
  <si>
    <t>B10240-MMVV33-9000</t>
  </si>
  <si>
    <t>B06540MAFT721426</t>
  </si>
  <si>
    <t>B06540-MAFT72-1426</t>
  </si>
  <si>
    <t>B06540</t>
  </si>
  <si>
    <t>CREPE SATIN+STRASS</t>
  </si>
  <si>
    <t>SILVER/CRYSTAL</t>
  </si>
  <si>
    <t>A03942MVIV141000</t>
  </si>
  <si>
    <t>A03942-MVIV14-1000</t>
  </si>
  <si>
    <t>A03942</t>
  </si>
  <si>
    <t>A03942MCAM041000</t>
  </si>
  <si>
    <t>A03942-MCAM04-1000</t>
  </si>
  <si>
    <t>A03942MAG4022222</t>
  </si>
  <si>
    <t>A03942-MAG402-2222</t>
  </si>
  <si>
    <t>NAPPATO x piede</t>
  </si>
  <si>
    <t>A03943MVIV013212</t>
  </si>
  <si>
    <t>A03943-MVIV01-3212</t>
  </si>
  <si>
    <t>A03943</t>
  </si>
  <si>
    <t>PELLE VIT.VERNICE SOFT</t>
  </si>
  <si>
    <t>DK GREEN</t>
  </si>
  <si>
    <t>A03943MNA2011000</t>
  </si>
  <si>
    <t>A03943-MNA201-1000</t>
  </si>
  <si>
    <t>A31090MCPN015880</t>
  </si>
  <si>
    <t>A31090-MCPN01-5880</t>
  </si>
  <si>
    <t>A31090</t>
  </si>
  <si>
    <t>NAPPA CHIC x scarpa</t>
  </si>
  <si>
    <t>IBIS</t>
  </si>
  <si>
    <t>A31090MNA5011000</t>
  </si>
  <si>
    <t>A31090-MNA501-1000</t>
  </si>
  <si>
    <t>A43841MCAZ011504</t>
  </si>
  <si>
    <t>A43841-MCAZ01-1504</t>
  </si>
  <si>
    <t>A43841</t>
  </si>
  <si>
    <t>A43841MCAZ015703</t>
  </si>
  <si>
    <t>A43841-MCAZ01-5703</t>
  </si>
  <si>
    <t>CIPRIA</t>
  </si>
  <si>
    <t>A43841MCAZ016024</t>
  </si>
  <si>
    <t>A43841-MCAZ01-6024</t>
  </si>
  <si>
    <t>A43841MVIV019000</t>
  </si>
  <si>
    <t>A43841-MVIV01-9000</t>
  </si>
  <si>
    <t>A43841MAGN056024</t>
  </si>
  <si>
    <t>A43841-MAGN05-6024</t>
  </si>
  <si>
    <t>A43841MTEL478102</t>
  </si>
  <si>
    <t>A43841-MTEL47-8102</t>
  </si>
  <si>
    <t>COSMIC</t>
  </si>
  <si>
    <t>A43843MCAZ011504</t>
  </si>
  <si>
    <t>A43843-MCAZ01-1504</t>
  </si>
  <si>
    <t>A43843</t>
  </si>
  <si>
    <t>A43843MNAZ038118</t>
  </si>
  <si>
    <t>A43843-MNAZ03-8118</t>
  </si>
  <si>
    <t>MEKONG</t>
  </si>
  <si>
    <t>A43843MVIV015712</t>
  </si>
  <si>
    <t>A43843-MVIV01-5712</t>
  </si>
  <si>
    <t>A43843MVIV016024</t>
  </si>
  <si>
    <t>A43843-MVIV01-6024</t>
  </si>
  <si>
    <t>A43843MAGN052517</t>
  </si>
  <si>
    <t>A43843-MAGN05-2517</t>
  </si>
  <si>
    <t>MACADAMIA</t>
  </si>
  <si>
    <t>A43843MCAL328124</t>
  </si>
  <si>
    <t>A43843-MCAL32-8124</t>
  </si>
  <si>
    <t>BRILLIANT</t>
  </si>
  <si>
    <t>STELLAR</t>
  </si>
  <si>
    <t>A43843MCAL329225</t>
  </si>
  <si>
    <t>A43843-MCAL32-9225</t>
  </si>
  <si>
    <t>A43843MFL2831000</t>
  </si>
  <si>
    <t>A43843-MFL283-1000</t>
  </si>
  <si>
    <t>CREPE SATIN+STRASS_EXCLUSIVE_</t>
  </si>
  <si>
    <t>A43843MFL2839225</t>
  </si>
  <si>
    <t>A43843-MFL283-9225</t>
  </si>
  <si>
    <t>CHAMPAGNE/CRYSTAL</t>
  </si>
  <si>
    <t>A43843MTEL471000</t>
  </si>
  <si>
    <t>A43843-MTEL47-1000</t>
  </si>
  <si>
    <t>A63570MVIV141000</t>
  </si>
  <si>
    <t>A63570-MVIV14-1000</t>
  </si>
  <si>
    <t>A63570</t>
  </si>
  <si>
    <t>A70220MVIV141000</t>
  </si>
  <si>
    <t>A70220-MVIV14-1000</t>
  </si>
  <si>
    <t>A70220</t>
  </si>
  <si>
    <t>A70220MNA5021000</t>
  </si>
  <si>
    <t>A70220-MNA502-1000</t>
  </si>
  <si>
    <t>A70221MNA5011000</t>
  </si>
  <si>
    <t>A70221-MNA501-1000</t>
  </si>
  <si>
    <t>A70221</t>
  </si>
  <si>
    <t>A70221MVIV141000</t>
  </si>
  <si>
    <t>A70221-MVIV14-1000</t>
  </si>
  <si>
    <t>A70221MNA2015772</t>
  </si>
  <si>
    <t>A70221-MNA201-5772</t>
  </si>
  <si>
    <t>A78950MCAL329225</t>
  </si>
  <si>
    <t>A78950-MCAL32-9225</t>
  </si>
  <si>
    <t>A78950</t>
  </si>
  <si>
    <t>A78950MFL2405858</t>
  </si>
  <si>
    <t>A78950-MFL240-5858</t>
  </si>
  <si>
    <t>VERNICE+ACC.FASCIATO</t>
  </si>
  <si>
    <t>A78950MFL2411000</t>
  </si>
  <si>
    <t>A78950-MFL241-1000</t>
  </si>
  <si>
    <t>COSMIC+ACC.FASCIATO</t>
  </si>
  <si>
    <t>A78952MVIV015343</t>
  </si>
  <si>
    <t>A78952-MVIV01-5343</t>
  </si>
  <si>
    <t>A78952</t>
  </si>
  <si>
    <t>MORA+ACC.LAC.MORA</t>
  </si>
  <si>
    <t>A78952MFI9681000</t>
  </si>
  <si>
    <t>A78952-MFI968-1000</t>
  </si>
  <si>
    <t>A78952MCAL328124</t>
  </si>
  <si>
    <t>A78952-MCAL32-8124</t>
  </si>
  <si>
    <t>A78952MFL2401504</t>
  </si>
  <si>
    <t>A78952-MFL240-1504</t>
  </si>
  <si>
    <t>A78952MFL2406024</t>
  </si>
  <si>
    <t>A78952-MFL240-6024</t>
  </si>
  <si>
    <t>A81362MTEZ020099</t>
  </si>
  <si>
    <t>A81362-MTEZ02-0099</t>
  </si>
  <si>
    <t>A81362</t>
  </si>
  <si>
    <t>NO COLOR</t>
  </si>
  <si>
    <t>A81783MFN1741498</t>
  </si>
  <si>
    <t>A81783-MFN174-1498</t>
  </si>
  <si>
    <t>A81783</t>
  </si>
  <si>
    <t>CREPE SATIN+PIETRE</t>
  </si>
  <si>
    <t>VAR.BLACK (black+palladio</t>
  </si>
  <si>
    <t>A83051MFN4030099</t>
  </si>
  <si>
    <t>A83051-MFN403-0099</t>
  </si>
  <si>
    <t>A83051</t>
  </si>
  <si>
    <t>ROYAL+PIETRE</t>
  </si>
  <si>
    <t>A87500MINL028102</t>
  </si>
  <si>
    <t>A87500-MINL02-8102</t>
  </si>
  <si>
    <t>A87500</t>
  </si>
  <si>
    <t>NAPPA SILK PS25</t>
  </si>
  <si>
    <t>A87500MMVV355710</t>
  </si>
  <si>
    <t>A87500-MMVV35-5710</t>
  </si>
  <si>
    <t>VERNICE PS25</t>
  </si>
  <si>
    <t>NUDO</t>
  </si>
  <si>
    <t>A87500MNAN131000</t>
  </si>
  <si>
    <t>A87500-MNAN13-1000</t>
  </si>
  <si>
    <t>A87500MNAN135710</t>
  </si>
  <si>
    <t>A87500-MNAN13-5710</t>
  </si>
  <si>
    <t>A87510MMVV355710</t>
  </si>
  <si>
    <t>A87510-MMVV35-5710</t>
  </si>
  <si>
    <t>A87510</t>
  </si>
  <si>
    <t>A89511MFN6439565</t>
  </si>
  <si>
    <t>A89511-MFN643-9565</t>
  </si>
  <si>
    <t>A89511</t>
  </si>
  <si>
    <t>PIZZO+PIETRE</t>
  </si>
  <si>
    <t>VAR.BIANCO (bianco+pallad</t>
  </si>
  <si>
    <t>A92140MVIV015755</t>
  </si>
  <si>
    <t>A92140-MVIV01-5755</t>
  </si>
  <si>
    <t>A92140</t>
  </si>
  <si>
    <t>A92140MVIV016024</t>
  </si>
  <si>
    <t>A92140-MVIV01-6024</t>
  </si>
  <si>
    <t>A92140MTEL471000</t>
  </si>
  <si>
    <t>A92140-MTEL47-1000</t>
  </si>
  <si>
    <t>A92140MTEL478102</t>
  </si>
  <si>
    <t>A92140-MTEL47-8102</t>
  </si>
  <si>
    <t>A92141MVIV011000</t>
  </si>
  <si>
    <t>A92141-MVIV01-1000</t>
  </si>
  <si>
    <t>A92141</t>
  </si>
  <si>
    <t>A92141MCAL328125</t>
  </si>
  <si>
    <t>A92141-MCAL32-8125</t>
  </si>
  <si>
    <t>PLATINO</t>
  </si>
  <si>
    <t>A92141MTEL478102</t>
  </si>
  <si>
    <t>A92141-MTEL47-8102</t>
  </si>
  <si>
    <t>A92860MTEZ023609</t>
  </si>
  <si>
    <t>A92860-MTEZ02-3609</t>
  </si>
  <si>
    <t>A92860</t>
  </si>
  <si>
    <t>KENTIA</t>
  </si>
  <si>
    <t>A92860MTE3644578</t>
  </si>
  <si>
    <t>A92860-MTE364-4578</t>
  </si>
  <si>
    <t>CINIGLIA</t>
  </si>
  <si>
    <t>DUSK</t>
  </si>
  <si>
    <t>A99911MFI5875503</t>
  </si>
  <si>
    <t>A99911-MFI587-5503</t>
  </si>
  <si>
    <t>A99911</t>
  </si>
  <si>
    <t>PVC+CREPE SATIN</t>
  </si>
  <si>
    <t>DRAGON FRUIT</t>
  </si>
  <si>
    <t>B03212MFI9010099</t>
  </si>
  <si>
    <t>B03212-MFI901-0099</t>
  </si>
  <si>
    <t>B03212</t>
  </si>
  <si>
    <t>NAPPA CUSTOMIZATION</t>
  </si>
  <si>
    <t>B04180MMVV254552</t>
  </si>
  <si>
    <t>B04180-MMVV25-4552</t>
  </si>
  <si>
    <t>B04180</t>
  </si>
  <si>
    <t>MAIOLICA</t>
  </si>
  <si>
    <t>B04180MNA2011000</t>
  </si>
  <si>
    <t>B04180-MNA201-1000</t>
  </si>
  <si>
    <t>B04760MFL2338102</t>
  </si>
  <si>
    <t>B04760-MFL233-8102</t>
  </si>
  <si>
    <t>B04760</t>
  </si>
  <si>
    <t>COSMIC+ROYAL+STRASS</t>
  </si>
  <si>
    <t>ARGENTO+CRYSTAL</t>
  </si>
  <si>
    <t>B07610MAFT721000</t>
  </si>
  <si>
    <t>B07610-MAFT72-1000</t>
  </si>
  <si>
    <t>B07610</t>
  </si>
  <si>
    <t>NERO+CRYSTAL</t>
  </si>
  <si>
    <t>B09560MNAN071000</t>
  </si>
  <si>
    <t>B09560-MNAN07-1000</t>
  </si>
  <si>
    <t>B09560</t>
  </si>
  <si>
    <t>B09560MNAN079000</t>
  </si>
  <si>
    <t>B09560-MNAN07-9000</t>
  </si>
  <si>
    <t>B09560MVIV015712</t>
  </si>
  <si>
    <t>B09560-MVIV01-5712</t>
  </si>
  <si>
    <t>B09560MVIV016024</t>
  </si>
  <si>
    <t>B09560-MVIV01-6024</t>
  </si>
  <si>
    <t>B09561MNAN071000</t>
  </si>
  <si>
    <t>B09561-MNAN07-1000</t>
  </si>
  <si>
    <t>B09561</t>
  </si>
  <si>
    <t>B09561MVIV015712</t>
  </si>
  <si>
    <t>B09561-MVIV01-5712</t>
  </si>
  <si>
    <t>B09571MINL018102</t>
  </si>
  <si>
    <t>B09571-MINL01-8102</t>
  </si>
  <si>
    <t>B09571</t>
  </si>
  <si>
    <t>B09571MVIV011000</t>
  </si>
  <si>
    <t>B09571-MVIV01-1000</t>
  </si>
  <si>
    <t>B09580MINL018102</t>
  </si>
  <si>
    <t>B09580-MINL01-8102</t>
  </si>
  <si>
    <t>B09580</t>
  </si>
  <si>
    <t>B09581MCAZ011504</t>
  </si>
  <si>
    <t>B09581-MCAZ01-1504</t>
  </si>
  <si>
    <t>B09581</t>
  </si>
  <si>
    <t>B09780MNAN071000</t>
  </si>
  <si>
    <t>B09780-MNAN07-1000</t>
  </si>
  <si>
    <t>B09780</t>
  </si>
  <si>
    <t>B09780MNAN074578</t>
  </si>
  <si>
    <t>B09780-MNAN07-4578</t>
  </si>
  <si>
    <t>B09780MTEZ021000</t>
  </si>
  <si>
    <t>B09780-MTEZ02-1000</t>
  </si>
  <si>
    <t>B09780MTEZ025821</t>
  </si>
  <si>
    <t>B09780-MTEZ02-5821</t>
  </si>
  <si>
    <t>B09781MNAN075821</t>
  </si>
  <si>
    <t>B09781-MNAN07-5821</t>
  </si>
  <si>
    <t>B09781</t>
  </si>
  <si>
    <t>B09781MTEZ025821</t>
  </si>
  <si>
    <t>B09781-MTEZ02-5821</t>
  </si>
  <si>
    <t>B12560MFL3298198</t>
  </si>
  <si>
    <t>B12560-MFL329-8198</t>
  </si>
  <si>
    <t>B12560</t>
  </si>
  <si>
    <t>NAPPA SILK+VERNICE</t>
  </si>
  <si>
    <t>ARGENTO+NERO</t>
  </si>
  <si>
    <t>A96560MFL2531000</t>
  </si>
  <si>
    <t>A96560-MFL253-1000</t>
  </si>
  <si>
    <t>A96560</t>
  </si>
  <si>
    <t>CREPE SATIN+STRASS CUORE</t>
  </si>
  <si>
    <t>A96560MMVV332243</t>
  </si>
  <si>
    <t>A96560-MMVV33-2243</t>
  </si>
  <si>
    <t>NOISETTE</t>
  </si>
  <si>
    <t>B08590MMVV331000</t>
  </si>
  <si>
    <t>B08590-MMVV33-1000</t>
  </si>
  <si>
    <t>B08590</t>
  </si>
  <si>
    <t>A70300MVIV141000</t>
  </si>
  <si>
    <t>A70300-MVIV14-1000</t>
  </si>
  <si>
    <t>A70300</t>
  </si>
  <si>
    <t>A70300MTEF041000</t>
  </si>
  <si>
    <t>A70300-MTEF04-1000</t>
  </si>
  <si>
    <t>RASO AM</t>
  </si>
  <si>
    <t>A77970MVIA101000</t>
  </si>
  <si>
    <t>A77970-MVIA10-1000</t>
  </si>
  <si>
    <t>A77970</t>
  </si>
  <si>
    <t>SMART</t>
  </si>
  <si>
    <t>A81090MFN4898198</t>
  </si>
  <si>
    <t>A81090-MFN489-8198</t>
  </si>
  <si>
    <t>A81090</t>
  </si>
  <si>
    <t>GLITTER MINI+PIETRE</t>
  </si>
  <si>
    <t>VAR.ARGENTO (argento+pall</t>
  </si>
  <si>
    <t>A81091MFN5599565</t>
  </si>
  <si>
    <t>A81091-MFN559-9565</t>
  </si>
  <si>
    <t>A81091</t>
  </si>
  <si>
    <t>VERNICE SOFT+PIETRE</t>
  </si>
  <si>
    <t>A81092MFN4904181</t>
  </si>
  <si>
    <t>A81092-MFN490-4181</t>
  </si>
  <si>
    <t>A81092</t>
  </si>
  <si>
    <t>JAMAA LAME+PIETRE</t>
  </si>
  <si>
    <t>VAR.SAPHIRE (saphire+pall</t>
  </si>
  <si>
    <t>A85840MAGN059180</t>
  </si>
  <si>
    <t>A85840-MAGN05-9180</t>
  </si>
  <si>
    <t>A85840</t>
  </si>
  <si>
    <t>A88291MNA5014313</t>
  </si>
  <si>
    <t>A88291-MNA501-4313</t>
  </si>
  <si>
    <t>A88291</t>
  </si>
  <si>
    <t>TURCHESE</t>
  </si>
  <si>
    <t>A89530MFN5449565</t>
  </si>
  <si>
    <t>A89530-MFN544-9565</t>
  </si>
  <si>
    <t>A89530</t>
  </si>
  <si>
    <t>CREPE SATIN+CATENA STRASS</t>
  </si>
  <si>
    <t>A96120MNAL158102</t>
  </si>
  <si>
    <t>A96120-MNAL15-8102</t>
  </si>
  <si>
    <t>A96120</t>
  </si>
  <si>
    <t>VENERE SILK</t>
  </si>
  <si>
    <t>B01160MFI6291498</t>
  </si>
  <si>
    <t>B01160-MFI629-1498</t>
  </si>
  <si>
    <t>B01160</t>
  </si>
  <si>
    <t>CREPE SATIN+CATENA BAGUETTE+PVC</t>
  </si>
  <si>
    <t>NERO+PALL./CRYSTAL+TRASPA</t>
  </si>
  <si>
    <t>B01190MTEZ021000</t>
  </si>
  <si>
    <t>B01190-MTEZ02-1000</t>
  </si>
  <si>
    <t>B01190</t>
  </si>
  <si>
    <t>B03490MTEZ029000</t>
  </si>
  <si>
    <t>B03490-MTEZ02-9000</t>
  </si>
  <si>
    <t>B03490</t>
  </si>
  <si>
    <t>B04650MAFT727225</t>
  </si>
  <si>
    <t>B04650-MAFT72-7225</t>
  </si>
  <si>
    <t>B04650</t>
  </si>
  <si>
    <t>MIMOSA+CRYSTAL</t>
  </si>
  <si>
    <t>B07040MAFM391498</t>
  </si>
  <si>
    <t>B07040-MAFM39-1498</t>
  </si>
  <si>
    <t>B07040</t>
  </si>
  <si>
    <t>BLACK+CRYSTAL</t>
  </si>
  <si>
    <t>B07040MTEV061000</t>
  </si>
  <si>
    <t>B07040-MTEV06-1000</t>
  </si>
  <si>
    <t>POLISH</t>
  </si>
  <si>
    <t>B07130MAFJ408198</t>
  </si>
  <si>
    <t>B07130-MAFJ40-8198</t>
  </si>
  <si>
    <t>B07130</t>
  </si>
  <si>
    <t>NAPPA SILK + ROYAL + STRASS</t>
  </si>
  <si>
    <t>ARGENTO+PERLA+CRYSTAL</t>
  </si>
  <si>
    <t>B07140MFL2458198</t>
  </si>
  <si>
    <t>B07140-MFL245-8198</t>
  </si>
  <si>
    <t>B07140</t>
  </si>
  <si>
    <t>ROCHER LAME'+ROYAL+STRASS</t>
  </si>
  <si>
    <t>ARGENTO+CRYSTAL LABRADOR</t>
  </si>
  <si>
    <t>B07160MCAZ015821</t>
  </si>
  <si>
    <t>B07160-MCAZ01-5821</t>
  </si>
  <si>
    <t>B07160</t>
  </si>
  <si>
    <t>B07160MINL018102</t>
  </si>
  <si>
    <t>B07160-MINL01-8102</t>
  </si>
  <si>
    <t>B07810MTEE285503</t>
  </si>
  <si>
    <t>B07810-MTEE28-5503</t>
  </si>
  <si>
    <t>B07810</t>
  </si>
  <si>
    <t>LYCRA SATIN</t>
  </si>
  <si>
    <t>B08270MNAN079000</t>
  </si>
  <si>
    <t>B08270-MNAN07-9000</t>
  </si>
  <si>
    <t>B08270</t>
  </si>
  <si>
    <t>B08400MNAN079000</t>
  </si>
  <si>
    <t>B08400-MNAN07-9000</t>
  </si>
  <si>
    <t>B08400</t>
  </si>
  <si>
    <t>B09940MNAN071000</t>
  </si>
  <si>
    <t>B09940-MNAN07-1000</t>
  </si>
  <si>
    <t>B09940</t>
  </si>
  <si>
    <t>B10070MAFM461000</t>
  </si>
  <si>
    <t>B10070-MAFM46-1000</t>
  </si>
  <si>
    <t>B10070</t>
  </si>
  <si>
    <t>B10070MAFM465821</t>
  </si>
  <si>
    <t>B10070-MAFM46-5821</t>
  </si>
  <si>
    <t>BUGANVILIA/NERO</t>
  </si>
  <si>
    <t>B10080MAFM461000</t>
  </si>
  <si>
    <t>B10080-MAFM46-1000</t>
  </si>
  <si>
    <t>B10080</t>
  </si>
  <si>
    <t>B10080MAFM464578</t>
  </si>
  <si>
    <t>B10080-MAFM46-4578</t>
  </si>
  <si>
    <t>B10080MAFM465821</t>
  </si>
  <si>
    <t>B10080-MAFM46-5821</t>
  </si>
  <si>
    <t>B10110MCAZ015821</t>
  </si>
  <si>
    <t>B10110-MCAZ01-5821</t>
  </si>
  <si>
    <t>B10110</t>
  </si>
  <si>
    <t>A98860MNAG012250</t>
  </si>
  <si>
    <t>A98860-MNAG01-2250</t>
  </si>
  <si>
    <t>A98860</t>
  </si>
  <si>
    <t>CUOIO</t>
  </si>
  <si>
    <t>B08530MTE3535301</t>
  </si>
  <si>
    <t>B08530-MTE353-5301</t>
  </si>
  <si>
    <t>B08530</t>
  </si>
  <si>
    <t>SPONGEE</t>
  </si>
  <si>
    <t>B08630MNAG017220</t>
  </si>
  <si>
    <t>B08630-MNAG01-7220</t>
  </si>
  <si>
    <t>B08630</t>
  </si>
  <si>
    <t>MIMOSA</t>
  </si>
  <si>
    <t>B03330MFI9101000</t>
  </si>
  <si>
    <t>B03330-MFI910-1000</t>
  </si>
  <si>
    <t>B03330</t>
  </si>
  <si>
    <t>SATIN+PIUME</t>
  </si>
  <si>
    <t>B06090MAFT721420</t>
  </si>
  <si>
    <t>B06090-MAFT72-1420</t>
  </si>
  <si>
    <t>B06090</t>
  </si>
  <si>
    <t>A03972MMVL118102</t>
  </si>
  <si>
    <t>A03972-MMVL11-8102</t>
  </si>
  <si>
    <t>A03972</t>
  </si>
  <si>
    <t>A80290MTE3384836</t>
  </si>
  <si>
    <t>A80290-MTE338-4836</t>
  </si>
  <si>
    <t>A80290</t>
  </si>
  <si>
    <t>JEANS DELAVE'</t>
  </si>
  <si>
    <t>LIGHT BLUE</t>
  </si>
  <si>
    <t>A83460MFN4585756</t>
  </si>
  <si>
    <t>A83460-MFN458-5756</t>
  </si>
  <si>
    <t>A83460</t>
  </si>
  <si>
    <t>NAPPA SEVENTY+PVC</t>
  </si>
  <si>
    <t>VAR.BRIGHT SKIN (b.skin+t</t>
  </si>
  <si>
    <t>A89540MFN9289000</t>
  </si>
  <si>
    <t>A89540-MFN928-9000</t>
  </si>
  <si>
    <t>A89540</t>
  </si>
  <si>
    <t>A98210MTEZ021000</t>
  </si>
  <si>
    <t>A98210-MTEZ02-1000</t>
  </si>
  <si>
    <t>A98210</t>
  </si>
  <si>
    <t>A98210MFL2431000</t>
  </si>
  <si>
    <t>A98210-MFL243-1000</t>
  </si>
  <si>
    <t>COSMIC+TACCO LACCATO</t>
  </si>
  <si>
    <t>B07620MFN5955859</t>
  </si>
  <si>
    <t>B07620-MFN595-5859</t>
  </si>
  <si>
    <t>B07620</t>
  </si>
  <si>
    <t>NERO/PETALO</t>
  </si>
  <si>
    <t>B09390MVIV011000</t>
  </si>
  <si>
    <t>B09390-MVIV01-1000</t>
  </si>
  <si>
    <t>B09390</t>
  </si>
  <si>
    <t>B09390MVIV015755</t>
  </si>
  <si>
    <t>B09390-MVIV01-5755</t>
  </si>
  <si>
    <t>B09800MNAN075858</t>
  </si>
  <si>
    <t>B09800-MNAN07-5858</t>
  </si>
  <si>
    <t>B09800</t>
  </si>
  <si>
    <t>B09810MTEZ021000</t>
  </si>
  <si>
    <t>B09810-MTEZ02-1000</t>
  </si>
  <si>
    <t>B09810</t>
  </si>
  <si>
    <t>A73273MVIV015712</t>
  </si>
  <si>
    <t>A73273-MVIV01-5712</t>
  </si>
  <si>
    <t>A73273</t>
  </si>
  <si>
    <t>A73273MNAZ038198</t>
  </si>
  <si>
    <t>A73273-MNAZ03-8198</t>
  </si>
  <si>
    <t>ARGENTO+SUOLA NERO</t>
  </si>
  <si>
    <t>A83240MFN2179565</t>
  </si>
  <si>
    <t>A83240-MFN217-9565</t>
  </si>
  <si>
    <t>A83240</t>
  </si>
  <si>
    <t>TRIBUTE+PIETRE</t>
  </si>
  <si>
    <t>A91120MNAL138102</t>
  </si>
  <si>
    <t>A91120-MNAL13-8102</t>
  </si>
  <si>
    <t>A91120</t>
  </si>
  <si>
    <t>SILKY</t>
  </si>
  <si>
    <t>B03470MTEL471000</t>
  </si>
  <si>
    <t>B03470-MTEL47-1000</t>
  </si>
  <si>
    <t>B03470</t>
  </si>
  <si>
    <t>B03470MTEL478102</t>
  </si>
  <si>
    <t>B03470-MTEL47-8102</t>
  </si>
  <si>
    <t>B04400MFI6251058</t>
  </si>
  <si>
    <t>B04400-MFI625-1058</t>
  </si>
  <si>
    <t>B04400</t>
  </si>
  <si>
    <t>NERO+NERO/NIKEL/MULTICOLO</t>
  </si>
  <si>
    <t>B06960MAFJ408198</t>
  </si>
  <si>
    <t>B06960-MAFJ40-8198</t>
  </si>
  <si>
    <t>B06960</t>
  </si>
  <si>
    <t>B06960MFL2458172</t>
  </si>
  <si>
    <t>B06960-MFL245-8172</t>
  </si>
  <si>
    <t>ORO+CRYSTAL AURUM</t>
  </si>
  <si>
    <t>A80840MFN3461498</t>
  </si>
  <si>
    <t>A80840-MFN346-1498</t>
  </si>
  <si>
    <t>SNEAKERS</t>
  </si>
  <si>
    <t>A80840</t>
  </si>
  <si>
    <t>NAPPA SEVENTY+TESSUTO+PIETRE</t>
  </si>
  <si>
    <t>BLACK+BLACK+PALL./CRYSTAL</t>
  </si>
  <si>
    <t>A80840MFN3469000</t>
  </si>
  <si>
    <t>A80840-MFN346-9000</t>
  </si>
  <si>
    <t>WHITE+WHITE+PALL./CRYSTAL</t>
  </si>
  <si>
    <t>A80840MFI5791000</t>
  </si>
  <si>
    <t>A80840-MFI579-1000</t>
  </si>
  <si>
    <t>SUEDE+TESS.+VERNICE+PIETRE</t>
  </si>
  <si>
    <t>BLACK+BLACK+BLACK+BLACK/C</t>
  </si>
  <si>
    <t>A80840MFL1698198</t>
  </si>
  <si>
    <t>A80840-MFL169-8198</t>
  </si>
  <si>
    <t>BRILLIANT+TESSUTO</t>
  </si>
  <si>
    <t>ARGENTO+NERO+FONDO GRI./N</t>
  </si>
  <si>
    <t>A80840MFN2231000</t>
  </si>
  <si>
    <t>A80840-MFN223-1000</t>
  </si>
  <si>
    <t>NAPPA+TESSUTO+PIETRE</t>
  </si>
  <si>
    <t>NERO+NERO+LAC.NERO/JET</t>
  </si>
  <si>
    <t>A91760MFI6661498</t>
  </si>
  <si>
    <t>A91760-MFI666-1498</t>
  </si>
  <si>
    <t>A91760</t>
  </si>
  <si>
    <t>S.EXTRA+MONTONE</t>
  </si>
  <si>
    <t>BLACK+PANNA+FONDO NERO/BI</t>
  </si>
  <si>
    <t>A92080MMV1171000</t>
  </si>
  <si>
    <t>A92080-MMV117-1000</t>
  </si>
  <si>
    <t>A92080</t>
  </si>
  <si>
    <t>TRIBUTE</t>
  </si>
  <si>
    <t>BLACK+FONDO BIANCO</t>
  </si>
  <si>
    <t>B08910MFL2368102</t>
  </si>
  <si>
    <t>B08910-MFL236-8102</t>
  </si>
  <si>
    <t>B08910</t>
  </si>
  <si>
    <t>COSMIC+NAPPA</t>
  </si>
  <si>
    <t>A87530MVIV015755</t>
  </si>
  <si>
    <t>A87530-MVIV01-5755</t>
  </si>
  <si>
    <t>A87530</t>
  </si>
  <si>
    <t>A87530MCEZ057530</t>
  </si>
  <si>
    <t>A87530-MCEZ05-7530</t>
  </si>
  <si>
    <t>CERVO GLACE'</t>
  </si>
  <si>
    <t>PAPRIKA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</si>
</sst>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€\ #,##0.00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5" x14ac:knownFonts="1">
    <font>
      <sz val="11"/>
      <name val="Calibri"/>
    </font>
    <font>
      <sz val="12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b/>
      <sz val="12"/>
      <color rgb="FF24406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E2ECF8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226" Type="http://schemas.openxmlformats.org/officeDocument/2006/relationships/image" Target="../media/image226.Jpg"/><Relationship Id="rId268" Type="http://schemas.openxmlformats.org/officeDocument/2006/relationships/image" Target="../media/image268.Jpg"/><Relationship Id="rId32" Type="http://schemas.openxmlformats.org/officeDocument/2006/relationships/image" Target="../media/image32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5" Type="http://schemas.openxmlformats.org/officeDocument/2006/relationships/image" Target="../media/image5.Jpg"/><Relationship Id="rId181" Type="http://schemas.openxmlformats.org/officeDocument/2006/relationships/image" Target="../media/image181.Jpg"/><Relationship Id="rId237" Type="http://schemas.openxmlformats.org/officeDocument/2006/relationships/image" Target="../media/image237.Jpg"/><Relationship Id="rId279" Type="http://schemas.openxmlformats.org/officeDocument/2006/relationships/image" Target="../media/image279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27" Type="http://schemas.openxmlformats.org/officeDocument/2006/relationships/image" Target="../media/image227.Jpg"/><Relationship Id="rId248" Type="http://schemas.openxmlformats.org/officeDocument/2006/relationships/image" Target="../media/image248.Jpg"/><Relationship Id="rId269" Type="http://schemas.openxmlformats.org/officeDocument/2006/relationships/image" Target="../media/image269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217" Type="http://schemas.openxmlformats.org/officeDocument/2006/relationships/image" Target="../media/image217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59" Type="http://schemas.openxmlformats.org/officeDocument/2006/relationships/image" Target="../media/image259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28" Type="http://schemas.openxmlformats.org/officeDocument/2006/relationships/image" Target="../media/image228.Jpg"/><Relationship Id="rId249" Type="http://schemas.openxmlformats.org/officeDocument/2006/relationships/image" Target="../media/image249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281" Type="http://schemas.openxmlformats.org/officeDocument/2006/relationships/image" Target="../media/image281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8" Type="http://schemas.openxmlformats.org/officeDocument/2006/relationships/image" Target="../media/image218.Jpg"/><Relationship Id="rId239" Type="http://schemas.openxmlformats.org/officeDocument/2006/relationships/image" Target="../media/image239.Jpg"/><Relationship Id="rId250" Type="http://schemas.openxmlformats.org/officeDocument/2006/relationships/image" Target="../media/image250.Jpg"/><Relationship Id="rId271" Type="http://schemas.openxmlformats.org/officeDocument/2006/relationships/image" Target="../media/image271.Jpg"/><Relationship Id="rId24" Type="http://schemas.openxmlformats.org/officeDocument/2006/relationships/image" Target="../media/image24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31" Type="http://schemas.openxmlformats.org/officeDocument/2006/relationships/image" Target="../media/image131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229" Type="http://schemas.openxmlformats.org/officeDocument/2006/relationships/image" Target="../media/image229.Jpg"/><Relationship Id="rId240" Type="http://schemas.openxmlformats.org/officeDocument/2006/relationships/image" Target="../media/image240.Jpg"/><Relationship Id="rId261" Type="http://schemas.openxmlformats.org/officeDocument/2006/relationships/image" Target="../media/image261.Jpg"/><Relationship Id="rId14" Type="http://schemas.openxmlformats.org/officeDocument/2006/relationships/image" Target="../media/image14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8" Type="http://schemas.openxmlformats.org/officeDocument/2006/relationships/image" Target="../media/image8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219" Type="http://schemas.openxmlformats.org/officeDocument/2006/relationships/image" Target="../media/image219.Jpg"/><Relationship Id="rId230" Type="http://schemas.openxmlformats.org/officeDocument/2006/relationships/image" Target="../media/image230.Jpg"/><Relationship Id="rId251" Type="http://schemas.openxmlformats.org/officeDocument/2006/relationships/image" Target="../media/image251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220" Type="http://schemas.openxmlformats.org/officeDocument/2006/relationships/image" Target="../media/image220.Jpg"/><Relationship Id="rId241" Type="http://schemas.openxmlformats.org/officeDocument/2006/relationships/image" Target="../media/image241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283" Type="http://schemas.openxmlformats.org/officeDocument/2006/relationships/image" Target="../media/image283.Jpg"/><Relationship Id="rId78" Type="http://schemas.openxmlformats.org/officeDocument/2006/relationships/image" Target="../media/image78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64" Type="http://schemas.openxmlformats.org/officeDocument/2006/relationships/image" Target="../media/image164.Jpg"/><Relationship Id="rId185" Type="http://schemas.openxmlformats.org/officeDocument/2006/relationships/image" Target="../media/image185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4" Type="http://schemas.openxmlformats.org/officeDocument/2006/relationships/image" Target="../media/image274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75" Type="http://schemas.openxmlformats.org/officeDocument/2006/relationships/image" Target="../media/image275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276" Type="http://schemas.openxmlformats.org/officeDocument/2006/relationships/image" Target="../media/image276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266" Type="http://schemas.openxmlformats.org/officeDocument/2006/relationships/image" Target="../media/image266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5" Type="http://schemas.openxmlformats.org/officeDocument/2006/relationships/image" Target="../media/image235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258" Type="http://schemas.openxmlformats.org/officeDocument/2006/relationships/image" Target="../media/image25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24</xdr:row>
      <xdr:rowOff>295275</xdr:rowOff>
    </xdr:from>
    <xdr:to>
      <xdr:col>0</xdr:col>
      <xdr:colOff>2019300</xdr:colOff>
      <xdr:row>24</xdr:row>
      <xdr:rowOff>2428875</xdr:rowOff>
    </xdr:to>
    <xdr:pic>
      <xdr:nvPicPr>
        <xdr:cNvPr id="2" name="251/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25</xdr:row>
      <xdr:rowOff>371475</xdr:rowOff>
    </xdr:from>
    <xdr:to>
      <xdr:col>0</xdr:col>
      <xdr:colOff>1914525</xdr:colOff>
      <xdr:row>25</xdr:row>
      <xdr:rowOff>2352675</xdr:rowOff>
    </xdr:to>
    <xdr:pic>
      <xdr:nvPicPr>
        <xdr:cNvPr id="3" name="271/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26</xdr:row>
      <xdr:rowOff>152400</xdr:rowOff>
    </xdr:from>
    <xdr:to>
      <xdr:col>0</xdr:col>
      <xdr:colOff>2114550</xdr:colOff>
      <xdr:row>26</xdr:row>
      <xdr:rowOff>2571750</xdr:rowOff>
    </xdr:to>
    <xdr:pic>
      <xdr:nvPicPr>
        <xdr:cNvPr id="4" name="291/1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504825</xdr:colOff>
      <xdr:row>27</xdr:row>
      <xdr:rowOff>514350</xdr:rowOff>
    </xdr:from>
    <xdr:to>
      <xdr:col>0</xdr:col>
      <xdr:colOff>1828800</xdr:colOff>
      <xdr:row>27</xdr:row>
      <xdr:rowOff>2200275</xdr:rowOff>
    </xdr:to>
    <xdr:pic>
      <xdr:nvPicPr>
        <xdr:cNvPr id="5" name="311/1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28</xdr:row>
      <xdr:rowOff>561975</xdr:rowOff>
    </xdr:from>
    <xdr:to>
      <xdr:col>0</xdr:col>
      <xdr:colOff>1838325</xdr:colOff>
      <xdr:row>28</xdr:row>
      <xdr:rowOff>2162175</xdr:rowOff>
    </xdr:to>
    <xdr:pic>
      <xdr:nvPicPr>
        <xdr:cNvPr id="6" name="331/1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29</xdr:row>
      <xdr:rowOff>733425</xdr:rowOff>
    </xdr:from>
    <xdr:to>
      <xdr:col>0</xdr:col>
      <xdr:colOff>1790700</xdr:colOff>
      <xdr:row>29</xdr:row>
      <xdr:rowOff>1990725</xdr:rowOff>
    </xdr:to>
    <xdr:pic>
      <xdr:nvPicPr>
        <xdr:cNvPr id="7" name="351/1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30</xdr:row>
      <xdr:rowOff>514350</xdr:rowOff>
    </xdr:from>
    <xdr:to>
      <xdr:col>0</xdr:col>
      <xdr:colOff>1895475</xdr:colOff>
      <xdr:row>30</xdr:row>
      <xdr:rowOff>2200275</xdr:rowOff>
    </xdr:to>
    <xdr:pic>
      <xdr:nvPicPr>
        <xdr:cNvPr id="8" name="371/1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31</xdr:row>
      <xdr:rowOff>361950</xdr:rowOff>
    </xdr:from>
    <xdr:to>
      <xdr:col>0</xdr:col>
      <xdr:colOff>2114550</xdr:colOff>
      <xdr:row>31</xdr:row>
      <xdr:rowOff>2362200</xdr:rowOff>
    </xdr:to>
    <xdr:pic>
      <xdr:nvPicPr>
        <xdr:cNvPr id="9" name="391/1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485775</xdr:colOff>
      <xdr:row>32</xdr:row>
      <xdr:rowOff>542925</xdr:rowOff>
    </xdr:from>
    <xdr:to>
      <xdr:col>0</xdr:col>
      <xdr:colOff>1847850</xdr:colOff>
      <xdr:row>32</xdr:row>
      <xdr:rowOff>2171700</xdr:rowOff>
    </xdr:to>
    <xdr:pic>
      <xdr:nvPicPr>
        <xdr:cNvPr id="10" name="411/1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33</xdr:row>
      <xdr:rowOff>142875</xdr:rowOff>
    </xdr:from>
    <xdr:to>
      <xdr:col>0</xdr:col>
      <xdr:colOff>2057400</xdr:colOff>
      <xdr:row>33</xdr:row>
      <xdr:rowOff>2581275</xdr:rowOff>
    </xdr:to>
    <xdr:pic>
      <xdr:nvPicPr>
        <xdr:cNvPr id="11" name="431/1.jp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666750</xdr:colOff>
      <xdr:row>34</xdr:row>
      <xdr:rowOff>676275</xdr:rowOff>
    </xdr:from>
    <xdr:to>
      <xdr:col>0</xdr:col>
      <xdr:colOff>1657350</xdr:colOff>
      <xdr:row>34</xdr:row>
      <xdr:rowOff>2047875</xdr:rowOff>
    </xdr:to>
    <xdr:pic>
      <xdr:nvPicPr>
        <xdr:cNvPr id="12" name="451/1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35</xdr:row>
      <xdr:rowOff>657225</xdr:rowOff>
    </xdr:from>
    <xdr:to>
      <xdr:col>0</xdr:col>
      <xdr:colOff>1676400</xdr:colOff>
      <xdr:row>35</xdr:row>
      <xdr:rowOff>2066925</xdr:rowOff>
    </xdr:to>
    <xdr:pic>
      <xdr:nvPicPr>
        <xdr:cNvPr id="13" name="471/1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36</xdr:row>
      <xdr:rowOff>638175</xdr:rowOff>
    </xdr:from>
    <xdr:to>
      <xdr:col>0</xdr:col>
      <xdr:colOff>1885950</xdr:colOff>
      <xdr:row>36</xdr:row>
      <xdr:rowOff>2085975</xdr:rowOff>
    </xdr:to>
    <xdr:pic>
      <xdr:nvPicPr>
        <xdr:cNvPr id="14" name="491/1.jp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37</xdr:row>
      <xdr:rowOff>628650</xdr:rowOff>
    </xdr:from>
    <xdr:to>
      <xdr:col>0</xdr:col>
      <xdr:colOff>1905000</xdr:colOff>
      <xdr:row>37</xdr:row>
      <xdr:rowOff>2095500</xdr:rowOff>
    </xdr:to>
    <xdr:pic>
      <xdr:nvPicPr>
        <xdr:cNvPr id="15" name="511/1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38</xdr:row>
      <xdr:rowOff>561975</xdr:rowOff>
    </xdr:from>
    <xdr:to>
      <xdr:col>0</xdr:col>
      <xdr:colOff>1790700</xdr:colOff>
      <xdr:row>38</xdr:row>
      <xdr:rowOff>2152650</xdr:rowOff>
    </xdr:to>
    <xdr:pic>
      <xdr:nvPicPr>
        <xdr:cNvPr id="16" name="531/1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39</xdr:row>
      <xdr:rowOff>161925</xdr:rowOff>
    </xdr:from>
    <xdr:to>
      <xdr:col>0</xdr:col>
      <xdr:colOff>2114550</xdr:colOff>
      <xdr:row>39</xdr:row>
      <xdr:rowOff>2552700</xdr:rowOff>
    </xdr:to>
    <xdr:pic>
      <xdr:nvPicPr>
        <xdr:cNvPr id="17" name="551/1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40</xdr:row>
      <xdr:rowOff>714375</xdr:rowOff>
    </xdr:from>
    <xdr:to>
      <xdr:col>0</xdr:col>
      <xdr:colOff>1752600</xdr:colOff>
      <xdr:row>40</xdr:row>
      <xdr:rowOff>2000250</xdr:rowOff>
    </xdr:to>
    <xdr:pic>
      <xdr:nvPicPr>
        <xdr:cNvPr id="18" name="571/1.jp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41</xdr:row>
      <xdr:rowOff>647700</xdr:rowOff>
    </xdr:from>
    <xdr:to>
      <xdr:col>0</xdr:col>
      <xdr:colOff>1752600</xdr:colOff>
      <xdr:row>41</xdr:row>
      <xdr:rowOff>2076450</xdr:rowOff>
    </xdr:to>
    <xdr:pic>
      <xdr:nvPicPr>
        <xdr:cNvPr id="19" name="591/1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504825</xdr:colOff>
      <xdr:row>42</xdr:row>
      <xdr:rowOff>647700</xdr:rowOff>
    </xdr:from>
    <xdr:to>
      <xdr:col>0</xdr:col>
      <xdr:colOff>1828800</xdr:colOff>
      <xdr:row>42</xdr:row>
      <xdr:rowOff>2066925</xdr:rowOff>
    </xdr:to>
    <xdr:pic>
      <xdr:nvPicPr>
        <xdr:cNvPr id="20" name="611/1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43</xdr:row>
      <xdr:rowOff>552450</xdr:rowOff>
    </xdr:from>
    <xdr:to>
      <xdr:col>0</xdr:col>
      <xdr:colOff>1857375</xdr:colOff>
      <xdr:row>43</xdr:row>
      <xdr:rowOff>2162175</xdr:rowOff>
    </xdr:to>
    <xdr:pic>
      <xdr:nvPicPr>
        <xdr:cNvPr id="21" name="631/1.jp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44</xdr:row>
      <xdr:rowOff>542925</xdr:rowOff>
    </xdr:from>
    <xdr:to>
      <xdr:col>0</xdr:col>
      <xdr:colOff>1971675</xdr:colOff>
      <xdr:row>44</xdr:row>
      <xdr:rowOff>2181225</xdr:rowOff>
    </xdr:to>
    <xdr:pic>
      <xdr:nvPicPr>
        <xdr:cNvPr id="22" name="651/1.jp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45</xdr:row>
      <xdr:rowOff>333375</xdr:rowOff>
    </xdr:from>
    <xdr:to>
      <xdr:col>0</xdr:col>
      <xdr:colOff>2114550</xdr:colOff>
      <xdr:row>45</xdr:row>
      <xdr:rowOff>2390775</xdr:rowOff>
    </xdr:to>
    <xdr:pic>
      <xdr:nvPicPr>
        <xdr:cNvPr id="23" name="671/1.jp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46</xdr:row>
      <xdr:rowOff>381000</xdr:rowOff>
    </xdr:from>
    <xdr:to>
      <xdr:col>0</xdr:col>
      <xdr:colOff>1933575</xdr:colOff>
      <xdr:row>46</xdr:row>
      <xdr:rowOff>2343150</xdr:rowOff>
    </xdr:to>
    <xdr:pic>
      <xdr:nvPicPr>
        <xdr:cNvPr id="24" name="691/1.jp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47</xdr:row>
      <xdr:rowOff>419100</xdr:rowOff>
    </xdr:from>
    <xdr:to>
      <xdr:col>0</xdr:col>
      <xdr:colOff>1828800</xdr:colOff>
      <xdr:row>47</xdr:row>
      <xdr:rowOff>2305050</xdr:rowOff>
    </xdr:to>
    <xdr:pic>
      <xdr:nvPicPr>
        <xdr:cNvPr id="25" name="711/1.jp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48</xdr:row>
      <xdr:rowOff>485775</xdr:rowOff>
    </xdr:from>
    <xdr:to>
      <xdr:col>0</xdr:col>
      <xdr:colOff>2057400</xdr:colOff>
      <xdr:row>48</xdr:row>
      <xdr:rowOff>2228850</xdr:rowOff>
    </xdr:to>
    <xdr:pic>
      <xdr:nvPicPr>
        <xdr:cNvPr id="26" name="731/1.jpg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49</xdr:row>
      <xdr:rowOff>685800</xdr:rowOff>
    </xdr:from>
    <xdr:to>
      <xdr:col>0</xdr:col>
      <xdr:colOff>1752600</xdr:colOff>
      <xdr:row>49</xdr:row>
      <xdr:rowOff>2028825</xdr:rowOff>
    </xdr:to>
    <xdr:pic>
      <xdr:nvPicPr>
        <xdr:cNvPr id="27" name="751/1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552450</xdr:colOff>
      <xdr:row>50</xdr:row>
      <xdr:rowOff>619125</xdr:rowOff>
    </xdr:from>
    <xdr:to>
      <xdr:col>0</xdr:col>
      <xdr:colOff>1771650</xdr:colOff>
      <xdr:row>50</xdr:row>
      <xdr:rowOff>2105025</xdr:rowOff>
    </xdr:to>
    <xdr:pic>
      <xdr:nvPicPr>
        <xdr:cNvPr id="28" name="771/1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51</xdr:row>
      <xdr:rowOff>504825</xdr:rowOff>
    </xdr:from>
    <xdr:to>
      <xdr:col>0</xdr:col>
      <xdr:colOff>2114550</xdr:colOff>
      <xdr:row>51</xdr:row>
      <xdr:rowOff>2219325</xdr:rowOff>
    </xdr:to>
    <xdr:pic>
      <xdr:nvPicPr>
        <xdr:cNvPr id="29" name="791/1_OFS.jp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52</xdr:row>
      <xdr:rowOff>600075</xdr:rowOff>
    </xdr:from>
    <xdr:to>
      <xdr:col>0</xdr:col>
      <xdr:colOff>2114550</xdr:colOff>
      <xdr:row>52</xdr:row>
      <xdr:rowOff>2124075</xdr:rowOff>
    </xdr:to>
    <xdr:pic>
      <xdr:nvPicPr>
        <xdr:cNvPr id="30" name="811/1_OFS.jp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53</xdr:row>
      <xdr:rowOff>733425</xdr:rowOff>
    </xdr:from>
    <xdr:to>
      <xdr:col>0</xdr:col>
      <xdr:colOff>1990725</xdr:colOff>
      <xdr:row>53</xdr:row>
      <xdr:rowOff>1990725</xdr:rowOff>
    </xdr:to>
    <xdr:pic>
      <xdr:nvPicPr>
        <xdr:cNvPr id="31" name="831/1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54</xdr:row>
      <xdr:rowOff>752475</xdr:rowOff>
    </xdr:from>
    <xdr:to>
      <xdr:col>0</xdr:col>
      <xdr:colOff>2038350</xdr:colOff>
      <xdr:row>54</xdr:row>
      <xdr:rowOff>1971675</xdr:rowOff>
    </xdr:to>
    <xdr:pic>
      <xdr:nvPicPr>
        <xdr:cNvPr id="32" name="851/1.jp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55</xdr:row>
      <xdr:rowOff>666750</xdr:rowOff>
    </xdr:from>
    <xdr:to>
      <xdr:col>0</xdr:col>
      <xdr:colOff>2000250</xdr:colOff>
      <xdr:row>55</xdr:row>
      <xdr:rowOff>2047875</xdr:rowOff>
    </xdr:to>
    <xdr:pic>
      <xdr:nvPicPr>
        <xdr:cNvPr id="33" name="871/1_OFS.jp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56</xdr:row>
      <xdr:rowOff>619125</xdr:rowOff>
    </xdr:from>
    <xdr:to>
      <xdr:col>0</xdr:col>
      <xdr:colOff>2038350</xdr:colOff>
      <xdr:row>56</xdr:row>
      <xdr:rowOff>2105025</xdr:rowOff>
    </xdr:to>
    <xdr:pic>
      <xdr:nvPicPr>
        <xdr:cNvPr id="34" name="891/1.jpg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466725</xdr:colOff>
      <xdr:row>57</xdr:row>
      <xdr:rowOff>781050</xdr:rowOff>
    </xdr:from>
    <xdr:to>
      <xdr:col>0</xdr:col>
      <xdr:colOff>1866900</xdr:colOff>
      <xdr:row>57</xdr:row>
      <xdr:rowOff>1933575</xdr:rowOff>
    </xdr:to>
    <xdr:pic>
      <xdr:nvPicPr>
        <xdr:cNvPr id="35" name="911/1.jp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58</xdr:row>
      <xdr:rowOff>514350</xdr:rowOff>
    </xdr:from>
    <xdr:to>
      <xdr:col>0</xdr:col>
      <xdr:colOff>2114550</xdr:colOff>
      <xdr:row>58</xdr:row>
      <xdr:rowOff>2200275</xdr:rowOff>
    </xdr:to>
    <xdr:pic>
      <xdr:nvPicPr>
        <xdr:cNvPr id="36" name="931/1.jp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58</xdr:row>
      <xdr:rowOff>276225</xdr:rowOff>
    </xdr:from>
    <xdr:to>
      <xdr:col>1</xdr:col>
      <xdr:colOff>2114550</xdr:colOff>
      <xdr:row>58</xdr:row>
      <xdr:rowOff>2447925</xdr:rowOff>
    </xdr:to>
    <xdr:pic>
      <xdr:nvPicPr>
        <xdr:cNvPr id="37" name="932/2.jp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59</xdr:row>
      <xdr:rowOff>752475</xdr:rowOff>
    </xdr:from>
    <xdr:to>
      <xdr:col>0</xdr:col>
      <xdr:colOff>1895475</xdr:colOff>
      <xdr:row>59</xdr:row>
      <xdr:rowOff>1971675</xdr:rowOff>
    </xdr:to>
    <xdr:pic>
      <xdr:nvPicPr>
        <xdr:cNvPr id="38" name="951/1.jpg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60</xdr:row>
      <xdr:rowOff>619125</xdr:rowOff>
    </xdr:from>
    <xdr:to>
      <xdr:col>0</xdr:col>
      <xdr:colOff>1990725</xdr:colOff>
      <xdr:row>60</xdr:row>
      <xdr:rowOff>2105025</xdr:rowOff>
    </xdr:to>
    <xdr:pic>
      <xdr:nvPicPr>
        <xdr:cNvPr id="39" name="971/1.jp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61</xdr:row>
      <xdr:rowOff>628650</xdr:rowOff>
    </xdr:from>
    <xdr:to>
      <xdr:col>0</xdr:col>
      <xdr:colOff>2114550</xdr:colOff>
      <xdr:row>61</xdr:row>
      <xdr:rowOff>2095500</xdr:rowOff>
    </xdr:to>
    <xdr:pic>
      <xdr:nvPicPr>
        <xdr:cNvPr id="40" name="991/1.jpg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62</xdr:row>
      <xdr:rowOff>790575</xdr:rowOff>
    </xdr:from>
    <xdr:to>
      <xdr:col>0</xdr:col>
      <xdr:colOff>1924050</xdr:colOff>
      <xdr:row>62</xdr:row>
      <xdr:rowOff>1933575</xdr:rowOff>
    </xdr:to>
    <xdr:pic>
      <xdr:nvPicPr>
        <xdr:cNvPr id="41" name="1011/1.jpg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63</xdr:row>
      <xdr:rowOff>847725</xdr:rowOff>
    </xdr:from>
    <xdr:to>
      <xdr:col>0</xdr:col>
      <xdr:colOff>1685925</xdr:colOff>
      <xdr:row>63</xdr:row>
      <xdr:rowOff>1866900</xdr:rowOff>
    </xdr:to>
    <xdr:pic>
      <xdr:nvPicPr>
        <xdr:cNvPr id="42" name="1031/1.jp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64</xdr:row>
      <xdr:rowOff>847725</xdr:rowOff>
    </xdr:from>
    <xdr:to>
      <xdr:col>0</xdr:col>
      <xdr:colOff>2114550</xdr:colOff>
      <xdr:row>64</xdr:row>
      <xdr:rowOff>1876425</xdr:rowOff>
    </xdr:to>
    <xdr:pic>
      <xdr:nvPicPr>
        <xdr:cNvPr id="43" name="1051/1.jpg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65</xdr:row>
      <xdr:rowOff>819150</xdr:rowOff>
    </xdr:from>
    <xdr:to>
      <xdr:col>0</xdr:col>
      <xdr:colOff>1952625</xdr:colOff>
      <xdr:row>65</xdr:row>
      <xdr:rowOff>1895475</xdr:rowOff>
    </xdr:to>
    <xdr:pic>
      <xdr:nvPicPr>
        <xdr:cNvPr id="44" name="1071/1.jp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66</xdr:row>
      <xdr:rowOff>409575</xdr:rowOff>
    </xdr:from>
    <xdr:to>
      <xdr:col>0</xdr:col>
      <xdr:colOff>1914525</xdr:colOff>
      <xdr:row>66</xdr:row>
      <xdr:rowOff>2314575</xdr:rowOff>
    </xdr:to>
    <xdr:pic>
      <xdr:nvPicPr>
        <xdr:cNvPr id="45" name="1091/1_OFS.jpg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67</xdr:row>
      <xdr:rowOff>409575</xdr:rowOff>
    </xdr:from>
    <xdr:to>
      <xdr:col>0</xdr:col>
      <xdr:colOff>1914525</xdr:colOff>
      <xdr:row>67</xdr:row>
      <xdr:rowOff>2314575</xdr:rowOff>
    </xdr:to>
    <xdr:pic>
      <xdr:nvPicPr>
        <xdr:cNvPr id="46" name="1111/1_OFS.jp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68</xdr:row>
      <xdr:rowOff>762000</xdr:rowOff>
    </xdr:from>
    <xdr:to>
      <xdr:col>0</xdr:col>
      <xdr:colOff>2124075</xdr:colOff>
      <xdr:row>68</xdr:row>
      <xdr:rowOff>1952625</xdr:rowOff>
    </xdr:to>
    <xdr:pic>
      <xdr:nvPicPr>
        <xdr:cNvPr id="47" name="1131/1.jp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69</xdr:row>
      <xdr:rowOff>762000</xdr:rowOff>
    </xdr:from>
    <xdr:to>
      <xdr:col>0</xdr:col>
      <xdr:colOff>2124075</xdr:colOff>
      <xdr:row>69</xdr:row>
      <xdr:rowOff>1952625</xdr:rowOff>
    </xdr:to>
    <xdr:pic>
      <xdr:nvPicPr>
        <xdr:cNvPr id="48" name="1151/1_OFS.jpg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70</xdr:row>
      <xdr:rowOff>923925</xdr:rowOff>
    </xdr:from>
    <xdr:to>
      <xdr:col>0</xdr:col>
      <xdr:colOff>2124075</xdr:colOff>
      <xdr:row>70</xdr:row>
      <xdr:rowOff>1800225</xdr:rowOff>
    </xdr:to>
    <xdr:pic>
      <xdr:nvPicPr>
        <xdr:cNvPr id="49" name="1171/1.jpg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514350</xdr:colOff>
      <xdr:row>71</xdr:row>
      <xdr:rowOff>847725</xdr:rowOff>
    </xdr:from>
    <xdr:to>
      <xdr:col>0</xdr:col>
      <xdr:colOff>1819275</xdr:colOff>
      <xdr:row>71</xdr:row>
      <xdr:rowOff>1876425</xdr:rowOff>
    </xdr:to>
    <xdr:pic>
      <xdr:nvPicPr>
        <xdr:cNvPr id="50" name="1191/1.jpg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72</xdr:row>
      <xdr:rowOff>800100</xdr:rowOff>
    </xdr:from>
    <xdr:to>
      <xdr:col>0</xdr:col>
      <xdr:colOff>2124075</xdr:colOff>
      <xdr:row>72</xdr:row>
      <xdr:rowOff>1914525</xdr:rowOff>
    </xdr:to>
    <xdr:pic>
      <xdr:nvPicPr>
        <xdr:cNvPr id="51" name="1211/1.jpg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73</xdr:row>
      <xdr:rowOff>857250</xdr:rowOff>
    </xdr:from>
    <xdr:to>
      <xdr:col>0</xdr:col>
      <xdr:colOff>2047875</xdr:colOff>
      <xdr:row>73</xdr:row>
      <xdr:rowOff>1866900</xdr:rowOff>
    </xdr:to>
    <xdr:pic>
      <xdr:nvPicPr>
        <xdr:cNvPr id="52" name="1231/1.jpg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74</xdr:row>
      <xdr:rowOff>942975</xdr:rowOff>
    </xdr:from>
    <xdr:to>
      <xdr:col>0</xdr:col>
      <xdr:colOff>1962150</xdr:colOff>
      <xdr:row>74</xdr:row>
      <xdr:rowOff>1781175</xdr:rowOff>
    </xdr:to>
    <xdr:pic>
      <xdr:nvPicPr>
        <xdr:cNvPr id="53" name="1251/1.jpg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75</xdr:row>
      <xdr:rowOff>809625</xdr:rowOff>
    </xdr:from>
    <xdr:to>
      <xdr:col>0</xdr:col>
      <xdr:colOff>2000250</xdr:colOff>
      <xdr:row>75</xdr:row>
      <xdr:rowOff>1914525</xdr:rowOff>
    </xdr:to>
    <xdr:pic>
      <xdr:nvPicPr>
        <xdr:cNvPr id="54" name="1271/1.jpg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76</xdr:row>
      <xdr:rowOff>876300</xdr:rowOff>
    </xdr:from>
    <xdr:to>
      <xdr:col>0</xdr:col>
      <xdr:colOff>2009775</xdr:colOff>
      <xdr:row>76</xdr:row>
      <xdr:rowOff>1847850</xdr:rowOff>
    </xdr:to>
    <xdr:pic>
      <xdr:nvPicPr>
        <xdr:cNvPr id="55" name="1291/1.jpg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77</xdr:row>
      <xdr:rowOff>762000</xdr:rowOff>
    </xdr:from>
    <xdr:to>
      <xdr:col>0</xdr:col>
      <xdr:colOff>2066925</xdr:colOff>
      <xdr:row>77</xdr:row>
      <xdr:rowOff>1962150</xdr:rowOff>
    </xdr:to>
    <xdr:pic>
      <xdr:nvPicPr>
        <xdr:cNvPr id="56" name="1311/1.jpg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78</xdr:row>
      <xdr:rowOff>876300</xdr:rowOff>
    </xdr:from>
    <xdr:to>
      <xdr:col>0</xdr:col>
      <xdr:colOff>1905000</xdr:colOff>
      <xdr:row>78</xdr:row>
      <xdr:rowOff>1847850</xdr:rowOff>
    </xdr:to>
    <xdr:pic>
      <xdr:nvPicPr>
        <xdr:cNvPr id="57" name="1331/1.jpg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79</xdr:row>
      <xdr:rowOff>857250</xdr:rowOff>
    </xdr:from>
    <xdr:to>
      <xdr:col>0</xdr:col>
      <xdr:colOff>2028825</xdr:colOff>
      <xdr:row>79</xdr:row>
      <xdr:rowOff>1866900</xdr:rowOff>
    </xdr:to>
    <xdr:pic>
      <xdr:nvPicPr>
        <xdr:cNvPr id="58" name="1351/1_OFS.jpg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80</xdr:row>
      <xdr:rowOff>828675</xdr:rowOff>
    </xdr:from>
    <xdr:to>
      <xdr:col>0</xdr:col>
      <xdr:colOff>1971675</xdr:colOff>
      <xdr:row>80</xdr:row>
      <xdr:rowOff>1895475</xdr:rowOff>
    </xdr:to>
    <xdr:pic>
      <xdr:nvPicPr>
        <xdr:cNvPr id="59" name="1371/1.jpg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81</xdr:row>
      <xdr:rowOff>876300</xdr:rowOff>
    </xdr:from>
    <xdr:to>
      <xdr:col>0</xdr:col>
      <xdr:colOff>2000250</xdr:colOff>
      <xdr:row>81</xdr:row>
      <xdr:rowOff>1838325</xdr:rowOff>
    </xdr:to>
    <xdr:pic>
      <xdr:nvPicPr>
        <xdr:cNvPr id="60" name="1391/1.jpg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82</xdr:row>
      <xdr:rowOff>847725</xdr:rowOff>
    </xdr:from>
    <xdr:to>
      <xdr:col>0</xdr:col>
      <xdr:colOff>2038350</xdr:colOff>
      <xdr:row>82</xdr:row>
      <xdr:rowOff>1866900</xdr:rowOff>
    </xdr:to>
    <xdr:pic>
      <xdr:nvPicPr>
        <xdr:cNvPr id="61" name="1411/1.jpg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83</xdr:row>
      <xdr:rowOff>962025</xdr:rowOff>
    </xdr:from>
    <xdr:to>
      <xdr:col>0</xdr:col>
      <xdr:colOff>1838325</xdr:colOff>
      <xdr:row>83</xdr:row>
      <xdr:rowOff>1762125</xdr:rowOff>
    </xdr:to>
    <xdr:pic>
      <xdr:nvPicPr>
        <xdr:cNvPr id="62" name="1431/1.jpg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84</xdr:row>
      <xdr:rowOff>847725</xdr:rowOff>
    </xdr:from>
    <xdr:to>
      <xdr:col>0</xdr:col>
      <xdr:colOff>1962150</xdr:colOff>
      <xdr:row>84</xdr:row>
      <xdr:rowOff>1866900</xdr:rowOff>
    </xdr:to>
    <xdr:pic>
      <xdr:nvPicPr>
        <xdr:cNvPr id="63" name="1451/1.jpg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85</xdr:row>
      <xdr:rowOff>771525</xdr:rowOff>
    </xdr:from>
    <xdr:to>
      <xdr:col>0</xdr:col>
      <xdr:colOff>2085975</xdr:colOff>
      <xdr:row>85</xdr:row>
      <xdr:rowOff>1943100</xdr:rowOff>
    </xdr:to>
    <xdr:pic>
      <xdr:nvPicPr>
        <xdr:cNvPr id="64" name="1471/1.jpg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86</xdr:row>
      <xdr:rowOff>819150</xdr:rowOff>
    </xdr:from>
    <xdr:to>
      <xdr:col>0</xdr:col>
      <xdr:colOff>1905000</xdr:colOff>
      <xdr:row>86</xdr:row>
      <xdr:rowOff>1905000</xdr:rowOff>
    </xdr:to>
    <xdr:pic>
      <xdr:nvPicPr>
        <xdr:cNvPr id="65" name="1491/1.jpg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87</xdr:row>
      <xdr:rowOff>933450</xdr:rowOff>
    </xdr:from>
    <xdr:to>
      <xdr:col>0</xdr:col>
      <xdr:colOff>1885950</xdr:colOff>
      <xdr:row>87</xdr:row>
      <xdr:rowOff>1781175</xdr:rowOff>
    </xdr:to>
    <xdr:pic>
      <xdr:nvPicPr>
        <xdr:cNvPr id="66" name="1511/1.jpg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88</xdr:row>
      <xdr:rowOff>885825</xdr:rowOff>
    </xdr:from>
    <xdr:to>
      <xdr:col>0</xdr:col>
      <xdr:colOff>1943100</xdr:colOff>
      <xdr:row>88</xdr:row>
      <xdr:rowOff>1838325</xdr:rowOff>
    </xdr:to>
    <xdr:pic>
      <xdr:nvPicPr>
        <xdr:cNvPr id="67" name="1531/1.jpg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89</xdr:row>
      <xdr:rowOff>885825</xdr:rowOff>
    </xdr:from>
    <xdr:to>
      <xdr:col>0</xdr:col>
      <xdr:colOff>1943100</xdr:colOff>
      <xdr:row>89</xdr:row>
      <xdr:rowOff>1838325</xdr:rowOff>
    </xdr:to>
    <xdr:pic>
      <xdr:nvPicPr>
        <xdr:cNvPr id="68" name="1551/1.jpg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552450</xdr:colOff>
      <xdr:row>90</xdr:row>
      <xdr:rowOff>771525</xdr:rowOff>
    </xdr:from>
    <xdr:to>
      <xdr:col>0</xdr:col>
      <xdr:colOff>1781175</xdr:colOff>
      <xdr:row>90</xdr:row>
      <xdr:rowOff>1943100</xdr:rowOff>
    </xdr:to>
    <xdr:pic>
      <xdr:nvPicPr>
        <xdr:cNvPr id="69" name="1571/1.jpg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91</xdr:row>
      <xdr:rowOff>609600</xdr:rowOff>
    </xdr:from>
    <xdr:to>
      <xdr:col>0</xdr:col>
      <xdr:colOff>1971675</xdr:colOff>
      <xdr:row>91</xdr:row>
      <xdr:rowOff>2105025</xdr:rowOff>
    </xdr:to>
    <xdr:pic>
      <xdr:nvPicPr>
        <xdr:cNvPr id="70" name="1591/1.jpg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92</xdr:row>
      <xdr:rowOff>704850</xdr:rowOff>
    </xdr:from>
    <xdr:to>
      <xdr:col>0</xdr:col>
      <xdr:colOff>2047875</xdr:colOff>
      <xdr:row>92</xdr:row>
      <xdr:rowOff>2009775</xdr:rowOff>
    </xdr:to>
    <xdr:pic>
      <xdr:nvPicPr>
        <xdr:cNvPr id="71" name="1611/1.jpg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93</xdr:row>
      <xdr:rowOff>781050</xdr:rowOff>
    </xdr:from>
    <xdr:to>
      <xdr:col>0</xdr:col>
      <xdr:colOff>2114550</xdr:colOff>
      <xdr:row>93</xdr:row>
      <xdr:rowOff>1933575</xdr:rowOff>
    </xdr:to>
    <xdr:pic>
      <xdr:nvPicPr>
        <xdr:cNvPr id="72" name="1631/1.jpg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94</xdr:row>
      <xdr:rowOff>723900</xdr:rowOff>
    </xdr:from>
    <xdr:to>
      <xdr:col>0</xdr:col>
      <xdr:colOff>2114550</xdr:colOff>
      <xdr:row>94</xdr:row>
      <xdr:rowOff>2000250</xdr:rowOff>
    </xdr:to>
    <xdr:pic>
      <xdr:nvPicPr>
        <xdr:cNvPr id="73" name="1651/1.jpg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523875</xdr:colOff>
      <xdr:row>95</xdr:row>
      <xdr:rowOff>904875</xdr:rowOff>
    </xdr:from>
    <xdr:to>
      <xdr:col>0</xdr:col>
      <xdr:colOff>1809750</xdr:colOff>
      <xdr:row>95</xdr:row>
      <xdr:rowOff>1809750</xdr:rowOff>
    </xdr:to>
    <xdr:pic>
      <xdr:nvPicPr>
        <xdr:cNvPr id="74" name="1671/1.jpg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96</xdr:row>
      <xdr:rowOff>819150</xdr:rowOff>
    </xdr:from>
    <xdr:to>
      <xdr:col>0</xdr:col>
      <xdr:colOff>2114550</xdr:colOff>
      <xdr:row>96</xdr:row>
      <xdr:rowOff>1895475</xdr:rowOff>
    </xdr:to>
    <xdr:pic>
      <xdr:nvPicPr>
        <xdr:cNvPr id="75" name="1691/1.jpg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97</xdr:row>
      <xdr:rowOff>819150</xdr:rowOff>
    </xdr:from>
    <xdr:to>
      <xdr:col>0</xdr:col>
      <xdr:colOff>1914525</xdr:colOff>
      <xdr:row>97</xdr:row>
      <xdr:rowOff>1905000</xdr:rowOff>
    </xdr:to>
    <xdr:pic>
      <xdr:nvPicPr>
        <xdr:cNvPr id="76" name="1711/1.jpg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98</xdr:row>
      <xdr:rowOff>714375</xdr:rowOff>
    </xdr:from>
    <xdr:to>
      <xdr:col>0</xdr:col>
      <xdr:colOff>2076450</xdr:colOff>
      <xdr:row>98</xdr:row>
      <xdr:rowOff>2009775</xdr:rowOff>
    </xdr:to>
    <xdr:pic>
      <xdr:nvPicPr>
        <xdr:cNvPr id="77" name="1731/1.jpg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99</xdr:row>
      <xdr:rowOff>914400</xdr:rowOff>
    </xdr:from>
    <xdr:to>
      <xdr:col>0</xdr:col>
      <xdr:colOff>1876425</xdr:colOff>
      <xdr:row>99</xdr:row>
      <xdr:rowOff>1800225</xdr:rowOff>
    </xdr:to>
    <xdr:pic>
      <xdr:nvPicPr>
        <xdr:cNvPr id="78" name="1751/1.jpg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100</xdr:row>
      <xdr:rowOff>914400</xdr:rowOff>
    </xdr:from>
    <xdr:to>
      <xdr:col>0</xdr:col>
      <xdr:colOff>1876425</xdr:colOff>
      <xdr:row>100</xdr:row>
      <xdr:rowOff>1800225</xdr:rowOff>
    </xdr:to>
    <xdr:pic>
      <xdr:nvPicPr>
        <xdr:cNvPr id="79" name="1771/1_OFS.jpg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485775</xdr:colOff>
      <xdr:row>101</xdr:row>
      <xdr:rowOff>876300</xdr:rowOff>
    </xdr:from>
    <xdr:to>
      <xdr:col>0</xdr:col>
      <xdr:colOff>1847850</xdr:colOff>
      <xdr:row>101</xdr:row>
      <xdr:rowOff>1838325</xdr:rowOff>
    </xdr:to>
    <xdr:pic>
      <xdr:nvPicPr>
        <xdr:cNvPr id="80" name="1791/1.jpg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102</xdr:row>
      <xdr:rowOff>1038225</xdr:rowOff>
    </xdr:from>
    <xdr:to>
      <xdr:col>0</xdr:col>
      <xdr:colOff>1752600</xdr:colOff>
      <xdr:row>102</xdr:row>
      <xdr:rowOff>1676400</xdr:rowOff>
    </xdr:to>
    <xdr:pic>
      <xdr:nvPicPr>
        <xdr:cNvPr id="81" name="1811/1.jpg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103</xdr:row>
      <xdr:rowOff>838200</xdr:rowOff>
    </xdr:from>
    <xdr:to>
      <xdr:col>0</xdr:col>
      <xdr:colOff>1990725</xdr:colOff>
      <xdr:row>103</xdr:row>
      <xdr:rowOff>1885950</xdr:rowOff>
    </xdr:to>
    <xdr:pic>
      <xdr:nvPicPr>
        <xdr:cNvPr id="82" name="1831/1.jpg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104</xdr:row>
      <xdr:rowOff>781050</xdr:rowOff>
    </xdr:from>
    <xdr:to>
      <xdr:col>0</xdr:col>
      <xdr:colOff>2057400</xdr:colOff>
      <xdr:row>104</xdr:row>
      <xdr:rowOff>1943100</xdr:rowOff>
    </xdr:to>
    <xdr:pic>
      <xdr:nvPicPr>
        <xdr:cNvPr id="83" name="1851/1.jpg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105</xdr:row>
      <xdr:rowOff>762000</xdr:rowOff>
    </xdr:from>
    <xdr:to>
      <xdr:col>0</xdr:col>
      <xdr:colOff>2114550</xdr:colOff>
      <xdr:row>105</xdr:row>
      <xdr:rowOff>1952625</xdr:rowOff>
    </xdr:to>
    <xdr:pic>
      <xdr:nvPicPr>
        <xdr:cNvPr id="84" name="1871/1.jpg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106</xdr:row>
      <xdr:rowOff>876300</xdr:rowOff>
    </xdr:from>
    <xdr:to>
      <xdr:col>0</xdr:col>
      <xdr:colOff>1933575</xdr:colOff>
      <xdr:row>106</xdr:row>
      <xdr:rowOff>1838325</xdr:rowOff>
    </xdr:to>
    <xdr:pic>
      <xdr:nvPicPr>
        <xdr:cNvPr id="85" name="1891/1.jpg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107</xdr:row>
      <xdr:rowOff>857250</xdr:rowOff>
    </xdr:from>
    <xdr:to>
      <xdr:col>0</xdr:col>
      <xdr:colOff>2124075</xdr:colOff>
      <xdr:row>107</xdr:row>
      <xdr:rowOff>1857375</xdr:rowOff>
    </xdr:to>
    <xdr:pic>
      <xdr:nvPicPr>
        <xdr:cNvPr id="86" name="1911/1.jpg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108</xdr:row>
      <xdr:rowOff>752475</xdr:rowOff>
    </xdr:from>
    <xdr:to>
      <xdr:col>0</xdr:col>
      <xdr:colOff>2000250</xdr:colOff>
      <xdr:row>108</xdr:row>
      <xdr:rowOff>1971675</xdr:rowOff>
    </xdr:to>
    <xdr:pic>
      <xdr:nvPicPr>
        <xdr:cNvPr id="87" name="1931/1.jpg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109</xdr:row>
      <xdr:rowOff>790575</xdr:rowOff>
    </xdr:from>
    <xdr:to>
      <xdr:col>0</xdr:col>
      <xdr:colOff>2114550</xdr:colOff>
      <xdr:row>109</xdr:row>
      <xdr:rowOff>1924050</xdr:rowOff>
    </xdr:to>
    <xdr:pic>
      <xdr:nvPicPr>
        <xdr:cNvPr id="88" name="1951/1.jpg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110</xdr:row>
      <xdr:rowOff>933450</xdr:rowOff>
    </xdr:from>
    <xdr:to>
      <xdr:col>0</xdr:col>
      <xdr:colOff>2114550</xdr:colOff>
      <xdr:row>110</xdr:row>
      <xdr:rowOff>1790700</xdr:rowOff>
    </xdr:to>
    <xdr:pic>
      <xdr:nvPicPr>
        <xdr:cNvPr id="89" name="1971/1_NFC.jpg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111</xdr:row>
      <xdr:rowOff>685800</xdr:rowOff>
    </xdr:from>
    <xdr:to>
      <xdr:col>0</xdr:col>
      <xdr:colOff>2114550</xdr:colOff>
      <xdr:row>111</xdr:row>
      <xdr:rowOff>2038350</xdr:rowOff>
    </xdr:to>
    <xdr:pic>
      <xdr:nvPicPr>
        <xdr:cNvPr id="90" name="1991/1.jpg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112</xdr:row>
      <xdr:rowOff>809625</xdr:rowOff>
    </xdr:from>
    <xdr:to>
      <xdr:col>0</xdr:col>
      <xdr:colOff>2057400</xdr:colOff>
      <xdr:row>112</xdr:row>
      <xdr:rowOff>1905000</xdr:rowOff>
    </xdr:to>
    <xdr:pic>
      <xdr:nvPicPr>
        <xdr:cNvPr id="91" name="2011/1.jpg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113</xdr:row>
      <xdr:rowOff>714375</xdr:rowOff>
    </xdr:from>
    <xdr:to>
      <xdr:col>0</xdr:col>
      <xdr:colOff>2019300</xdr:colOff>
      <xdr:row>113</xdr:row>
      <xdr:rowOff>2009775</xdr:rowOff>
    </xdr:to>
    <xdr:pic>
      <xdr:nvPicPr>
        <xdr:cNvPr id="92" name="2031/1.jpg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114</xdr:row>
      <xdr:rowOff>742950</xdr:rowOff>
    </xdr:from>
    <xdr:to>
      <xdr:col>0</xdr:col>
      <xdr:colOff>2114550</xdr:colOff>
      <xdr:row>114</xdr:row>
      <xdr:rowOff>1981200</xdr:rowOff>
    </xdr:to>
    <xdr:pic>
      <xdr:nvPicPr>
        <xdr:cNvPr id="93" name="2051/1.jpg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115</xdr:row>
      <xdr:rowOff>885825</xdr:rowOff>
    </xdr:from>
    <xdr:to>
      <xdr:col>0</xdr:col>
      <xdr:colOff>1895475</xdr:colOff>
      <xdr:row>115</xdr:row>
      <xdr:rowOff>1828800</xdr:rowOff>
    </xdr:to>
    <xdr:pic>
      <xdr:nvPicPr>
        <xdr:cNvPr id="94" name="2071/1.jpg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485775</xdr:colOff>
      <xdr:row>116</xdr:row>
      <xdr:rowOff>895350</xdr:rowOff>
    </xdr:from>
    <xdr:to>
      <xdr:col>0</xdr:col>
      <xdr:colOff>1847850</xdr:colOff>
      <xdr:row>116</xdr:row>
      <xdr:rowOff>1819275</xdr:rowOff>
    </xdr:to>
    <xdr:pic>
      <xdr:nvPicPr>
        <xdr:cNvPr id="95" name="2091/1.jpg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117</xdr:row>
      <xdr:rowOff>533400</xdr:rowOff>
    </xdr:from>
    <xdr:to>
      <xdr:col>0</xdr:col>
      <xdr:colOff>2114550</xdr:colOff>
      <xdr:row>117</xdr:row>
      <xdr:rowOff>2181225</xdr:rowOff>
    </xdr:to>
    <xdr:pic>
      <xdr:nvPicPr>
        <xdr:cNvPr id="96" name="2111/1.jpg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117</xdr:row>
      <xdr:rowOff>409575</xdr:rowOff>
    </xdr:from>
    <xdr:to>
      <xdr:col>1</xdr:col>
      <xdr:colOff>2114550</xdr:colOff>
      <xdr:row>117</xdr:row>
      <xdr:rowOff>2305050</xdr:rowOff>
    </xdr:to>
    <xdr:pic>
      <xdr:nvPicPr>
        <xdr:cNvPr id="97" name="2112/2.jpg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118</xdr:row>
      <xdr:rowOff>809625</xdr:rowOff>
    </xdr:from>
    <xdr:to>
      <xdr:col>0</xdr:col>
      <xdr:colOff>1876425</xdr:colOff>
      <xdr:row>118</xdr:row>
      <xdr:rowOff>1905000</xdr:rowOff>
    </xdr:to>
    <xdr:pic>
      <xdr:nvPicPr>
        <xdr:cNvPr id="98" name="2131/1.jpg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119</xdr:row>
      <xdr:rowOff>647700</xdr:rowOff>
    </xdr:from>
    <xdr:to>
      <xdr:col>0</xdr:col>
      <xdr:colOff>2009775</xdr:colOff>
      <xdr:row>119</xdr:row>
      <xdr:rowOff>2076450</xdr:rowOff>
    </xdr:to>
    <xdr:pic>
      <xdr:nvPicPr>
        <xdr:cNvPr id="99" name="2151/1.jpg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120</xdr:row>
      <xdr:rowOff>561975</xdr:rowOff>
    </xdr:from>
    <xdr:to>
      <xdr:col>0</xdr:col>
      <xdr:colOff>2019300</xdr:colOff>
      <xdr:row>120</xdr:row>
      <xdr:rowOff>2152650</xdr:rowOff>
    </xdr:to>
    <xdr:pic>
      <xdr:nvPicPr>
        <xdr:cNvPr id="100" name="2171/1.jpg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121</xdr:row>
      <xdr:rowOff>285750</xdr:rowOff>
    </xdr:from>
    <xdr:to>
      <xdr:col>0</xdr:col>
      <xdr:colOff>2114550</xdr:colOff>
      <xdr:row>121</xdr:row>
      <xdr:rowOff>2438400</xdr:rowOff>
    </xdr:to>
    <xdr:pic>
      <xdr:nvPicPr>
        <xdr:cNvPr id="101" name="2191/1.jpg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122</xdr:row>
      <xdr:rowOff>657225</xdr:rowOff>
    </xdr:from>
    <xdr:to>
      <xdr:col>0</xdr:col>
      <xdr:colOff>1933575</xdr:colOff>
      <xdr:row>122</xdr:row>
      <xdr:rowOff>2057400</xdr:rowOff>
    </xdr:to>
    <xdr:pic>
      <xdr:nvPicPr>
        <xdr:cNvPr id="102" name="2211/1.jpg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123</xdr:row>
      <xdr:rowOff>628650</xdr:rowOff>
    </xdr:from>
    <xdr:to>
      <xdr:col>0</xdr:col>
      <xdr:colOff>2000250</xdr:colOff>
      <xdr:row>123</xdr:row>
      <xdr:rowOff>2095500</xdr:rowOff>
    </xdr:to>
    <xdr:pic>
      <xdr:nvPicPr>
        <xdr:cNvPr id="103" name="2231/1.jpg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124</xdr:row>
      <xdr:rowOff>457200</xdr:rowOff>
    </xdr:from>
    <xdr:to>
      <xdr:col>0</xdr:col>
      <xdr:colOff>1990725</xdr:colOff>
      <xdr:row>124</xdr:row>
      <xdr:rowOff>2257425</xdr:rowOff>
    </xdr:to>
    <xdr:pic>
      <xdr:nvPicPr>
        <xdr:cNvPr id="104" name="2251/1_OFS.jpg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125</xdr:row>
      <xdr:rowOff>676275</xdr:rowOff>
    </xdr:from>
    <xdr:to>
      <xdr:col>0</xdr:col>
      <xdr:colOff>1619250</xdr:colOff>
      <xdr:row>125</xdr:row>
      <xdr:rowOff>2038350</xdr:rowOff>
    </xdr:to>
    <xdr:pic>
      <xdr:nvPicPr>
        <xdr:cNvPr id="105" name="2271/1.jpg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126</xdr:row>
      <xdr:rowOff>142875</xdr:rowOff>
    </xdr:from>
    <xdr:to>
      <xdr:col>0</xdr:col>
      <xdr:colOff>2028825</xdr:colOff>
      <xdr:row>126</xdr:row>
      <xdr:rowOff>2581275</xdr:rowOff>
    </xdr:to>
    <xdr:pic>
      <xdr:nvPicPr>
        <xdr:cNvPr id="106" name="2291/1.jpg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127</xdr:row>
      <xdr:rowOff>666750</xdr:rowOff>
    </xdr:from>
    <xdr:to>
      <xdr:col>0</xdr:col>
      <xdr:colOff>2114550</xdr:colOff>
      <xdr:row>127</xdr:row>
      <xdr:rowOff>2057400</xdr:rowOff>
    </xdr:to>
    <xdr:pic>
      <xdr:nvPicPr>
        <xdr:cNvPr id="107" name="2311/1.jpg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128</xdr:row>
      <xdr:rowOff>619125</xdr:rowOff>
    </xdr:from>
    <xdr:to>
      <xdr:col>0</xdr:col>
      <xdr:colOff>1914525</xdr:colOff>
      <xdr:row>128</xdr:row>
      <xdr:rowOff>2095500</xdr:rowOff>
    </xdr:to>
    <xdr:pic>
      <xdr:nvPicPr>
        <xdr:cNvPr id="108" name="2331/1.jpg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542925</xdr:colOff>
      <xdr:row>129</xdr:row>
      <xdr:rowOff>752475</xdr:rowOff>
    </xdr:from>
    <xdr:to>
      <xdr:col>0</xdr:col>
      <xdr:colOff>1790700</xdr:colOff>
      <xdr:row>129</xdr:row>
      <xdr:rowOff>1962150</xdr:rowOff>
    </xdr:to>
    <xdr:pic>
      <xdr:nvPicPr>
        <xdr:cNvPr id="109" name="2351/1.jpg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130</xdr:row>
      <xdr:rowOff>647700</xdr:rowOff>
    </xdr:from>
    <xdr:to>
      <xdr:col>0</xdr:col>
      <xdr:colOff>1971675</xdr:colOff>
      <xdr:row>130</xdr:row>
      <xdr:rowOff>2066925</xdr:rowOff>
    </xdr:to>
    <xdr:pic>
      <xdr:nvPicPr>
        <xdr:cNvPr id="110" name="2371/1.jpg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131</xdr:row>
      <xdr:rowOff>619125</xdr:rowOff>
    </xdr:from>
    <xdr:to>
      <xdr:col>0</xdr:col>
      <xdr:colOff>1866900</xdr:colOff>
      <xdr:row>131</xdr:row>
      <xdr:rowOff>2105025</xdr:rowOff>
    </xdr:to>
    <xdr:pic>
      <xdr:nvPicPr>
        <xdr:cNvPr id="111" name="2391/1.jpg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132</xdr:row>
      <xdr:rowOff>533400</xdr:rowOff>
    </xdr:from>
    <xdr:to>
      <xdr:col>0</xdr:col>
      <xdr:colOff>1971675</xdr:colOff>
      <xdr:row>132</xdr:row>
      <xdr:rowOff>2181225</xdr:rowOff>
    </xdr:to>
    <xdr:pic>
      <xdr:nvPicPr>
        <xdr:cNvPr id="112" name="2411/1.jpg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504825</xdr:colOff>
      <xdr:row>133</xdr:row>
      <xdr:rowOff>638175</xdr:rowOff>
    </xdr:from>
    <xdr:to>
      <xdr:col>0</xdr:col>
      <xdr:colOff>1828800</xdr:colOff>
      <xdr:row>133</xdr:row>
      <xdr:rowOff>2076450</xdr:rowOff>
    </xdr:to>
    <xdr:pic>
      <xdr:nvPicPr>
        <xdr:cNvPr id="113" name="2431/1.jpg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628650</xdr:colOff>
      <xdr:row>134</xdr:row>
      <xdr:rowOff>752475</xdr:rowOff>
    </xdr:from>
    <xdr:to>
      <xdr:col>0</xdr:col>
      <xdr:colOff>1695450</xdr:colOff>
      <xdr:row>134</xdr:row>
      <xdr:rowOff>1962150</xdr:rowOff>
    </xdr:to>
    <xdr:pic>
      <xdr:nvPicPr>
        <xdr:cNvPr id="114" name="2451/1.jpg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514350</xdr:colOff>
      <xdr:row>135</xdr:row>
      <xdr:rowOff>790575</xdr:rowOff>
    </xdr:from>
    <xdr:to>
      <xdr:col>0</xdr:col>
      <xdr:colOff>1809750</xdr:colOff>
      <xdr:row>135</xdr:row>
      <xdr:rowOff>1933575</xdr:rowOff>
    </xdr:to>
    <xdr:pic>
      <xdr:nvPicPr>
        <xdr:cNvPr id="115" name="2471/1.jpg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136</xdr:row>
      <xdr:rowOff>733425</xdr:rowOff>
    </xdr:from>
    <xdr:to>
      <xdr:col>0</xdr:col>
      <xdr:colOff>1866900</xdr:colOff>
      <xdr:row>136</xdr:row>
      <xdr:rowOff>1990725</xdr:rowOff>
    </xdr:to>
    <xdr:pic>
      <xdr:nvPicPr>
        <xdr:cNvPr id="116" name="2491/1.jpg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137</xdr:row>
      <xdr:rowOff>790575</xdr:rowOff>
    </xdr:from>
    <xdr:to>
      <xdr:col>0</xdr:col>
      <xdr:colOff>1790700</xdr:colOff>
      <xdr:row>137</xdr:row>
      <xdr:rowOff>1933575</xdr:rowOff>
    </xdr:to>
    <xdr:pic>
      <xdr:nvPicPr>
        <xdr:cNvPr id="117" name="2511/1.jpg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628650</xdr:colOff>
      <xdr:row>138</xdr:row>
      <xdr:rowOff>714375</xdr:rowOff>
    </xdr:from>
    <xdr:to>
      <xdr:col>0</xdr:col>
      <xdr:colOff>1695450</xdr:colOff>
      <xdr:row>138</xdr:row>
      <xdr:rowOff>2009775</xdr:rowOff>
    </xdr:to>
    <xdr:pic>
      <xdr:nvPicPr>
        <xdr:cNvPr id="118" name="2531/1.jpg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139</xdr:row>
      <xdr:rowOff>600075</xdr:rowOff>
    </xdr:from>
    <xdr:to>
      <xdr:col>0</xdr:col>
      <xdr:colOff>1838325</xdr:colOff>
      <xdr:row>139</xdr:row>
      <xdr:rowOff>2114550</xdr:rowOff>
    </xdr:to>
    <xdr:pic>
      <xdr:nvPicPr>
        <xdr:cNvPr id="119" name="2551/1.jpg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523875</xdr:colOff>
      <xdr:row>140</xdr:row>
      <xdr:rowOff>752475</xdr:rowOff>
    </xdr:from>
    <xdr:to>
      <xdr:col>0</xdr:col>
      <xdr:colOff>1809750</xdr:colOff>
      <xdr:row>140</xdr:row>
      <xdr:rowOff>1962150</xdr:rowOff>
    </xdr:to>
    <xdr:pic>
      <xdr:nvPicPr>
        <xdr:cNvPr id="120" name="2571/1.jpg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141</xdr:row>
      <xdr:rowOff>323850</xdr:rowOff>
    </xdr:from>
    <xdr:to>
      <xdr:col>0</xdr:col>
      <xdr:colOff>1981200</xdr:colOff>
      <xdr:row>141</xdr:row>
      <xdr:rowOff>2390775</xdr:rowOff>
    </xdr:to>
    <xdr:pic>
      <xdr:nvPicPr>
        <xdr:cNvPr id="121" name="2591/1.jpg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142</xdr:row>
      <xdr:rowOff>809625</xdr:rowOff>
    </xdr:from>
    <xdr:to>
      <xdr:col>0</xdr:col>
      <xdr:colOff>2000250</xdr:colOff>
      <xdr:row>142</xdr:row>
      <xdr:rowOff>1914525</xdr:rowOff>
    </xdr:to>
    <xdr:pic>
      <xdr:nvPicPr>
        <xdr:cNvPr id="122" name="2611/1.jpg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143</xdr:row>
      <xdr:rowOff>609600</xdr:rowOff>
    </xdr:from>
    <xdr:to>
      <xdr:col>0</xdr:col>
      <xdr:colOff>2114550</xdr:colOff>
      <xdr:row>143</xdr:row>
      <xdr:rowOff>2105025</xdr:rowOff>
    </xdr:to>
    <xdr:pic>
      <xdr:nvPicPr>
        <xdr:cNvPr id="123" name="2631/1.jpg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144</xdr:row>
      <xdr:rowOff>685800</xdr:rowOff>
    </xdr:from>
    <xdr:to>
      <xdr:col>0</xdr:col>
      <xdr:colOff>2019300</xdr:colOff>
      <xdr:row>144</xdr:row>
      <xdr:rowOff>2028825</xdr:rowOff>
    </xdr:to>
    <xdr:pic>
      <xdr:nvPicPr>
        <xdr:cNvPr id="124" name="2651/1.jpg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145</xdr:row>
      <xdr:rowOff>800100</xdr:rowOff>
    </xdr:from>
    <xdr:to>
      <xdr:col>0</xdr:col>
      <xdr:colOff>1971675</xdr:colOff>
      <xdr:row>145</xdr:row>
      <xdr:rowOff>1924050</xdr:rowOff>
    </xdr:to>
    <xdr:pic>
      <xdr:nvPicPr>
        <xdr:cNvPr id="125" name="2671/1.jpg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146</xdr:row>
      <xdr:rowOff>666750</xdr:rowOff>
    </xdr:from>
    <xdr:to>
      <xdr:col>0</xdr:col>
      <xdr:colOff>1952625</xdr:colOff>
      <xdr:row>146</xdr:row>
      <xdr:rowOff>2057400</xdr:rowOff>
    </xdr:to>
    <xdr:pic>
      <xdr:nvPicPr>
        <xdr:cNvPr id="126" name="2691/1.jpg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514350</xdr:colOff>
      <xdr:row>147</xdr:row>
      <xdr:rowOff>733425</xdr:rowOff>
    </xdr:from>
    <xdr:to>
      <xdr:col>0</xdr:col>
      <xdr:colOff>1819275</xdr:colOff>
      <xdr:row>147</xdr:row>
      <xdr:rowOff>1981200</xdr:rowOff>
    </xdr:to>
    <xdr:pic>
      <xdr:nvPicPr>
        <xdr:cNvPr id="127" name="2711/1.jpg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485775</xdr:colOff>
      <xdr:row>148</xdr:row>
      <xdr:rowOff>800100</xdr:rowOff>
    </xdr:from>
    <xdr:to>
      <xdr:col>0</xdr:col>
      <xdr:colOff>1847850</xdr:colOff>
      <xdr:row>148</xdr:row>
      <xdr:rowOff>1914525</xdr:rowOff>
    </xdr:to>
    <xdr:pic>
      <xdr:nvPicPr>
        <xdr:cNvPr id="128" name="2731/1.jpg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149</xdr:row>
      <xdr:rowOff>752475</xdr:rowOff>
    </xdr:from>
    <xdr:to>
      <xdr:col>0</xdr:col>
      <xdr:colOff>2038350</xdr:colOff>
      <xdr:row>149</xdr:row>
      <xdr:rowOff>1971675</xdr:rowOff>
    </xdr:to>
    <xdr:pic>
      <xdr:nvPicPr>
        <xdr:cNvPr id="129" name="2751/1.jpg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150</xdr:row>
      <xdr:rowOff>600075</xdr:rowOff>
    </xdr:from>
    <xdr:to>
      <xdr:col>0</xdr:col>
      <xdr:colOff>2038350</xdr:colOff>
      <xdr:row>150</xdr:row>
      <xdr:rowOff>2124075</xdr:rowOff>
    </xdr:to>
    <xdr:pic>
      <xdr:nvPicPr>
        <xdr:cNvPr id="130" name="2771/1.jpg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428625</xdr:colOff>
      <xdr:row>151</xdr:row>
      <xdr:rowOff>771525</xdr:rowOff>
    </xdr:from>
    <xdr:to>
      <xdr:col>0</xdr:col>
      <xdr:colOff>1895475</xdr:colOff>
      <xdr:row>151</xdr:row>
      <xdr:rowOff>1952625</xdr:rowOff>
    </xdr:to>
    <xdr:pic>
      <xdr:nvPicPr>
        <xdr:cNvPr id="131" name="2791/1.jpg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152</xdr:row>
      <xdr:rowOff>781050</xdr:rowOff>
    </xdr:from>
    <xdr:to>
      <xdr:col>0</xdr:col>
      <xdr:colOff>1905000</xdr:colOff>
      <xdr:row>152</xdr:row>
      <xdr:rowOff>1933575</xdr:rowOff>
    </xdr:to>
    <xdr:pic>
      <xdr:nvPicPr>
        <xdr:cNvPr id="132" name="2811/1.jpg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153</xdr:row>
      <xdr:rowOff>676275</xdr:rowOff>
    </xdr:from>
    <xdr:to>
      <xdr:col>0</xdr:col>
      <xdr:colOff>1914525</xdr:colOff>
      <xdr:row>153</xdr:row>
      <xdr:rowOff>2047875</xdr:rowOff>
    </xdr:to>
    <xdr:pic>
      <xdr:nvPicPr>
        <xdr:cNvPr id="133" name="2831/1.jpg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485775</xdr:colOff>
      <xdr:row>154</xdr:row>
      <xdr:rowOff>733425</xdr:rowOff>
    </xdr:from>
    <xdr:to>
      <xdr:col>0</xdr:col>
      <xdr:colOff>1847850</xdr:colOff>
      <xdr:row>154</xdr:row>
      <xdr:rowOff>1990725</xdr:rowOff>
    </xdr:to>
    <xdr:pic>
      <xdr:nvPicPr>
        <xdr:cNvPr id="134" name="2851/1.jpg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155</xdr:row>
      <xdr:rowOff>581025</xdr:rowOff>
    </xdr:from>
    <xdr:to>
      <xdr:col>0</xdr:col>
      <xdr:colOff>2019300</xdr:colOff>
      <xdr:row>155</xdr:row>
      <xdr:rowOff>2133600</xdr:rowOff>
    </xdr:to>
    <xdr:pic>
      <xdr:nvPicPr>
        <xdr:cNvPr id="135" name="2871/1.jpg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156</xdr:row>
      <xdr:rowOff>542925</xdr:rowOff>
    </xdr:from>
    <xdr:to>
      <xdr:col>0</xdr:col>
      <xdr:colOff>2057400</xdr:colOff>
      <xdr:row>156</xdr:row>
      <xdr:rowOff>2181225</xdr:rowOff>
    </xdr:to>
    <xdr:pic>
      <xdr:nvPicPr>
        <xdr:cNvPr id="136" name="2891/1_OFS.jpg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157</xdr:row>
      <xdr:rowOff>676275</xdr:rowOff>
    </xdr:from>
    <xdr:to>
      <xdr:col>0</xdr:col>
      <xdr:colOff>1905000</xdr:colOff>
      <xdr:row>157</xdr:row>
      <xdr:rowOff>2047875</xdr:rowOff>
    </xdr:to>
    <xdr:pic>
      <xdr:nvPicPr>
        <xdr:cNvPr id="137" name="2911/1.jpg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158</xdr:row>
      <xdr:rowOff>695325</xdr:rowOff>
    </xdr:from>
    <xdr:to>
      <xdr:col>0</xdr:col>
      <xdr:colOff>1971675</xdr:colOff>
      <xdr:row>158</xdr:row>
      <xdr:rowOff>2028825</xdr:rowOff>
    </xdr:to>
    <xdr:pic>
      <xdr:nvPicPr>
        <xdr:cNvPr id="138" name="2931/1.jpg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159</xdr:row>
      <xdr:rowOff>571500</xdr:rowOff>
    </xdr:from>
    <xdr:to>
      <xdr:col>0</xdr:col>
      <xdr:colOff>2114550</xdr:colOff>
      <xdr:row>159</xdr:row>
      <xdr:rowOff>2143125</xdr:rowOff>
    </xdr:to>
    <xdr:pic>
      <xdr:nvPicPr>
        <xdr:cNvPr id="139" name="2951/1.jpg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160</xdr:row>
      <xdr:rowOff>638175</xdr:rowOff>
    </xdr:from>
    <xdr:to>
      <xdr:col>0</xdr:col>
      <xdr:colOff>1971675</xdr:colOff>
      <xdr:row>160</xdr:row>
      <xdr:rowOff>2076450</xdr:rowOff>
    </xdr:to>
    <xdr:pic>
      <xdr:nvPicPr>
        <xdr:cNvPr id="140" name="2971/1.jpg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161</xdr:row>
      <xdr:rowOff>781050</xdr:rowOff>
    </xdr:from>
    <xdr:to>
      <xdr:col>0</xdr:col>
      <xdr:colOff>1838325</xdr:colOff>
      <xdr:row>161</xdr:row>
      <xdr:rowOff>1933575</xdr:rowOff>
    </xdr:to>
    <xdr:pic>
      <xdr:nvPicPr>
        <xdr:cNvPr id="141" name="2991/1.jpg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162</xdr:row>
      <xdr:rowOff>800100</xdr:rowOff>
    </xdr:from>
    <xdr:to>
      <xdr:col>0</xdr:col>
      <xdr:colOff>1790700</xdr:colOff>
      <xdr:row>162</xdr:row>
      <xdr:rowOff>1914525</xdr:rowOff>
    </xdr:to>
    <xdr:pic>
      <xdr:nvPicPr>
        <xdr:cNvPr id="142" name="3011/1.jpg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163</xdr:row>
      <xdr:rowOff>571500</xdr:rowOff>
    </xdr:from>
    <xdr:to>
      <xdr:col>0</xdr:col>
      <xdr:colOff>2057400</xdr:colOff>
      <xdr:row>163</xdr:row>
      <xdr:rowOff>2143125</xdr:rowOff>
    </xdr:to>
    <xdr:pic>
      <xdr:nvPicPr>
        <xdr:cNvPr id="143" name="3031/1.jpg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514350</xdr:colOff>
      <xdr:row>164</xdr:row>
      <xdr:rowOff>790575</xdr:rowOff>
    </xdr:from>
    <xdr:to>
      <xdr:col>0</xdr:col>
      <xdr:colOff>1819275</xdr:colOff>
      <xdr:row>164</xdr:row>
      <xdr:rowOff>1924050</xdr:rowOff>
    </xdr:to>
    <xdr:pic>
      <xdr:nvPicPr>
        <xdr:cNvPr id="144" name="3051/1.jpg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165</xdr:row>
      <xdr:rowOff>523875</xdr:rowOff>
    </xdr:from>
    <xdr:to>
      <xdr:col>0</xdr:col>
      <xdr:colOff>2114550</xdr:colOff>
      <xdr:row>165</xdr:row>
      <xdr:rowOff>2190750</xdr:rowOff>
    </xdr:to>
    <xdr:pic>
      <xdr:nvPicPr>
        <xdr:cNvPr id="145" name="3071/1.jpg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166</xdr:row>
      <xdr:rowOff>571500</xdr:rowOff>
    </xdr:from>
    <xdr:to>
      <xdr:col>0</xdr:col>
      <xdr:colOff>2114550</xdr:colOff>
      <xdr:row>166</xdr:row>
      <xdr:rowOff>2143125</xdr:rowOff>
    </xdr:to>
    <xdr:pic>
      <xdr:nvPicPr>
        <xdr:cNvPr id="146" name="3091/1.jpg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167</xdr:row>
      <xdr:rowOff>466725</xdr:rowOff>
    </xdr:from>
    <xdr:to>
      <xdr:col>0</xdr:col>
      <xdr:colOff>1962150</xdr:colOff>
      <xdr:row>167</xdr:row>
      <xdr:rowOff>2257425</xdr:rowOff>
    </xdr:to>
    <xdr:pic>
      <xdr:nvPicPr>
        <xdr:cNvPr id="147" name="3111/1.jpg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168</xdr:row>
      <xdr:rowOff>542925</xdr:rowOff>
    </xdr:from>
    <xdr:to>
      <xdr:col>0</xdr:col>
      <xdr:colOff>1895475</xdr:colOff>
      <xdr:row>168</xdr:row>
      <xdr:rowOff>2181225</xdr:rowOff>
    </xdr:to>
    <xdr:pic>
      <xdr:nvPicPr>
        <xdr:cNvPr id="148" name="3131/1_NFC.jpg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169</xdr:row>
      <xdr:rowOff>581025</xdr:rowOff>
    </xdr:from>
    <xdr:to>
      <xdr:col>0</xdr:col>
      <xdr:colOff>2047875</xdr:colOff>
      <xdr:row>169</xdr:row>
      <xdr:rowOff>2143125</xdr:rowOff>
    </xdr:to>
    <xdr:pic>
      <xdr:nvPicPr>
        <xdr:cNvPr id="149" name="3151/1.jpg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170</xdr:row>
      <xdr:rowOff>428625</xdr:rowOff>
    </xdr:from>
    <xdr:to>
      <xdr:col>0</xdr:col>
      <xdr:colOff>1962150</xdr:colOff>
      <xdr:row>170</xdr:row>
      <xdr:rowOff>2295525</xdr:rowOff>
    </xdr:to>
    <xdr:pic>
      <xdr:nvPicPr>
        <xdr:cNvPr id="150" name="3171/1.jpg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170</xdr:row>
      <xdr:rowOff>504825</xdr:rowOff>
    </xdr:from>
    <xdr:to>
      <xdr:col>1</xdr:col>
      <xdr:colOff>2095500</xdr:colOff>
      <xdr:row>170</xdr:row>
      <xdr:rowOff>2209800</xdr:rowOff>
    </xdr:to>
    <xdr:pic>
      <xdr:nvPicPr>
        <xdr:cNvPr id="151" name="3172/2.jpg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171</xdr:row>
      <xdr:rowOff>676275</xdr:rowOff>
    </xdr:from>
    <xdr:to>
      <xdr:col>0</xdr:col>
      <xdr:colOff>2038350</xdr:colOff>
      <xdr:row>171</xdr:row>
      <xdr:rowOff>2047875</xdr:rowOff>
    </xdr:to>
    <xdr:pic>
      <xdr:nvPicPr>
        <xdr:cNvPr id="152" name="3191/1.jpg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752475</xdr:colOff>
      <xdr:row>172</xdr:row>
      <xdr:rowOff>971550</xdr:rowOff>
    </xdr:from>
    <xdr:to>
      <xdr:col>0</xdr:col>
      <xdr:colOff>1571625</xdr:colOff>
      <xdr:row>172</xdr:row>
      <xdr:rowOff>1752600</xdr:rowOff>
    </xdr:to>
    <xdr:pic>
      <xdr:nvPicPr>
        <xdr:cNvPr id="153" name="3211/1.jpg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173</xdr:row>
      <xdr:rowOff>657225</xdr:rowOff>
    </xdr:from>
    <xdr:to>
      <xdr:col>0</xdr:col>
      <xdr:colOff>1990725</xdr:colOff>
      <xdr:row>173</xdr:row>
      <xdr:rowOff>2066925</xdr:rowOff>
    </xdr:to>
    <xdr:pic>
      <xdr:nvPicPr>
        <xdr:cNvPr id="154" name="3231/1.jpg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174</xdr:row>
      <xdr:rowOff>638175</xdr:rowOff>
    </xdr:from>
    <xdr:to>
      <xdr:col>0</xdr:col>
      <xdr:colOff>2009775</xdr:colOff>
      <xdr:row>174</xdr:row>
      <xdr:rowOff>2085975</xdr:rowOff>
    </xdr:to>
    <xdr:pic>
      <xdr:nvPicPr>
        <xdr:cNvPr id="155" name="3251/1.jpg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175</xdr:row>
      <xdr:rowOff>495300</xdr:rowOff>
    </xdr:from>
    <xdr:to>
      <xdr:col>0</xdr:col>
      <xdr:colOff>2114550</xdr:colOff>
      <xdr:row>175</xdr:row>
      <xdr:rowOff>2219325</xdr:rowOff>
    </xdr:to>
    <xdr:pic>
      <xdr:nvPicPr>
        <xdr:cNvPr id="156" name="3271/1.jpg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176</xdr:row>
      <xdr:rowOff>647700</xdr:rowOff>
    </xdr:from>
    <xdr:to>
      <xdr:col>0</xdr:col>
      <xdr:colOff>2105025</xdr:colOff>
      <xdr:row>176</xdr:row>
      <xdr:rowOff>2076450</xdr:rowOff>
    </xdr:to>
    <xdr:pic>
      <xdr:nvPicPr>
        <xdr:cNvPr id="157" name="3291/1.jpg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177</xdr:row>
      <xdr:rowOff>647700</xdr:rowOff>
    </xdr:from>
    <xdr:to>
      <xdr:col>0</xdr:col>
      <xdr:colOff>2124075</xdr:colOff>
      <xdr:row>177</xdr:row>
      <xdr:rowOff>2066925</xdr:rowOff>
    </xdr:to>
    <xdr:pic>
      <xdr:nvPicPr>
        <xdr:cNvPr id="158" name="3311/1.jpg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178</xdr:row>
      <xdr:rowOff>504825</xdr:rowOff>
    </xdr:from>
    <xdr:to>
      <xdr:col>0</xdr:col>
      <xdr:colOff>2114550</xdr:colOff>
      <xdr:row>178</xdr:row>
      <xdr:rowOff>2209800</xdr:rowOff>
    </xdr:to>
    <xdr:pic>
      <xdr:nvPicPr>
        <xdr:cNvPr id="159" name="3331/1.jpg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179</xdr:row>
      <xdr:rowOff>695325</xdr:rowOff>
    </xdr:from>
    <xdr:to>
      <xdr:col>0</xdr:col>
      <xdr:colOff>2038350</xdr:colOff>
      <xdr:row>179</xdr:row>
      <xdr:rowOff>2028825</xdr:rowOff>
    </xdr:to>
    <xdr:pic>
      <xdr:nvPicPr>
        <xdr:cNvPr id="160" name="3351/1_NFC.jpg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180</xdr:row>
      <xdr:rowOff>752475</xdr:rowOff>
    </xdr:from>
    <xdr:to>
      <xdr:col>0</xdr:col>
      <xdr:colOff>2105025</xdr:colOff>
      <xdr:row>180</xdr:row>
      <xdr:rowOff>1971675</xdr:rowOff>
    </xdr:to>
    <xdr:pic>
      <xdr:nvPicPr>
        <xdr:cNvPr id="161" name="3371/1.jpg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181</xdr:row>
      <xdr:rowOff>619125</xdr:rowOff>
    </xdr:from>
    <xdr:to>
      <xdr:col>0</xdr:col>
      <xdr:colOff>2076450</xdr:colOff>
      <xdr:row>181</xdr:row>
      <xdr:rowOff>2105025</xdr:rowOff>
    </xdr:to>
    <xdr:pic>
      <xdr:nvPicPr>
        <xdr:cNvPr id="162" name="3391/1.jpg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466725</xdr:colOff>
      <xdr:row>182</xdr:row>
      <xdr:rowOff>771525</xdr:rowOff>
    </xdr:from>
    <xdr:to>
      <xdr:col>0</xdr:col>
      <xdr:colOff>1866900</xdr:colOff>
      <xdr:row>182</xdr:row>
      <xdr:rowOff>1943100</xdr:rowOff>
    </xdr:to>
    <xdr:pic>
      <xdr:nvPicPr>
        <xdr:cNvPr id="163" name="3411/1.jpg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428625</xdr:colOff>
      <xdr:row>183</xdr:row>
      <xdr:rowOff>790575</xdr:rowOff>
    </xdr:from>
    <xdr:to>
      <xdr:col>0</xdr:col>
      <xdr:colOff>1895475</xdr:colOff>
      <xdr:row>183</xdr:row>
      <xdr:rowOff>1933575</xdr:rowOff>
    </xdr:to>
    <xdr:pic>
      <xdr:nvPicPr>
        <xdr:cNvPr id="164" name="3431/1.jpg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184</xdr:row>
      <xdr:rowOff>647700</xdr:rowOff>
    </xdr:from>
    <xdr:to>
      <xdr:col>0</xdr:col>
      <xdr:colOff>2028825</xdr:colOff>
      <xdr:row>184</xdr:row>
      <xdr:rowOff>2076450</xdr:rowOff>
    </xdr:to>
    <xdr:pic>
      <xdr:nvPicPr>
        <xdr:cNvPr id="165" name="3451/1.jpg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185</xdr:row>
      <xdr:rowOff>704850</xdr:rowOff>
    </xdr:from>
    <xdr:to>
      <xdr:col>0</xdr:col>
      <xdr:colOff>2000250</xdr:colOff>
      <xdr:row>185</xdr:row>
      <xdr:rowOff>2019300</xdr:rowOff>
    </xdr:to>
    <xdr:pic>
      <xdr:nvPicPr>
        <xdr:cNvPr id="166" name="3471/1.jpg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186</xdr:row>
      <xdr:rowOff>609600</xdr:rowOff>
    </xdr:from>
    <xdr:to>
      <xdr:col>0</xdr:col>
      <xdr:colOff>2114550</xdr:colOff>
      <xdr:row>186</xdr:row>
      <xdr:rowOff>2114550</xdr:rowOff>
    </xdr:to>
    <xdr:pic>
      <xdr:nvPicPr>
        <xdr:cNvPr id="167" name="3491/1.jpg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187</xdr:row>
      <xdr:rowOff>657225</xdr:rowOff>
    </xdr:from>
    <xdr:to>
      <xdr:col>0</xdr:col>
      <xdr:colOff>2085975</xdr:colOff>
      <xdr:row>187</xdr:row>
      <xdr:rowOff>2066925</xdr:rowOff>
    </xdr:to>
    <xdr:pic>
      <xdr:nvPicPr>
        <xdr:cNvPr id="168" name="3511/1.jpg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188</xdr:row>
      <xdr:rowOff>571500</xdr:rowOff>
    </xdr:from>
    <xdr:to>
      <xdr:col>0</xdr:col>
      <xdr:colOff>2114550</xdr:colOff>
      <xdr:row>188</xdr:row>
      <xdr:rowOff>2143125</xdr:rowOff>
    </xdr:to>
    <xdr:pic>
      <xdr:nvPicPr>
        <xdr:cNvPr id="169" name="3531/1_OFS.jpg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189</xdr:row>
      <xdr:rowOff>828675</xdr:rowOff>
    </xdr:from>
    <xdr:to>
      <xdr:col>0</xdr:col>
      <xdr:colOff>1914525</xdr:colOff>
      <xdr:row>189</xdr:row>
      <xdr:rowOff>1895475</xdr:rowOff>
    </xdr:to>
    <xdr:pic>
      <xdr:nvPicPr>
        <xdr:cNvPr id="170" name="3551/1.jpg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190</xdr:row>
      <xdr:rowOff>809625</xdr:rowOff>
    </xdr:from>
    <xdr:to>
      <xdr:col>0</xdr:col>
      <xdr:colOff>2114550</xdr:colOff>
      <xdr:row>190</xdr:row>
      <xdr:rowOff>1914525</xdr:rowOff>
    </xdr:to>
    <xdr:pic>
      <xdr:nvPicPr>
        <xdr:cNvPr id="171" name="3571/1.jpg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504825</xdr:colOff>
      <xdr:row>191</xdr:row>
      <xdr:rowOff>895350</xdr:rowOff>
    </xdr:from>
    <xdr:to>
      <xdr:col>0</xdr:col>
      <xdr:colOff>1828800</xdr:colOff>
      <xdr:row>191</xdr:row>
      <xdr:rowOff>1819275</xdr:rowOff>
    </xdr:to>
    <xdr:pic>
      <xdr:nvPicPr>
        <xdr:cNvPr id="172" name="3591/1.jpg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192</xdr:row>
      <xdr:rowOff>714375</xdr:rowOff>
    </xdr:from>
    <xdr:to>
      <xdr:col>0</xdr:col>
      <xdr:colOff>1885950</xdr:colOff>
      <xdr:row>192</xdr:row>
      <xdr:rowOff>2009775</xdr:rowOff>
    </xdr:to>
    <xdr:pic>
      <xdr:nvPicPr>
        <xdr:cNvPr id="173" name="3611/1.jpg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193</xdr:row>
      <xdr:rowOff>809625</xdr:rowOff>
    </xdr:from>
    <xdr:to>
      <xdr:col>0</xdr:col>
      <xdr:colOff>1857375</xdr:colOff>
      <xdr:row>193</xdr:row>
      <xdr:rowOff>1914525</xdr:rowOff>
    </xdr:to>
    <xdr:pic>
      <xdr:nvPicPr>
        <xdr:cNvPr id="174" name="3631/1.jpg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194</xdr:row>
      <xdr:rowOff>714375</xdr:rowOff>
    </xdr:from>
    <xdr:to>
      <xdr:col>0</xdr:col>
      <xdr:colOff>2076450</xdr:colOff>
      <xdr:row>194</xdr:row>
      <xdr:rowOff>2009775</xdr:rowOff>
    </xdr:to>
    <xdr:pic>
      <xdr:nvPicPr>
        <xdr:cNvPr id="175" name="3651/1.jpg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195</xdr:row>
      <xdr:rowOff>742950</xdr:rowOff>
    </xdr:from>
    <xdr:to>
      <xdr:col>0</xdr:col>
      <xdr:colOff>2124075</xdr:colOff>
      <xdr:row>195</xdr:row>
      <xdr:rowOff>1971675</xdr:rowOff>
    </xdr:to>
    <xdr:pic>
      <xdr:nvPicPr>
        <xdr:cNvPr id="176" name="3671/1.jpg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196</xdr:row>
      <xdr:rowOff>781050</xdr:rowOff>
    </xdr:from>
    <xdr:to>
      <xdr:col>0</xdr:col>
      <xdr:colOff>1905000</xdr:colOff>
      <xdr:row>196</xdr:row>
      <xdr:rowOff>1943100</xdr:rowOff>
    </xdr:to>
    <xdr:pic>
      <xdr:nvPicPr>
        <xdr:cNvPr id="177" name="3691/1.jpg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197</xdr:row>
      <xdr:rowOff>819150</xdr:rowOff>
    </xdr:from>
    <xdr:to>
      <xdr:col>0</xdr:col>
      <xdr:colOff>1962150</xdr:colOff>
      <xdr:row>197</xdr:row>
      <xdr:rowOff>1905000</xdr:rowOff>
    </xdr:to>
    <xdr:pic>
      <xdr:nvPicPr>
        <xdr:cNvPr id="178" name="3711/1.jpg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198</xdr:row>
      <xdr:rowOff>819150</xdr:rowOff>
    </xdr:from>
    <xdr:to>
      <xdr:col>0</xdr:col>
      <xdr:colOff>2114550</xdr:colOff>
      <xdr:row>198</xdr:row>
      <xdr:rowOff>1895475</xdr:rowOff>
    </xdr:to>
    <xdr:pic>
      <xdr:nvPicPr>
        <xdr:cNvPr id="179" name="3731/1.jpg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199</xdr:row>
      <xdr:rowOff>781050</xdr:rowOff>
    </xdr:from>
    <xdr:to>
      <xdr:col>0</xdr:col>
      <xdr:colOff>2047875</xdr:colOff>
      <xdr:row>199</xdr:row>
      <xdr:rowOff>1943100</xdr:rowOff>
    </xdr:to>
    <xdr:pic>
      <xdr:nvPicPr>
        <xdr:cNvPr id="180" name="3751/1.jpg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200</xdr:row>
      <xdr:rowOff>752475</xdr:rowOff>
    </xdr:from>
    <xdr:to>
      <xdr:col>0</xdr:col>
      <xdr:colOff>2114550</xdr:colOff>
      <xdr:row>200</xdr:row>
      <xdr:rowOff>1962150</xdr:rowOff>
    </xdr:to>
    <xdr:pic>
      <xdr:nvPicPr>
        <xdr:cNvPr id="181" name="3771/1.jpg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201</xdr:row>
      <xdr:rowOff>781050</xdr:rowOff>
    </xdr:from>
    <xdr:to>
      <xdr:col>0</xdr:col>
      <xdr:colOff>2114550</xdr:colOff>
      <xdr:row>201</xdr:row>
      <xdr:rowOff>1943100</xdr:rowOff>
    </xdr:to>
    <xdr:pic>
      <xdr:nvPicPr>
        <xdr:cNvPr id="182" name="3791/1.jpg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202</xdr:row>
      <xdr:rowOff>742950</xdr:rowOff>
    </xdr:from>
    <xdr:to>
      <xdr:col>0</xdr:col>
      <xdr:colOff>1943100</xdr:colOff>
      <xdr:row>202</xdr:row>
      <xdr:rowOff>1971675</xdr:rowOff>
    </xdr:to>
    <xdr:pic>
      <xdr:nvPicPr>
        <xdr:cNvPr id="183" name="3811/1.jpg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203</xdr:row>
      <xdr:rowOff>742950</xdr:rowOff>
    </xdr:from>
    <xdr:to>
      <xdr:col>0</xdr:col>
      <xdr:colOff>2066925</xdr:colOff>
      <xdr:row>203</xdr:row>
      <xdr:rowOff>1981200</xdr:rowOff>
    </xdr:to>
    <xdr:pic>
      <xdr:nvPicPr>
        <xdr:cNvPr id="184" name="3831/1.jpg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204</xdr:row>
      <xdr:rowOff>628650</xdr:rowOff>
    </xdr:from>
    <xdr:to>
      <xdr:col>0</xdr:col>
      <xdr:colOff>1981200</xdr:colOff>
      <xdr:row>204</xdr:row>
      <xdr:rowOff>2085975</xdr:rowOff>
    </xdr:to>
    <xdr:pic>
      <xdr:nvPicPr>
        <xdr:cNvPr id="185" name="3851/1.jpg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205</xdr:row>
      <xdr:rowOff>657225</xdr:rowOff>
    </xdr:from>
    <xdr:to>
      <xdr:col>0</xdr:col>
      <xdr:colOff>2124075</xdr:colOff>
      <xdr:row>205</xdr:row>
      <xdr:rowOff>2057400</xdr:rowOff>
    </xdr:to>
    <xdr:pic>
      <xdr:nvPicPr>
        <xdr:cNvPr id="186" name="3871/1_OFS.jpg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206</xdr:row>
      <xdr:rowOff>657225</xdr:rowOff>
    </xdr:from>
    <xdr:to>
      <xdr:col>0</xdr:col>
      <xdr:colOff>2124075</xdr:colOff>
      <xdr:row>206</xdr:row>
      <xdr:rowOff>2057400</xdr:rowOff>
    </xdr:to>
    <xdr:pic>
      <xdr:nvPicPr>
        <xdr:cNvPr id="187" name="3891/1_NFC.jpg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207</xdr:row>
      <xdr:rowOff>657225</xdr:rowOff>
    </xdr:from>
    <xdr:to>
      <xdr:col>0</xdr:col>
      <xdr:colOff>2124075</xdr:colOff>
      <xdr:row>207</xdr:row>
      <xdr:rowOff>2057400</xdr:rowOff>
    </xdr:to>
    <xdr:pic>
      <xdr:nvPicPr>
        <xdr:cNvPr id="188" name="3911/1_OFS.jpg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514350</xdr:colOff>
      <xdr:row>208</xdr:row>
      <xdr:rowOff>866775</xdr:rowOff>
    </xdr:from>
    <xdr:to>
      <xdr:col>0</xdr:col>
      <xdr:colOff>1819275</xdr:colOff>
      <xdr:row>208</xdr:row>
      <xdr:rowOff>1847850</xdr:rowOff>
    </xdr:to>
    <xdr:pic>
      <xdr:nvPicPr>
        <xdr:cNvPr id="189" name="3931/1.jpg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209</xdr:row>
      <xdr:rowOff>714375</xdr:rowOff>
    </xdr:from>
    <xdr:to>
      <xdr:col>0</xdr:col>
      <xdr:colOff>2047875</xdr:colOff>
      <xdr:row>209</xdr:row>
      <xdr:rowOff>2009775</xdr:rowOff>
    </xdr:to>
    <xdr:pic>
      <xdr:nvPicPr>
        <xdr:cNvPr id="190" name="3951/1_OFS.jpg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210</xdr:row>
      <xdr:rowOff>704850</xdr:rowOff>
    </xdr:from>
    <xdr:to>
      <xdr:col>0</xdr:col>
      <xdr:colOff>2114550</xdr:colOff>
      <xdr:row>210</xdr:row>
      <xdr:rowOff>2009775</xdr:rowOff>
    </xdr:to>
    <xdr:pic>
      <xdr:nvPicPr>
        <xdr:cNvPr id="191" name="3971/1.jpg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211</xdr:row>
      <xdr:rowOff>885825</xdr:rowOff>
    </xdr:from>
    <xdr:to>
      <xdr:col>0</xdr:col>
      <xdr:colOff>1924050</xdr:colOff>
      <xdr:row>211</xdr:row>
      <xdr:rowOff>1828800</xdr:rowOff>
    </xdr:to>
    <xdr:pic>
      <xdr:nvPicPr>
        <xdr:cNvPr id="192" name="3991/1.jpg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212</xdr:row>
      <xdr:rowOff>828675</xdr:rowOff>
    </xdr:from>
    <xdr:to>
      <xdr:col>0</xdr:col>
      <xdr:colOff>2114550</xdr:colOff>
      <xdr:row>212</xdr:row>
      <xdr:rowOff>1885950</xdr:rowOff>
    </xdr:to>
    <xdr:pic>
      <xdr:nvPicPr>
        <xdr:cNvPr id="193" name="4011/1.jpg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213</xdr:row>
      <xdr:rowOff>800100</xdr:rowOff>
    </xdr:from>
    <xdr:to>
      <xdr:col>0</xdr:col>
      <xdr:colOff>2019300</xdr:colOff>
      <xdr:row>213</xdr:row>
      <xdr:rowOff>1924050</xdr:rowOff>
    </xdr:to>
    <xdr:pic>
      <xdr:nvPicPr>
        <xdr:cNvPr id="194" name="4031/1.jpg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214</xdr:row>
      <xdr:rowOff>676275</xdr:rowOff>
    </xdr:from>
    <xdr:to>
      <xdr:col>0</xdr:col>
      <xdr:colOff>2114550</xdr:colOff>
      <xdr:row>214</xdr:row>
      <xdr:rowOff>2047875</xdr:rowOff>
    </xdr:to>
    <xdr:pic>
      <xdr:nvPicPr>
        <xdr:cNvPr id="195" name="4051/1.jpg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215</xdr:row>
      <xdr:rowOff>638175</xdr:rowOff>
    </xdr:from>
    <xdr:to>
      <xdr:col>0</xdr:col>
      <xdr:colOff>2009775</xdr:colOff>
      <xdr:row>215</xdr:row>
      <xdr:rowOff>2076450</xdr:rowOff>
    </xdr:to>
    <xdr:pic>
      <xdr:nvPicPr>
        <xdr:cNvPr id="196" name="4071/1.jpg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216</xdr:row>
      <xdr:rowOff>752475</xdr:rowOff>
    </xdr:from>
    <xdr:to>
      <xdr:col>0</xdr:col>
      <xdr:colOff>1857375</xdr:colOff>
      <xdr:row>216</xdr:row>
      <xdr:rowOff>1962150</xdr:rowOff>
    </xdr:to>
    <xdr:pic>
      <xdr:nvPicPr>
        <xdr:cNvPr id="197" name="4091/1.jpg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217</xdr:row>
      <xdr:rowOff>733425</xdr:rowOff>
    </xdr:from>
    <xdr:to>
      <xdr:col>0</xdr:col>
      <xdr:colOff>2114550</xdr:colOff>
      <xdr:row>217</xdr:row>
      <xdr:rowOff>1981200</xdr:rowOff>
    </xdr:to>
    <xdr:pic>
      <xdr:nvPicPr>
        <xdr:cNvPr id="198" name="4111/1.jpg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485775</xdr:colOff>
      <xdr:row>218</xdr:row>
      <xdr:rowOff>942975</xdr:rowOff>
    </xdr:from>
    <xdr:to>
      <xdr:col>0</xdr:col>
      <xdr:colOff>1847850</xdr:colOff>
      <xdr:row>218</xdr:row>
      <xdr:rowOff>1781175</xdr:rowOff>
    </xdr:to>
    <xdr:pic>
      <xdr:nvPicPr>
        <xdr:cNvPr id="199" name="4131/1.jpg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219</xdr:row>
      <xdr:rowOff>809625</xdr:rowOff>
    </xdr:from>
    <xdr:to>
      <xdr:col>0</xdr:col>
      <xdr:colOff>1971675</xdr:colOff>
      <xdr:row>219</xdr:row>
      <xdr:rowOff>1914525</xdr:rowOff>
    </xdr:to>
    <xdr:pic>
      <xdr:nvPicPr>
        <xdr:cNvPr id="200" name="4151/1.jpg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220</xdr:row>
      <xdr:rowOff>714375</xdr:rowOff>
    </xdr:from>
    <xdr:to>
      <xdr:col>0</xdr:col>
      <xdr:colOff>1981200</xdr:colOff>
      <xdr:row>220</xdr:row>
      <xdr:rowOff>2009775</xdr:rowOff>
    </xdr:to>
    <xdr:pic>
      <xdr:nvPicPr>
        <xdr:cNvPr id="201" name="4171/1.jpg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504825</xdr:colOff>
      <xdr:row>221</xdr:row>
      <xdr:rowOff>685800</xdr:rowOff>
    </xdr:from>
    <xdr:to>
      <xdr:col>0</xdr:col>
      <xdr:colOff>1828800</xdr:colOff>
      <xdr:row>221</xdr:row>
      <xdr:rowOff>2028825</xdr:rowOff>
    </xdr:to>
    <xdr:pic>
      <xdr:nvPicPr>
        <xdr:cNvPr id="202" name="4191/1.jpg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222</xdr:row>
      <xdr:rowOff>714375</xdr:rowOff>
    </xdr:from>
    <xdr:to>
      <xdr:col>0</xdr:col>
      <xdr:colOff>2114550</xdr:colOff>
      <xdr:row>222</xdr:row>
      <xdr:rowOff>2009775</xdr:rowOff>
    </xdr:to>
    <xdr:pic>
      <xdr:nvPicPr>
        <xdr:cNvPr id="203" name="4211/1_OFS.jpg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223</xdr:row>
      <xdr:rowOff>742950</xdr:rowOff>
    </xdr:from>
    <xdr:to>
      <xdr:col>0</xdr:col>
      <xdr:colOff>2038350</xdr:colOff>
      <xdr:row>223</xdr:row>
      <xdr:rowOff>1981200</xdr:rowOff>
    </xdr:to>
    <xdr:pic>
      <xdr:nvPicPr>
        <xdr:cNvPr id="204" name="4231/1.jpg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224</xdr:row>
      <xdr:rowOff>723900</xdr:rowOff>
    </xdr:from>
    <xdr:to>
      <xdr:col>0</xdr:col>
      <xdr:colOff>2095500</xdr:colOff>
      <xdr:row>224</xdr:row>
      <xdr:rowOff>2000250</xdr:rowOff>
    </xdr:to>
    <xdr:pic>
      <xdr:nvPicPr>
        <xdr:cNvPr id="205" name="4251/1.jpg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225</xdr:row>
      <xdr:rowOff>819150</xdr:rowOff>
    </xdr:from>
    <xdr:to>
      <xdr:col>0</xdr:col>
      <xdr:colOff>2114550</xdr:colOff>
      <xdr:row>225</xdr:row>
      <xdr:rowOff>1895475</xdr:rowOff>
    </xdr:to>
    <xdr:pic>
      <xdr:nvPicPr>
        <xdr:cNvPr id="206" name="4271/1.jpg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226</xdr:row>
      <xdr:rowOff>600075</xdr:rowOff>
    </xdr:from>
    <xdr:to>
      <xdr:col>0</xdr:col>
      <xdr:colOff>2114550</xdr:colOff>
      <xdr:row>226</xdr:row>
      <xdr:rowOff>2124075</xdr:rowOff>
    </xdr:to>
    <xdr:pic>
      <xdr:nvPicPr>
        <xdr:cNvPr id="207" name="4291/1.jpg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485775</xdr:colOff>
      <xdr:row>227</xdr:row>
      <xdr:rowOff>733425</xdr:rowOff>
    </xdr:from>
    <xdr:to>
      <xdr:col>0</xdr:col>
      <xdr:colOff>1838325</xdr:colOff>
      <xdr:row>227</xdr:row>
      <xdr:rowOff>1990725</xdr:rowOff>
    </xdr:to>
    <xdr:pic>
      <xdr:nvPicPr>
        <xdr:cNvPr id="208" name="4311/1.jpg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228</xdr:row>
      <xdr:rowOff>685800</xdr:rowOff>
    </xdr:from>
    <xdr:to>
      <xdr:col>0</xdr:col>
      <xdr:colOff>2019300</xdr:colOff>
      <xdr:row>228</xdr:row>
      <xdr:rowOff>2038350</xdr:rowOff>
    </xdr:to>
    <xdr:pic>
      <xdr:nvPicPr>
        <xdr:cNvPr id="209" name="4331/1.jpg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229</xdr:row>
      <xdr:rowOff>771525</xdr:rowOff>
    </xdr:from>
    <xdr:to>
      <xdr:col>0</xdr:col>
      <xdr:colOff>1838325</xdr:colOff>
      <xdr:row>229</xdr:row>
      <xdr:rowOff>1943100</xdr:rowOff>
    </xdr:to>
    <xdr:pic>
      <xdr:nvPicPr>
        <xdr:cNvPr id="210" name="4351/1.jpg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230</xdr:row>
      <xdr:rowOff>733425</xdr:rowOff>
    </xdr:from>
    <xdr:to>
      <xdr:col>0</xdr:col>
      <xdr:colOff>1981200</xdr:colOff>
      <xdr:row>230</xdr:row>
      <xdr:rowOff>1990725</xdr:rowOff>
    </xdr:to>
    <xdr:pic>
      <xdr:nvPicPr>
        <xdr:cNvPr id="211" name="4371/1.jpg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231</xdr:row>
      <xdr:rowOff>666750</xdr:rowOff>
    </xdr:from>
    <xdr:to>
      <xdr:col>0</xdr:col>
      <xdr:colOff>2066925</xdr:colOff>
      <xdr:row>231</xdr:row>
      <xdr:rowOff>2057400</xdr:rowOff>
    </xdr:to>
    <xdr:pic>
      <xdr:nvPicPr>
        <xdr:cNvPr id="212" name="4391/1.jpg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232</xdr:row>
      <xdr:rowOff>704850</xdr:rowOff>
    </xdr:from>
    <xdr:to>
      <xdr:col>0</xdr:col>
      <xdr:colOff>1981200</xdr:colOff>
      <xdr:row>232</xdr:row>
      <xdr:rowOff>2009775</xdr:rowOff>
    </xdr:to>
    <xdr:pic>
      <xdr:nvPicPr>
        <xdr:cNvPr id="213" name="4411/1.jpg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233</xdr:row>
      <xdr:rowOff>771525</xdr:rowOff>
    </xdr:from>
    <xdr:to>
      <xdr:col>0</xdr:col>
      <xdr:colOff>2114550</xdr:colOff>
      <xdr:row>233</xdr:row>
      <xdr:rowOff>1943100</xdr:rowOff>
    </xdr:to>
    <xdr:pic>
      <xdr:nvPicPr>
        <xdr:cNvPr id="214" name="4431/1.jpg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234</xdr:row>
      <xdr:rowOff>714375</xdr:rowOff>
    </xdr:from>
    <xdr:to>
      <xdr:col>0</xdr:col>
      <xdr:colOff>2114550</xdr:colOff>
      <xdr:row>234</xdr:row>
      <xdr:rowOff>2000250</xdr:rowOff>
    </xdr:to>
    <xdr:pic>
      <xdr:nvPicPr>
        <xdr:cNvPr id="215" name="4451/1.jpg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235</xdr:row>
      <xdr:rowOff>638175</xdr:rowOff>
    </xdr:from>
    <xdr:to>
      <xdr:col>0</xdr:col>
      <xdr:colOff>2019300</xdr:colOff>
      <xdr:row>235</xdr:row>
      <xdr:rowOff>2085975</xdr:rowOff>
    </xdr:to>
    <xdr:pic>
      <xdr:nvPicPr>
        <xdr:cNvPr id="216" name="4471/1.jpg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236</xdr:row>
      <xdr:rowOff>723900</xdr:rowOff>
    </xdr:from>
    <xdr:to>
      <xdr:col>0</xdr:col>
      <xdr:colOff>1943100</xdr:colOff>
      <xdr:row>236</xdr:row>
      <xdr:rowOff>2000250</xdr:rowOff>
    </xdr:to>
    <xdr:pic>
      <xdr:nvPicPr>
        <xdr:cNvPr id="217" name="4491/1.jpg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237</xdr:row>
      <xdr:rowOff>866775</xdr:rowOff>
    </xdr:from>
    <xdr:to>
      <xdr:col>0</xdr:col>
      <xdr:colOff>1857375</xdr:colOff>
      <xdr:row>237</xdr:row>
      <xdr:rowOff>1857375</xdr:rowOff>
    </xdr:to>
    <xdr:pic>
      <xdr:nvPicPr>
        <xdr:cNvPr id="218" name="4511/1.jpg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523875</xdr:colOff>
      <xdr:row>238</xdr:row>
      <xdr:rowOff>819150</xdr:rowOff>
    </xdr:from>
    <xdr:to>
      <xdr:col>0</xdr:col>
      <xdr:colOff>1800225</xdr:colOff>
      <xdr:row>238</xdr:row>
      <xdr:rowOff>1905000</xdr:rowOff>
    </xdr:to>
    <xdr:pic>
      <xdr:nvPicPr>
        <xdr:cNvPr id="219" name="4531/1.jpg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239</xdr:row>
      <xdr:rowOff>609600</xdr:rowOff>
    </xdr:from>
    <xdr:to>
      <xdr:col>0</xdr:col>
      <xdr:colOff>2114550</xdr:colOff>
      <xdr:row>239</xdr:row>
      <xdr:rowOff>2114550</xdr:rowOff>
    </xdr:to>
    <xdr:pic>
      <xdr:nvPicPr>
        <xdr:cNvPr id="220" name="4551/1.jpg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240</xdr:row>
      <xdr:rowOff>704850</xdr:rowOff>
    </xdr:from>
    <xdr:to>
      <xdr:col>0</xdr:col>
      <xdr:colOff>2000250</xdr:colOff>
      <xdr:row>240</xdr:row>
      <xdr:rowOff>2019300</xdr:rowOff>
    </xdr:to>
    <xdr:pic>
      <xdr:nvPicPr>
        <xdr:cNvPr id="221" name="4571/1.jpg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428625</xdr:colOff>
      <xdr:row>241</xdr:row>
      <xdr:rowOff>828675</xdr:rowOff>
    </xdr:from>
    <xdr:to>
      <xdr:col>0</xdr:col>
      <xdr:colOff>1895475</xdr:colOff>
      <xdr:row>241</xdr:row>
      <xdr:rowOff>1895475</xdr:rowOff>
    </xdr:to>
    <xdr:pic>
      <xdr:nvPicPr>
        <xdr:cNvPr id="222" name="4591/1.jpg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242</xdr:row>
      <xdr:rowOff>942975</xdr:rowOff>
    </xdr:from>
    <xdr:to>
      <xdr:col>0</xdr:col>
      <xdr:colOff>1676400</xdr:colOff>
      <xdr:row>242</xdr:row>
      <xdr:rowOff>1771650</xdr:rowOff>
    </xdr:to>
    <xdr:pic>
      <xdr:nvPicPr>
        <xdr:cNvPr id="223" name="4611/1.jpg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243</xdr:row>
      <xdr:rowOff>819150</xdr:rowOff>
    </xdr:from>
    <xdr:to>
      <xdr:col>0</xdr:col>
      <xdr:colOff>1990725</xdr:colOff>
      <xdr:row>243</xdr:row>
      <xdr:rowOff>1895475</xdr:rowOff>
    </xdr:to>
    <xdr:pic>
      <xdr:nvPicPr>
        <xdr:cNvPr id="224" name="4631/1.jpg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244</xdr:row>
      <xdr:rowOff>885825</xdr:rowOff>
    </xdr:from>
    <xdr:to>
      <xdr:col>0</xdr:col>
      <xdr:colOff>1828800</xdr:colOff>
      <xdr:row>244</xdr:row>
      <xdr:rowOff>1828800</xdr:rowOff>
    </xdr:to>
    <xdr:pic>
      <xdr:nvPicPr>
        <xdr:cNvPr id="225" name="4651/1.jpg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245</xdr:row>
      <xdr:rowOff>666750</xdr:rowOff>
    </xdr:from>
    <xdr:to>
      <xdr:col>0</xdr:col>
      <xdr:colOff>2114550</xdr:colOff>
      <xdr:row>245</xdr:row>
      <xdr:rowOff>2047875</xdr:rowOff>
    </xdr:to>
    <xdr:pic>
      <xdr:nvPicPr>
        <xdr:cNvPr id="226" name="4671/1.jpg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246</xdr:row>
      <xdr:rowOff>352425</xdr:rowOff>
    </xdr:from>
    <xdr:to>
      <xdr:col>0</xdr:col>
      <xdr:colOff>2028825</xdr:colOff>
      <xdr:row>246</xdr:row>
      <xdr:rowOff>2371725</xdr:rowOff>
    </xdr:to>
    <xdr:pic>
      <xdr:nvPicPr>
        <xdr:cNvPr id="227" name="4691/1_OFS.jpg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247</xdr:row>
      <xdr:rowOff>352425</xdr:rowOff>
    </xdr:from>
    <xdr:to>
      <xdr:col>0</xdr:col>
      <xdr:colOff>2028825</xdr:colOff>
      <xdr:row>247</xdr:row>
      <xdr:rowOff>2371725</xdr:rowOff>
    </xdr:to>
    <xdr:pic>
      <xdr:nvPicPr>
        <xdr:cNvPr id="228" name="4711/1_OFS.jpg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248</xdr:row>
      <xdr:rowOff>714375</xdr:rowOff>
    </xdr:from>
    <xdr:to>
      <xdr:col>0</xdr:col>
      <xdr:colOff>2114550</xdr:colOff>
      <xdr:row>248</xdr:row>
      <xdr:rowOff>2009775</xdr:rowOff>
    </xdr:to>
    <xdr:pic>
      <xdr:nvPicPr>
        <xdr:cNvPr id="229" name="4731/1.jpg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249</xdr:row>
      <xdr:rowOff>714375</xdr:rowOff>
    </xdr:from>
    <xdr:to>
      <xdr:col>0</xdr:col>
      <xdr:colOff>2114550</xdr:colOff>
      <xdr:row>249</xdr:row>
      <xdr:rowOff>2009775</xdr:rowOff>
    </xdr:to>
    <xdr:pic>
      <xdr:nvPicPr>
        <xdr:cNvPr id="230" name="4751/1.jpg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250</xdr:row>
      <xdr:rowOff>628650</xdr:rowOff>
    </xdr:from>
    <xdr:to>
      <xdr:col>0</xdr:col>
      <xdr:colOff>2000250</xdr:colOff>
      <xdr:row>250</xdr:row>
      <xdr:rowOff>2085975</xdr:rowOff>
    </xdr:to>
    <xdr:pic>
      <xdr:nvPicPr>
        <xdr:cNvPr id="231" name="4771/1.jpg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251</xdr:row>
      <xdr:rowOff>742950</xdr:rowOff>
    </xdr:from>
    <xdr:to>
      <xdr:col>0</xdr:col>
      <xdr:colOff>2019300</xdr:colOff>
      <xdr:row>251</xdr:row>
      <xdr:rowOff>1971675</xdr:rowOff>
    </xdr:to>
    <xdr:pic>
      <xdr:nvPicPr>
        <xdr:cNvPr id="232" name="4791/1.jpg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252</xdr:row>
      <xdr:rowOff>466725</xdr:rowOff>
    </xdr:from>
    <xdr:to>
      <xdr:col>0</xdr:col>
      <xdr:colOff>2047875</xdr:colOff>
      <xdr:row>252</xdr:row>
      <xdr:rowOff>2257425</xdr:rowOff>
    </xdr:to>
    <xdr:pic>
      <xdr:nvPicPr>
        <xdr:cNvPr id="233" name="4811/1.jpg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253</xdr:row>
      <xdr:rowOff>819150</xdr:rowOff>
    </xdr:from>
    <xdr:to>
      <xdr:col>0</xdr:col>
      <xdr:colOff>1914525</xdr:colOff>
      <xdr:row>253</xdr:row>
      <xdr:rowOff>1905000</xdr:rowOff>
    </xdr:to>
    <xdr:pic>
      <xdr:nvPicPr>
        <xdr:cNvPr id="234" name="4831/1.jpg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254</xdr:row>
      <xdr:rowOff>752475</xdr:rowOff>
    </xdr:from>
    <xdr:to>
      <xdr:col>0</xdr:col>
      <xdr:colOff>2114550</xdr:colOff>
      <xdr:row>254</xdr:row>
      <xdr:rowOff>1962150</xdr:rowOff>
    </xdr:to>
    <xdr:pic>
      <xdr:nvPicPr>
        <xdr:cNvPr id="235" name="4851/1.jpg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255</xdr:row>
      <xdr:rowOff>542925</xdr:rowOff>
    </xdr:from>
    <xdr:to>
      <xdr:col>0</xdr:col>
      <xdr:colOff>1952625</xdr:colOff>
      <xdr:row>255</xdr:row>
      <xdr:rowOff>2171700</xdr:rowOff>
    </xdr:to>
    <xdr:pic>
      <xdr:nvPicPr>
        <xdr:cNvPr id="236" name="4871/1.jpg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256</xdr:row>
      <xdr:rowOff>714375</xdr:rowOff>
    </xdr:from>
    <xdr:to>
      <xdr:col>0</xdr:col>
      <xdr:colOff>1943100</xdr:colOff>
      <xdr:row>256</xdr:row>
      <xdr:rowOff>2000250</xdr:rowOff>
    </xdr:to>
    <xdr:pic>
      <xdr:nvPicPr>
        <xdr:cNvPr id="237" name="4891/1.jpg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257</xdr:row>
      <xdr:rowOff>762000</xdr:rowOff>
    </xdr:from>
    <xdr:to>
      <xdr:col>0</xdr:col>
      <xdr:colOff>1847850</xdr:colOff>
      <xdr:row>257</xdr:row>
      <xdr:rowOff>1952625</xdr:rowOff>
    </xdr:to>
    <xdr:pic>
      <xdr:nvPicPr>
        <xdr:cNvPr id="238" name="4911/1.jpg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258</xdr:row>
      <xdr:rowOff>638175</xdr:rowOff>
    </xdr:from>
    <xdr:to>
      <xdr:col>0</xdr:col>
      <xdr:colOff>2019300</xdr:colOff>
      <xdr:row>258</xdr:row>
      <xdr:rowOff>2085975</xdr:rowOff>
    </xdr:to>
    <xdr:pic>
      <xdr:nvPicPr>
        <xdr:cNvPr id="239" name="4931/1.jpg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259</xdr:row>
      <xdr:rowOff>609600</xdr:rowOff>
    </xdr:from>
    <xdr:to>
      <xdr:col>0</xdr:col>
      <xdr:colOff>2114550</xdr:colOff>
      <xdr:row>259</xdr:row>
      <xdr:rowOff>2114550</xdr:rowOff>
    </xdr:to>
    <xdr:pic>
      <xdr:nvPicPr>
        <xdr:cNvPr id="240" name="4951/1.jpg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260</xdr:row>
      <xdr:rowOff>676275</xdr:rowOff>
    </xdr:from>
    <xdr:to>
      <xdr:col>0</xdr:col>
      <xdr:colOff>2105025</xdr:colOff>
      <xdr:row>260</xdr:row>
      <xdr:rowOff>2047875</xdr:rowOff>
    </xdr:to>
    <xdr:pic>
      <xdr:nvPicPr>
        <xdr:cNvPr id="241" name="4971/1.jpg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261</xdr:row>
      <xdr:rowOff>542925</xdr:rowOff>
    </xdr:from>
    <xdr:to>
      <xdr:col>0</xdr:col>
      <xdr:colOff>2114550</xdr:colOff>
      <xdr:row>261</xdr:row>
      <xdr:rowOff>2171700</xdr:rowOff>
    </xdr:to>
    <xdr:pic>
      <xdr:nvPicPr>
        <xdr:cNvPr id="242" name="4991/1.jpg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262</xdr:row>
      <xdr:rowOff>609600</xdr:rowOff>
    </xdr:from>
    <xdr:to>
      <xdr:col>0</xdr:col>
      <xdr:colOff>2114550</xdr:colOff>
      <xdr:row>262</xdr:row>
      <xdr:rowOff>2114550</xdr:rowOff>
    </xdr:to>
    <xdr:pic>
      <xdr:nvPicPr>
        <xdr:cNvPr id="243" name="5011/1.jpg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263</xdr:row>
      <xdr:rowOff>714375</xdr:rowOff>
    </xdr:from>
    <xdr:to>
      <xdr:col>0</xdr:col>
      <xdr:colOff>2114550</xdr:colOff>
      <xdr:row>263</xdr:row>
      <xdr:rowOff>2009775</xdr:rowOff>
    </xdr:to>
    <xdr:pic>
      <xdr:nvPicPr>
        <xdr:cNvPr id="244" name="5031/1.jpg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264</xdr:row>
      <xdr:rowOff>904875</xdr:rowOff>
    </xdr:from>
    <xdr:to>
      <xdr:col>0</xdr:col>
      <xdr:colOff>1981200</xdr:colOff>
      <xdr:row>264</xdr:row>
      <xdr:rowOff>1819275</xdr:rowOff>
    </xdr:to>
    <xdr:pic>
      <xdr:nvPicPr>
        <xdr:cNvPr id="245" name="5051/1.jpg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265</xdr:row>
      <xdr:rowOff>904875</xdr:rowOff>
    </xdr:from>
    <xdr:to>
      <xdr:col>0</xdr:col>
      <xdr:colOff>2114550</xdr:colOff>
      <xdr:row>265</xdr:row>
      <xdr:rowOff>1819275</xdr:rowOff>
    </xdr:to>
    <xdr:pic>
      <xdr:nvPicPr>
        <xdr:cNvPr id="246" name="5071/1.jpg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266</xdr:row>
      <xdr:rowOff>590550</xdr:rowOff>
    </xdr:from>
    <xdr:to>
      <xdr:col>0</xdr:col>
      <xdr:colOff>2114550</xdr:colOff>
      <xdr:row>266</xdr:row>
      <xdr:rowOff>2124075</xdr:rowOff>
    </xdr:to>
    <xdr:pic>
      <xdr:nvPicPr>
        <xdr:cNvPr id="247" name="5091/1.jpg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267</xdr:row>
      <xdr:rowOff>800100</xdr:rowOff>
    </xdr:from>
    <xdr:to>
      <xdr:col>0</xdr:col>
      <xdr:colOff>2114550</xdr:colOff>
      <xdr:row>267</xdr:row>
      <xdr:rowOff>1914525</xdr:rowOff>
    </xdr:to>
    <xdr:pic>
      <xdr:nvPicPr>
        <xdr:cNvPr id="248" name="5111/1.jpg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590550</xdr:colOff>
      <xdr:row>268</xdr:row>
      <xdr:rowOff>914400</xdr:rowOff>
    </xdr:from>
    <xdr:to>
      <xdr:col>0</xdr:col>
      <xdr:colOff>1743075</xdr:colOff>
      <xdr:row>268</xdr:row>
      <xdr:rowOff>1800225</xdr:rowOff>
    </xdr:to>
    <xdr:pic>
      <xdr:nvPicPr>
        <xdr:cNvPr id="249" name="5131/1.jpg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269</xdr:row>
      <xdr:rowOff>733425</xdr:rowOff>
    </xdr:from>
    <xdr:to>
      <xdr:col>0</xdr:col>
      <xdr:colOff>1962150</xdr:colOff>
      <xdr:row>269</xdr:row>
      <xdr:rowOff>1990725</xdr:rowOff>
    </xdr:to>
    <xdr:pic>
      <xdr:nvPicPr>
        <xdr:cNvPr id="250" name="5151/1.jpg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270</xdr:row>
      <xdr:rowOff>819150</xdr:rowOff>
    </xdr:from>
    <xdr:to>
      <xdr:col>0</xdr:col>
      <xdr:colOff>1828800</xdr:colOff>
      <xdr:row>270</xdr:row>
      <xdr:rowOff>1905000</xdr:rowOff>
    </xdr:to>
    <xdr:pic>
      <xdr:nvPicPr>
        <xdr:cNvPr id="251" name="5171/1.jpg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271</xdr:row>
      <xdr:rowOff>704850</xdr:rowOff>
    </xdr:from>
    <xdr:to>
      <xdr:col>0</xdr:col>
      <xdr:colOff>1990725</xdr:colOff>
      <xdr:row>271</xdr:row>
      <xdr:rowOff>2009775</xdr:rowOff>
    </xdr:to>
    <xdr:pic>
      <xdr:nvPicPr>
        <xdr:cNvPr id="252" name="5191/1.jpg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272</xdr:row>
      <xdr:rowOff>771525</xdr:rowOff>
    </xdr:from>
    <xdr:to>
      <xdr:col>0</xdr:col>
      <xdr:colOff>1943100</xdr:colOff>
      <xdr:row>272</xdr:row>
      <xdr:rowOff>1952625</xdr:rowOff>
    </xdr:to>
    <xdr:pic>
      <xdr:nvPicPr>
        <xdr:cNvPr id="253" name="5211/1.jpg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273</xdr:row>
      <xdr:rowOff>752475</xdr:rowOff>
    </xdr:from>
    <xdr:to>
      <xdr:col>0</xdr:col>
      <xdr:colOff>1952625</xdr:colOff>
      <xdr:row>273</xdr:row>
      <xdr:rowOff>1962150</xdr:rowOff>
    </xdr:to>
    <xdr:pic>
      <xdr:nvPicPr>
        <xdr:cNvPr id="254" name="5231/1.jpg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514350</xdr:colOff>
      <xdr:row>274</xdr:row>
      <xdr:rowOff>933450</xdr:rowOff>
    </xdr:from>
    <xdr:to>
      <xdr:col>0</xdr:col>
      <xdr:colOff>1809750</xdr:colOff>
      <xdr:row>274</xdr:row>
      <xdr:rowOff>1781175</xdr:rowOff>
    </xdr:to>
    <xdr:pic>
      <xdr:nvPicPr>
        <xdr:cNvPr id="255" name="5251/1.jpg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275</xdr:row>
      <xdr:rowOff>695325</xdr:rowOff>
    </xdr:from>
    <xdr:to>
      <xdr:col>0</xdr:col>
      <xdr:colOff>1914525</xdr:colOff>
      <xdr:row>275</xdr:row>
      <xdr:rowOff>2028825</xdr:rowOff>
    </xdr:to>
    <xdr:pic>
      <xdr:nvPicPr>
        <xdr:cNvPr id="256" name="5271/1.jpg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447675</xdr:colOff>
      <xdr:row>276</xdr:row>
      <xdr:rowOff>781050</xdr:rowOff>
    </xdr:from>
    <xdr:to>
      <xdr:col>0</xdr:col>
      <xdr:colOff>1876425</xdr:colOff>
      <xdr:row>276</xdr:row>
      <xdr:rowOff>1943100</xdr:rowOff>
    </xdr:to>
    <xdr:pic>
      <xdr:nvPicPr>
        <xdr:cNvPr id="257" name="5291/1.jpg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277</xdr:row>
      <xdr:rowOff>628650</xdr:rowOff>
    </xdr:from>
    <xdr:to>
      <xdr:col>0</xdr:col>
      <xdr:colOff>2095500</xdr:colOff>
      <xdr:row>277</xdr:row>
      <xdr:rowOff>2095500</xdr:rowOff>
    </xdr:to>
    <xdr:pic>
      <xdr:nvPicPr>
        <xdr:cNvPr id="258" name="5311/1.jpg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278</xdr:row>
      <xdr:rowOff>733425</xdr:rowOff>
    </xdr:from>
    <xdr:to>
      <xdr:col>0</xdr:col>
      <xdr:colOff>1952625</xdr:colOff>
      <xdr:row>278</xdr:row>
      <xdr:rowOff>1990725</xdr:rowOff>
    </xdr:to>
    <xdr:pic>
      <xdr:nvPicPr>
        <xdr:cNvPr id="259" name="5331/1.jpg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279</xdr:row>
      <xdr:rowOff>676275</xdr:rowOff>
    </xdr:from>
    <xdr:to>
      <xdr:col>0</xdr:col>
      <xdr:colOff>2076450</xdr:colOff>
      <xdr:row>279</xdr:row>
      <xdr:rowOff>2047875</xdr:rowOff>
    </xdr:to>
    <xdr:pic>
      <xdr:nvPicPr>
        <xdr:cNvPr id="260" name="5351/1.jpg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280</xdr:row>
      <xdr:rowOff>771525</xdr:rowOff>
    </xdr:from>
    <xdr:to>
      <xdr:col>0</xdr:col>
      <xdr:colOff>1895475</xdr:colOff>
      <xdr:row>280</xdr:row>
      <xdr:rowOff>1943100</xdr:rowOff>
    </xdr:to>
    <xdr:pic>
      <xdr:nvPicPr>
        <xdr:cNvPr id="261" name="5371/1.jpg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281</xdr:row>
      <xdr:rowOff>628650</xdr:rowOff>
    </xdr:from>
    <xdr:to>
      <xdr:col>0</xdr:col>
      <xdr:colOff>1828800</xdr:colOff>
      <xdr:row>281</xdr:row>
      <xdr:rowOff>2085975</xdr:rowOff>
    </xdr:to>
    <xdr:pic>
      <xdr:nvPicPr>
        <xdr:cNvPr id="262" name="5391/1.jpg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282</xdr:row>
      <xdr:rowOff>647700</xdr:rowOff>
    </xdr:from>
    <xdr:to>
      <xdr:col>0</xdr:col>
      <xdr:colOff>2000250</xdr:colOff>
      <xdr:row>282</xdr:row>
      <xdr:rowOff>2076450</xdr:rowOff>
    </xdr:to>
    <xdr:pic>
      <xdr:nvPicPr>
        <xdr:cNvPr id="263" name="5411/1.jpg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283</xdr:row>
      <xdr:rowOff>952500</xdr:rowOff>
    </xdr:from>
    <xdr:to>
      <xdr:col>0</xdr:col>
      <xdr:colOff>1847850</xdr:colOff>
      <xdr:row>283</xdr:row>
      <xdr:rowOff>1762125</xdr:rowOff>
    </xdr:to>
    <xdr:pic>
      <xdr:nvPicPr>
        <xdr:cNvPr id="264" name="5431/1.jpg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284</xdr:row>
      <xdr:rowOff>962025</xdr:rowOff>
    </xdr:from>
    <xdr:to>
      <xdr:col>0</xdr:col>
      <xdr:colOff>1762125</xdr:colOff>
      <xdr:row>284</xdr:row>
      <xdr:rowOff>1752600</xdr:rowOff>
    </xdr:to>
    <xdr:pic>
      <xdr:nvPicPr>
        <xdr:cNvPr id="265" name="5451/1.jpg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285</xdr:row>
      <xdr:rowOff>771525</xdr:rowOff>
    </xdr:from>
    <xdr:to>
      <xdr:col>0</xdr:col>
      <xdr:colOff>2114550</xdr:colOff>
      <xdr:row>285</xdr:row>
      <xdr:rowOff>1952625</xdr:rowOff>
    </xdr:to>
    <xdr:pic>
      <xdr:nvPicPr>
        <xdr:cNvPr id="266" name="5471/1.jpg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286</xdr:row>
      <xdr:rowOff>790575</xdr:rowOff>
    </xdr:from>
    <xdr:to>
      <xdr:col>0</xdr:col>
      <xdr:colOff>2028825</xdr:colOff>
      <xdr:row>286</xdr:row>
      <xdr:rowOff>1933575</xdr:rowOff>
    </xdr:to>
    <xdr:pic>
      <xdr:nvPicPr>
        <xdr:cNvPr id="267" name="5491/1.jpg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287</xdr:row>
      <xdr:rowOff>771525</xdr:rowOff>
    </xdr:from>
    <xdr:to>
      <xdr:col>0</xdr:col>
      <xdr:colOff>2114550</xdr:colOff>
      <xdr:row>287</xdr:row>
      <xdr:rowOff>1943100</xdr:rowOff>
    </xdr:to>
    <xdr:pic>
      <xdr:nvPicPr>
        <xdr:cNvPr id="268" name="5511/1.jpg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619125</xdr:colOff>
      <xdr:row>288</xdr:row>
      <xdr:rowOff>800100</xdr:rowOff>
    </xdr:from>
    <xdr:to>
      <xdr:col>0</xdr:col>
      <xdr:colOff>1704975</xdr:colOff>
      <xdr:row>288</xdr:row>
      <xdr:rowOff>1924050</xdr:rowOff>
    </xdr:to>
    <xdr:pic>
      <xdr:nvPicPr>
        <xdr:cNvPr id="269" name="5531/1.jpg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289</xdr:row>
      <xdr:rowOff>762000</xdr:rowOff>
    </xdr:from>
    <xdr:to>
      <xdr:col>0</xdr:col>
      <xdr:colOff>1800225</xdr:colOff>
      <xdr:row>289</xdr:row>
      <xdr:rowOff>1952625</xdr:rowOff>
    </xdr:to>
    <xdr:pic>
      <xdr:nvPicPr>
        <xdr:cNvPr id="270" name="5551/1.jpg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290</xdr:row>
      <xdr:rowOff>704850</xdr:rowOff>
    </xdr:from>
    <xdr:to>
      <xdr:col>0</xdr:col>
      <xdr:colOff>1962150</xdr:colOff>
      <xdr:row>290</xdr:row>
      <xdr:rowOff>2019300</xdr:rowOff>
    </xdr:to>
    <xdr:pic>
      <xdr:nvPicPr>
        <xdr:cNvPr id="271" name="5571/1.jpg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291</xdr:row>
      <xdr:rowOff>752475</xdr:rowOff>
    </xdr:from>
    <xdr:to>
      <xdr:col>0</xdr:col>
      <xdr:colOff>2000250</xdr:colOff>
      <xdr:row>291</xdr:row>
      <xdr:rowOff>1971675</xdr:rowOff>
    </xdr:to>
    <xdr:pic>
      <xdr:nvPicPr>
        <xdr:cNvPr id="272" name="5591/1.jpg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292</xdr:row>
      <xdr:rowOff>771525</xdr:rowOff>
    </xdr:from>
    <xdr:to>
      <xdr:col>0</xdr:col>
      <xdr:colOff>2076450</xdr:colOff>
      <xdr:row>292</xdr:row>
      <xdr:rowOff>1952625</xdr:rowOff>
    </xdr:to>
    <xdr:pic>
      <xdr:nvPicPr>
        <xdr:cNvPr id="273" name="5611/1.jpg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428625</xdr:colOff>
      <xdr:row>293</xdr:row>
      <xdr:rowOff>876300</xdr:rowOff>
    </xdr:from>
    <xdr:to>
      <xdr:col>0</xdr:col>
      <xdr:colOff>1895475</xdr:colOff>
      <xdr:row>293</xdr:row>
      <xdr:rowOff>1847850</xdr:rowOff>
    </xdr:to>
    <xdr:pic>
      <xdr:nvPicPr>
        <xdr:cNvPr id="274" name="5631/1.jpg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294</xdr:row>
      <xdr:rowOff>962025</xdr:rowOff>
    </xdr:from>
    <xdr:to>
      <xdr:col>0</xdr:col>
      <xdr:colOff>1905000</xdr:colOff>
      <xdr:row>294</xdr:row>
      <xdr:rowOff>1762125</xdr:rowOff>
    </xdr:to>
    <xdr:pic>
      <xdr:nvPicPr>
        <xdr:cNvPr id="275" name="5651/1.jpg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295</xdr:row>
      <xdr:rowOff>685800</xdr:rowOff>
    </xdr:from>
    <xdr:to>
      <xdr:col>0</xdr:col>
      <xdr:colOff>2114550</xdr:colOff>
      <xdr:row>295</xdr:row>
      <xdr:rowOff>2028825</xdr:rowOff>
    </xdr:to>
    <xdr:pic>
      <xdr:nvPicPr>
        <xdr:cNvPr id="276" name="5671/1.jpg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296</xdr:row>
      <xdr:rowOff>781050</xdr:rowOff>
    </xdr:from>
    <xdr:to>
      <xdr:col>0</xdr:col>
      <xdr:colOff>2114550</xdr:colOff>
      <xdr:row>296</xdr:row>
      <xdr:rowOff>1943100</xdr:rowOff>
    </xdr:to>
    <xdr:pic>
      <xdr:nvPicPr>
        <xdr:cNvPr id="277" name="5691/1.jpg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297</xdr:row>
      <xdr:rowOff>876300</xdr:rowOff>
    </xdr:from>
    <xdr:to>
      <xdr:col>0</xdr:col>
      <xdr:colOff>2114550</xdr:colOff>
      <xdr:row>297</xdr:row>
      <xdr:rowOff>1847850</xdr:rowOff>
    </xdr:to>
    <xdr:pic>
      <xdr:nvPicPr>
        <xdr:cNvPr id="278" name="5711/1.jpg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298</xdr:row>
      <xdr:rowOff>704850</xdr:rowOff>
    </xdr:from>
    <xdr:to>
      <xdr:col>0</xdr:col>
      <xdr:colOff>2057400</xdr:colOff>
      <xdr:row>298</xdr:row>
      <xdr:rowOff>2019300</xdr:rowOff>
    </xdr:to>
    <xdr:pic>
      <xdr:nvPicPr>
        <xdr:cNvPr id="279" name="5731/1.jpg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299</xdr:row>
      <xdr:rowOff>600075</xdr:rowOff>
    </xdr:from>
    <xdr:to>
      <xdr:col>0</xdr:col>
      <xdr:colOff>2114550</xdr:colOff>
      <xdr:row>299</xdr:row>
      <xdr:rowOff>2114550</xdr:rowOff>
    </xdr:to>
    <xdr:pic>
      <xdr:nvPicPr>
        <xdr:cNvPr id="280" name="5751/1.jpg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300</xdr:row>
      <xdr:rowOff>790575</xdr:rowOff>
    </xdr:from>
    <xdr:to>
      <xdr:col>0</xdr:col>
      <xdr:colOff>1933575</xdr:colOff>
      <xdr:row>300</xdr:row>
      <xdr:rowOff>1924050</xdr:rowOff>
    </xdr:to>
    <xdr:pic>
      <xdr:nvPicPr>
        <xdr:cNvPr id="281" name="5771/1.jpg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301</xdr:row>
      <xdr:rowOff>895350</xdr:rowOff>
    </xdr:from>
    <xdr:to>
      <xdr:col>0</xdr:col>
      <xdr:colOff>1828800</xdr:colOff>
      <xdr:row>301</xdr:row>
      <xdr:rowOff>1828800</xdr:rowOff>
    </xdr:to>
    <xdr:pic>
      <xdr:nvPicPr>
        <xdr:cNvPr id="282" name="5791/1.jpg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302</xdr:row>
      <xdr:rowOff>752475</xdr:rowOff>
    </xdr:from>
    <xdr:to>
      <xdr:col>0</xdr:col>
      <xdr:colOff>1962150</xdr:colOff>
      <xdr:row>302</xdr:row>
      <xdr:rowOff>1962150</xdr:rowOff>
    </xdr:to>
    <xdr:pic>
      <xdr:nvPicPr>
        <xdr:cNvPr id="283" name="5811/1.jpg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303</xdr:row>
      <xdr:rowOff>885825</xdr:rowOff>
    </xdr:from>
    <xdr:to>
      <xdr:col>0</xdr:col>
      <xdr:colOff>2114550</xdr:colOff>
      <xdr:row>303</xdr:row>
      <xdr:rowOff>1828800</xdr:rowOff>
    </xdr:to>
    <xdr:pic>
      <xdr:nvPicPr>
        <xdr:cNvPr id="284" name="5831/1.jpg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304</xdr:row>
      <xdr:rowOff>742950</xdr:rowOff>
    </xdr:from>
    <xdr:to>
      <xdr:col>0</xdr:col>
      <xdr:colOff>2114550</xdr:colOff>
      <xdr:row>304</xdr:row>
      <xdr:rowOff>1971675</xdr:rowOff>
    </xdr:to>
    <xdr:pic>
      <xdr:nvPicPr>
        <xdr:cNvPr id="285" name="5851/1.jpg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305</xdr:row>
      <xdr:rowOff>762000</xdr:rowOff>
    </xdr:from>
    <xdr:to>
      <xdr:col>0</xdr:col>
      <xdr:colOff>2057400</xdr:colOff>
      <xdr:row>305</xdr:row>
      <xdr:rowOff>1962150</xdr:rowOff>
    </xdr:to>
    <xdr:pic>
      <xdr:nvPicPr>
        <xdr:cNvPr id="286" name="5871/1.jpg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306</xdr:row>
      <xdr:rowOff>695325</xdr:rowOff>
    </xdr:from>
    <xdr:to>
      <xdr:col>0</xdr:col>
      <xdr:colOff>2085975</xdr:colOff>
      <xdr:row>306</xdr:row>
      <xdr:rowOff>2028825</xdr:rowOff>
    </xdr:to>
    <xdr:pic>
      <xdr:nvPicPr>
        <xdr:cNvPr id="287" name="5891/1.jpg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307</xdr:row>
      <xdr:rowOff>666750</xdr:rowOff>
    </xdr:from>
    <xdr:to>
      <xdr:col>0</xdr:col>
      <xdr:colOff>1981200</xdr:colOff>
      <xdr:row>307</xdr:row>
      <xdr:rowOff>2047875</xdr:rowOff>
    </xdr:to>
    <xdr:pic>
      <xdr:nvPicPr>
        <xdr:cNvPr id="288" name="5911/1.jpg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308</xdr:row>
      <xdr:rowOff>752475</xdr:rowOff>
    </xdr:from>
    <xdr:to>
      <xdr:col>0</xdr:col>
      <xdr:colOff>2066925</xdr:colOff>
      <xdr:row>308</xdr:row>
      <xdr:rowOff>1971675</xdr:rowOff>
    </xdr:to>
    <xdr:pic>
      <xdr:nvPicPr>
        <xdr:cNvPr id="289" name="5931/1.jpg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561975</xdr:colOff>
      <xdr:row>309</xdr:row>
      <xdr:rowOff>885825</xdr:rowOff>
    </xdr:from>
    <xdr:to>
      <xdr:col>0</xdr:col>
      <xdr:colOff>1771650</xdr:colOff>
      <xdr:row>309</xdr:row>
      <xdr:rowOff>1838325</xdr:rowOff>
    </xdr:to>
    <xdr:pic>
      <xdr:nvPicPr>
        <xdr:cNvPr id="290" name="5951/1.jpg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310</xdr:row>
      <xdr:rowOff>628650</xdr:rowOff>
    </xdr:from>
    <xdr:to>
      <xdr:col>0</xdr:col>
      <xdr:colOff>2124075</xdr:colOff>
      <xdr:row>310</xdr:row>
      <xdr:rowOff>2085975</xdr:rowOff>
    </xdr:to>
    <xdr:pic>
      <xdr:nvPicPr>
        <xdr:cNvPr id="291" name="5971/1_OFS.jpg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352425</xdr:colOff>
      <xdr:row>310</xdr:row>
      <xdr:rowOff>504825</xdr:rowOff>
    </xdr:from>
    <xdr:to>
      <xdr:col>1</xdr:col>
      <xdr:colOff>1981200</xdr:colOff>
      <xdr:row>310</xdr:row>
      <xdr:rowOff>2219325</xdr:rowOff>
    </xdr:to>
    <xdr:pic>
      <xdr:nvPicPr>
        <xdr:cNvPr id="292" name="5972/2.jpg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312"/>
  <sheetViews>
    <sheetView tabSelected="1" workbookViewId="0">
      <pane xSplit="5" ySplit="24" topLeftCell="F25" activePane="bottomRight" state="frozen"/>
      <selection pane="topRight" activeCell="F1" sqref="F1"/>
      <selection pane="bottomLeft" activeCell="A25" sqref="A25"/>
      <selection pane="bottomRight" activeCell="H25" sqref="H25"/>
    </sheetView>
  </sheetViews>
  <sheetFormatPr defaultColWidth="8.86328125" defaultRowHeight="15.75" x14ac:dyDescent="0.45"/>
  <cols>
    <col min="1" max="1" width="35" style="2" customWidth="1"/>
    <col min="2" max="5" width="35" style="2" hidden="1" customWidth="1"/>
    <col min="6" max="15" width="11.73046875" style="2" customWidth="1"/>
    <col min="16" max="16" width="15.1328125" style="2" customWidth="1"/>
    <col min="17" max="33" width="9.1328125" style="2" customWidth="1"/>
    <col min="34" max="34" width="10.86328125" style="2" customWidth="1"/>
    <col min="35" max="35" width="9.1328125" style="2" customWidth="1"/>
    <col min="36" max="39" width="12.86328125" style="5" customWidth="1"/>
    <col min="40" max="41" width="12.86328125" style="6" customWidth="1"/>
    <col min="42" max="16384" width="8.86328125" style="2"/>
  </cols>
  <sheetData>
    <row r="1" spans="1:33" x14ac:dyDescent="0.45">
      <c r="A1" s="15" t="s">
        <v>0</v>
      </c>
      <c r="B1" s="15"/>
      <c r="C1" s="1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 t="s">
        <v>1</v>
      </c>
      <c r="Q1" s="2" t="s">
        <v>1</v>
      </c>
    </row>
    <row r="2" spans="1:33" x14ac:dyDescent="0.45">
      <c r="A2" s="14" t="s">
        <v>2</v>
      </c>
      <c r="B2" s="14"/>
      <c r="C2" s="1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 t="s">
        <v>3</v>
      </c>
      <c r="Q2" s="2" t="s">
        <v>4</v>
      </c>
      <c r="R2" s="2" t="s">
        <v>5</v>
      </c>
      <c r="S2" s="2" t="s">
        <v>6</v>
      </c>
      <c r="T2" s="2" t="s">
        <v>7</v>
      </c>
      <c r="U2" s="2" t="s">
        <v>8</v>
      </c>
      <c r="V2" s="2" t="s">
        <v>9</v>
      </c>
      <c r="W2" s="2" t="s">
        <v>10</v>
      </c>
      <c r="X2" s="2" t="s">
        <v>11</v>
      </c>
      <c r="Y2" s="2" t="s">
        <v>12</v>
      </c>
      <c r="Z2" s="2" t="s">
        <v>13</v>
      </c>
    </row>
    <row r="3" spans="1:33" x14ac:dyDescent="0.45">
      <c r="A3" s="14" t="s">
        <v>14</v>
      </c>
      <c r="B3" s="14"/>
      <c r="C3" s="1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</row>
    <row r="4" spans="1:33" x14ac:dyDescent="0.45">
      <c r="A4" s="14" t="s">
        <v>27</v>
      </c>
      <c r="B4" s="14"/>
      <c r="C4" s="1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 t="s">
        <v>28</v>
      </c>
      <c r="Q4" s="2" t="s">
        <v>20</v>
      </c>
      <c r="R4" s="2" t="s">
        <v>21</v>
      </c>
      <c r="S4" s="2" t="s">
        <v>22</v>
      </c>
      <c r="T4" s="2" t="s">
        <v>23</v>
      </c>
      <c r="U4" s="2" t="s">
        <v>24</v>
      </c>
      <c r="V4" s="2" t="s">
        <v>25</v>
      </c>
      <c r="W4" s="2" t="s">
        <v>26</v>
      </c>
      <c r="X4" s="2" t="s">
        <v>29</v>
      </c>
      <c r="Y4" s="2" t="s">
        <v>30</v>
      </c>
      <c r="Z4" s="2" t="s">
        <v>31</v>
      </c>
      <c r="AA4" s="2" t="s">
        <v>32</v>
      </c>
      <c r="AB4" s="2" t="s">
        <v>33</v>
      </c>
    </row>
    <row r="5" spans="1:33" x14ac:dyDescent="0.45">
      <c r="A5" s="14" t="s">
        <v>34</v>
      </c>
      <c r="B5" s="14"/>
      <c r="C5" s="1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" t="s">
        <v>35</v>
      </c>
      <c r="Q5" s="2" t="s">
        <v>16</v>
      </c>
      <c r="R5" s="2" t="s">
        <v>36</v>
      </c>
      <c r="S5" s="2" t="s">
        <v>37</v>
      </c>
      <c r="T5" s="2" t="s">
        <v>38</v>
      </c>
      <c r="U5" s="2" t="s">
        <v>17</v>
      </c>
      <c r="V5" s="2" t="s">
        <v>39</v>
      </c>
      <c r="W5" s="2" t="s">
        <v>40</v>
      </c>
      <c r="X5" s="2" t="s">
        <v>41</v>
      </c>
      <c r="Y5" s="2" t="s">
        <v>18</v>
      </c>
      <c r="Z5" s="2" t="s">
        <v>42</v>
      </c>
      <c r="AA5" s="2" t="s">
        <v>43</v>
      </c>
      <c r="AB5" s="2" t="s">
        <v>44</v>
      </c>
      <c r="AC5" s="2" t="s">
        <v>19</v>
      </c>
      <c r="AD5" s="2" t="s">
        <v>45</v>
      </c>
      <c r="AE5" s="2" t="s">
        <v>46</v>
      </c>
      <c r="AF5" s="2" t="s">
        <v>47</v>
      </c>
      <c r="AG5" s="2" t="s">
        <v>20</v>
      </c>
    </row>
    <row r="6" spans="1:33" x14ac:dyDescent="0.45">
      <c r="A6" s="14" t="s">
        <v>48</v>
      </c>
      <c r="B6" s="14"/>
      <c r="C6" s="1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" t="s">
        <v>49</v>
      </c>
      <c r="Q6" s="2" t="s">
        <v>18</v>
      </c>
      <c r="R6" s="2" t="s">
        <v>42</v>
      </c>
      <c r="S6" s="2" t="s">
        <v>43</v>
      </c>
      <c r="T6" s="2" t="s">
        <v>44</v>
      </c>
      <c r="U6" s="2" t="s">
        <v>19</v>
      </c>
      <c r="V6" s="2" t="s">
        <v>45</v>
      </c>
      <c r="W6" s="2" t="s">
        <v>46</v>
      </c>
      <c r="X6" s="2" t="s">
        <v>47</v>
      </c>
      <c r="Y6" s="2" t="s">
        <v>20</v>
      </c>
      <c r="Z6" s="2" t="s">
        <v>50</v>
      </c>
      <c r="AA6" s="2" t="s">
        <v>51</v>
      </c>
      <c r="AB6" s="2" t="s">
        <v>52</v>
      </c>
      <c r="AC6" s="2" t="s">
        <v>21</v>
      </c>
      <c r="AD6" s="2" t="s">
        <v>53</v>
      </c>
      <c r="AE6" s="2" t="s">
        <v>54</v>
      </c>
      <c r="AF6" s="2" t="s">
        <v>55</v>
      </c>
      <c r="AG6" s="2" t="s">
        <v>22</v>
      </c>
    </row>
    <row r="7" spans="1:33" x14ac:dyDescent="0.45">
      <c r="A7" s="14" t="s">
        <v>56</v>
      </c>
      <c r="B7" s="14"/>
      <c r="C7" s="1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" t="s">
        <v>57</v>
      </c>
      <c r="Q7" s="2" t="s">
        <v>40</v>
      </c>
      <c r="R7" s="2" t="s">
        <v>18</v>
      </c>
      <c r="S7" s="2" t="s">
        <v>43</v>
      </c>
      <c r="T7" s="2" t="s">
        <v>19</v>
      </c>
      <c r="U7" s="2" t="s">
        <v>46</v>
      </c>
      <c r="V7" s="2" t="s">
        <v>20</v>
      </c>
      <c r="W7" s="2" t="s">
        <v>51</v>
      </c>
      <c r="X7" s="2" t="s">
        <v>21</v>
      </c>
      <c r="Y7" s="2" t="s">
        <v>54</v>
      </c>
    </row>
    <row r="8" spans="1:33" x14ac:dyDescent="0.45">
      <c r="A8" s="14" t="s">
        <v>58</v>
      </c>
      <c r="B8" s="14"/>
      <c r="C8" s="1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2" t="s">
        <v>59</v>
      </c>
      <c r="Q8" s="2" t="s">
        <v>60</v>
      </c>
      <c r="R8" s="2" t="s">
        <v>61</v>
      </c>
      <c r="S8" s="2" t="s">
        <v>62</v>
      </c>
      <c r="T8" s="2" t="s">
        <v>63</v>
      </c>
      <c r="U8" s="2" t="s">
        <v>64</v>
      </c>
    </row>
    <row r="9" spans="1:33" x14ac:dyDescent="0.45">
      <c r="A9" s="14" t="s">
        <v>65</v>
      </c>
      <c r="B9" s="14"/>
      <c r="C9" s="1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" t="s">
        <v>66</v>
      </c>
      <c r="Q9" s="2" t="s">
        <v>67</v>
      </c>
      <c r="R9" s="2" t="s">
        <v>68</v>
      </c>
      <c r="S9" s="2" t="s">
        <v>69</v>
      </c>
      <c r="T9" s="2" t="s">
        <v>70</v>
      </c>
      <c r="U9" s="2" t="s">
        <v>71</v>
      </c>
      <c r="V9" s="2" t="s">
        <v>72</v>
      </c>
      <c r="W9" s="2" t="s">
        <v>73</v>
      </c>
      <c r="X9" s="2" t="s">
        <v>74</v>
      </c>
      <c r="Y9" s="2" t="s">
        <v>75</v>
      </c>
      <c r="Z9" s="2" t="s">
        <v>76</v>
      </c>
      <c r="AA9" s="2" t="s">
        <v>77</v>
      </c>
      <c r="AB9" s="2" t="s">
        <v>78</v>
      </c>
      <c r="AC9" s="2" t="s">
        <v>79</v>
      </c>
      <c r="AD9" s="2" t="s">
        <v>80</v>
      </c>
      <c r="AE9" s="2" t="s">
        <v>81</v>
      </c>
      <c r="AF9" s="2" t="s">
        <v>82</v>
      </c>
      <c r="AG9" s="2" t="s">
        <v>83</v>
      </c>
    </row>
    <row r="10" spans="1:33" x14ac:dyDescent="0.45">
      <c r="A10" s="14" t="s">
        <v>84</v>
      </c>
      <c r="B10" s="14"/>
      <c r="C10" s="14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89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96</v>
      </c>
      <c r="AB10" s="2" t="s">
        <v>97</v>
      </c>
    </row>
    <row r="11" spans="1:33" ht="47.25" x14ac:dyDescent="0.45">
      <c r="A11" s="14" t="s">
        <v>98</v>
      </c>
      <c r="B11" s="14"/>
      <c r="C11" s="1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2" t="s">
        <v>99</v>
      </c>
      <c r="Q11" s="2" t="s">
        <v>100</v>
      </c>
      <c r="R11" s="2" t="s">
        <v>101</v>
      </c>
      <c r="S11" s="2" t="s">
        <v>102</v>
      </c>
      <c r="T11" s="2" t="s">
        <v>103</v>
      </c>
      <c r="U11" s="2" t="s">
        <v>104</v>
      </c>
      <c r="V11" s="2" t="s">
        <v>105</v>
      </c>
      <c r="W11" s="2" t="s">
        <v>70</v>
      </c>
      <c r="X11" s="2" t="s">
        <v>17</v>
      </c>
    </row>
    <row r="12" spans="1:33" ht="31.5" x14ac:dyDescent="0.45">
      <c r="A12" s="14" t="s">
        <v>106</v>
      </c>
      <c r="B12" s="14"/>
      <c r="C12" s="1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2" t="s">
        <v>107</v>
      </c>
      <c r="Q12" s="2" t="s">
        <v>108</v>
      </c>
      <c r="R12" s="2" t="s">
        <v>109</v>
      </c>
      <c r="S12" s="2" t="s">
        <v>110</v>
      </c>
      <c r="T12" s="2" t="s">
        <v>111</v>
      </c>
      <c r="U12" s="2" t="s">
        <v>112</v>
      </c>
      <c r="V12" s="2" t="s">
        <v>113</v>
      </c>
      <c r="W12" s="2" t="s">
        <v>114</v>
      </c>
      <c r="X12" s="2" t="s">
        <v>115</v>
      </c>
      <c r="Y12" s="2" t="s">
        <v>116</v>
      </c>
      <c r="Z12" s="2" t="s">
        <v>117</v>
      </c>
      <c r="AA12" s="2" t="s">
        <v>118</v>
      </c>
      <c r="AB12" s="2" t="s">
        <v>119</v>
      </c>
      <c r="AC12" s="2" t="s">
        <v>120</v>
      </c>
      <c r="AD12" s="2" t="s">
        <v>121</v>
      </c>
      <c r="AE12" s="2" t="s">
        <v>122</v>
      </c>
      <c r="AF12" s="2" t="s">
        <v>123</v>
      </c>
      <c r="AG12" s="2" t="s">
        <v>124</v>
      </c>
    </row>
    <row r="13" spans="1:33" ht="6" customHeight="1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" t="s">
        <v>125</v>
      </c>
      <c r="Q13" s="2" t="s">
        <v>126</v>
      </c>
      <c r="R13" s="2" t="s">
        <v>127</v>
      </c>
      <c r="S13" s="2" t="s">
        <v>128</v>
      </c>
      <c r="T13" s="2" t="s">
        <v>129</v>
      </c>
      <c r="U13" s="2" t="s">
        <v>130</v>
      </c>
      <c r="V13" s="2" t="s">
        <v>131</v>
      </c>
      <c r="W13" s="2" t="s">
        <v>132</v>
      </c>
      <c r="X13" s="2" t="s">
        <v>133</v>
      </c>
    </row>
    <row r="14" spans="1:33" hidden="1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" t="s">
        <v>134</v>
      </c>
      <c r="Q14" s="2" t="s">
        <v>16</v>
      </c>
      <c r="R14" s="2" t="s">
        <v>17</v>
      </c>
      <c r="S14" s="2" t="s">
        <v>18</v>
      </c>
      <c r="T14" s="2" t="s">
        <v>19</v>
      </c>
      <c r="U14" s="2" t="s">
        <v>20</v>
      </c>
      <c r="V14" s="2" t="s">
        <v>21</v>
      </c>
      <c r="W14" s="2" t="s">
        <v>22</v>
      </c>
      <c r="X14" s="2" t="s">
        <v>23</v>
      </c>
      <c r="Y14" s="2" t="s">
        <v>24</v>
      </c>
      <c r="Z14" s="2" t="s">
        <v>25</v>
      </c>
      <c r="AA14" s="2" t="s">
        <v>26</v>
      </c>
      <c r="AB14" s="2" t="s">
        <v>29</v>
      </c>
      <c r="AC14" s="2" t="s">
        <v>30</v>
      </c>
      <c r="AD14" s="2" t="s">
        <v>31</v>
      </c>
    </row>
    <row r="15" spans="1:33" hidden="1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" t="s">
        <v>135</v>
      </c>
      <c r="Q15" s="2" t="s">
        <v>136</v>
      </c>
      <c r="R15" s="2" t="s">
        <v>137</v>
      </c>
      <c r="S15" s="2" t="s">
        <v>138</v>
      </c>
      <c r="T15" s="2" t="s">
        <v>102</v>
      </c>
      <c r="U15" s="2" t="s">
        <v>139</v>
      </c>
      <c r="V15" s="2" t="s">
        <v>140</v>
      </c>
      <c r="W15" s="2" t="s">
        <v>141</v>
      </c>
      <c r="X15" s="2" t="s">
        <v>142</v>
      </c>
      <c r="Y15" s="2" t="s">
        <v>143</v>
      </c>
      <c r="Z15" s="2" t="s">
        <v>103</v>
      </c>
      <c r="AA15" s="2" t="s">
        <v>144</v>
      </c>
      <c r="AB15" s="2" t="s">
        <v>145</v>
      </c>
      <c r="AC15" s="2" t="s">
        <v>146</v>
      </c>
      <c r="AD15" s="2" t="s">
        <v>147</v>
      </c>
      <c r="AE15" s="2" t="s">
        <v>148</v>
      </c>
      <c r="AF15" s="2" t="s">
        <v>104</v>
      </c>
      <c r="AG15" s="2" t="s">
        <v>149</v>
      </c>
    </row>
    <row r="16" spans="1:33" hidden="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2" t="s">
        <v>150</v>
      </c>
      <c r="Q16" s="2" t="s">
        <v>100</v>
      </c>
      <c r="R16" s="2" t="s">
        <v>151</v>
      </c>
      <c r="S16" s="2" t="s">
        <v>101</v>
      </c>
      <c r="T16" s="2" t="s">
        <v>152</v>
      </c>
      <c r="U16" s="2" t="s">
        <v>136</v>
      </c>
      <c r="V16" s="2" t="s">
        <v>153</v>
      </c>
      <c r="W16" s="2" t="s">
        <v>137</v>
      </c>
      <c r="X16" s="2" t="s">
        <v>138</v>
      </c>
      <c r="Y16" s="2" t="s">
        <v>102</v>
      </c>
      <c r="Z16" s="2" t="s">
        <v>139</v>
      </c>
      <c r="AA16" s="2" t="s">
        <v>140</v>
      </c>
      <c r="AB16" s="2" t="s">
        <v>141</v>
      </c>
      <c r="AC16" s="2" t="s">
        <v>142</v>
      </c>
      <c r="AD16" s="2" t="s">
        <v>143</v>
      </c>
      <c r="AE16" s="2" t="s">
        <v>103</v>
      </c>
      <c r="AF16" s="2" t="s">
        <v>144</v>
      </c>
      <c r="AG16" s="2" t="s">
        <v>145</v>
      </c>
    </row>
    <row r="17" spans="1:41" hidden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" t="s">
        <v>154</v>
      </c>
      <c r="Q17" s="2" t="s">
        <v>102</v>
      </c>
      <c r="R17" s="2" t="s">
        <v>155</v>
      </c>
      <c r="S17" s="2" t="s">
        <v>140</v>
      </c>
      <c r="T17" s="2" t="s">
        <v>156</v>
      </c>
      <c r="U17" s="2" t="s">
        <v>142</v>
      </c>
      <c r="V17" s="2" t="s">
        <v>157</v>
      </c>
      <c r="W17" s="2" t="s">
        <v>103</v>
      </c>
      <c r="X17" s="2" t="s">
        <v>158</v>
      </c>
      <c r="Y17" s="2" t="s">
        <v>145</v>
      </c>
    </row>
    <row r="18" spans="1:41" hidden="1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" t="s">
        <v>159</v>
      </c>
      <c r="Q18" s="2" t="s">
        <v>69</v>
      </c>
      <c r="R18" s="2" t="s">
        <v>70</v>
      </c>
      <c r="S18" s="2" t="s">
        <v>71</v>
      </c>
      <c r="T18" s="2" t="s">
        <v>73</v>
      </c>
      <c r="U18" s="2" t="s">
        <v>75</v>
      </c>
      <c r="V18" s="2" t="s">
        <v>77</v>
      </c>
      <c r="W18" s="2" t="s">
        <v>79</v>
      </c>
      <c r="X18" s="2" t="s">
        <v>81</v>
      </c>
      <c r="Y18" s="2" t="s">
        <v>82</v>
      </c>
      <c r="Z18" s="2" t="s">
        <v>160</v>
      </c>
      <c r="AA18" s="2" t="s">
        <v>161</v>
      </c>
      <c r="AB18" s="2" t="s">
        <v>16</v>
      </c>
      <c r="AC18" s="2" t="s">
        <v>37</v>
      </c>
      <c r="AD18" s="2" t="s">
        <v>17</v>
      </c>
      <c r="AE18" s="2" t="s">
        <v>40</v>
      </c>
      <c r="AF18" s="2" t="s">
        <v>18</v>
      </c>
      <c r="AG18" s="2" t="s">
        <v>43</v>
      </c>
    </row>
    <row r="19" spans="1:41" hidden="1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2" t="s">
        <v>162</v>
      </c>
      <c r="Q19" s="2" t="s">
        <v>26</v>
      </c>
      <c r="R19" s="2" t="s">
        <v>163</v>
      </c>
      <c r="S19" s="2" t="s">
        <v>29</v>
      </c>
      <c r="T19" s="2" t="s">
        <v>164</v>
      </c>
      <c r="U19" s="2" t="s">
        <v>30</v>
      </c>
      <c r="V19" s="2" t="s">
        <v>165</v>
      </c>
      <c r="W19" s="2" t="s">
        <v>31</v>
      </c>
      <c r="X19" s="2" t="s">
        <v>166</v>
      </c>
      <c r="Y19" s="2" t="s">
        <v>32</v>
      </c>
    </row>
    <row r="20" spans="1:41" hidden="1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" t="s">
        <v>167</v>
      </c>
      <c r="Q20" s="2" t="s">
        <v>168</v>
      </c>
      <c r="R20" s="2" t="s">
        <v>169</v>
      </c>
      <c r="S20" s="2" t="s">
        <v>170</v>
      </c>
      <c r="T20" s="2" t="s">
        <v>171</v>
      </c>
      <c r="U20" s="2" t="s">
        <v>172</v>
      </c>
      <c r="V20" s="2" t="s">
        <v>173</v>
      </c>
      <c r="W20" s="2" t="s">
        <v>174</v>
      </c>
      <c r="AI20" s="4"/>
    </row>
    <row r="21" spans="1:41" hidden="1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" t="s">
        <v>175</v>
      </c>
      <c r="Q21" s="2" t="s">
        <v>176</v>
      </c>
      <c r="R21" s="2" t="s">
        <v>25</v>
      </c>
      <c r="S21" s="2" t="s">
        <v>177</v>
      </c>
      <c r="T21" s="2" t="s">
        <v>26</v>
      </c>
      <c r="U21" s="2" t="s">
        <v>163</v>
      </c>
      <c r="V21" s="2" t="s">
        <v>29</v>
      </c>
      <c r="W21" s="2" t="s">
        <v>164</v>
      </c>
    </row>
    <row r="22" spans="1:41" hidden="1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" t="s">
        <v>178</v>
      </c>
      <c r="Q22" s="2" t="s">
        <v>179</v>
      </c>
      <c r="R22" s="2" t="s">
        <v>180</v>
      </c>
      <c r="S22" s="2" t="s">
        <v>181</v>
      </c>
      <c r="T22" s="2" t="s">
        <v>182</v>
      </c>
      <c r="U22" s="2" t="s">
        <v>183</v>
      </c>
      <c r="V22" s="2" t="s">
        <v>184</v>
      </c>
      <c r="W22" s="2" t="s">
        <v>185</v>
      </c>
      <c r="X22" s="2" t="s">
        <v>186</v>
      </c>
      <c r="Y22" s="2" t="s">
        <v>187</v>
      </c>
      <c r="Z22" s="2" t="s">
        <v>188</v>
      </c>
      <c r="AA22" s="2" t="s">
        <v>189</v>
      </c>
      <c r="AB22" s="2" t="s">
        <v>190</v>
      </c>
      <c r="AC22" s="2" t="s">
        <v>191</v>
      </c>
      <c r="AD22" s="2" t="s">
        <v>192</v>
      </c>
      <c r="AE22" s="2" t="s">
        <v>193</v>
      </c>
      <c r="AF22" s="2" t="s">
        <v>194</v>
      </c>
      <c r="AG22" s="2" t="s">
        <v>195</v>
      </c>
    </row>
    <row r="23" spans="1:41" hidden="1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" t="s">
        <v>196</v>
      </c>
      <c r="Q23" s="2" t="s">
        <v>197</v>
      </c>
      <c r="R23" s="2" t="s">
        <v>198</v>
      </c>
      <c r="S23" s="2" t="s">
        <v>199</v>
      </c>
      <c r="T23" s="2" t="s">
        <v>200</v>
      </c>
      <c r="U23" s="2" t="s">
        <v>201</v>
      </c>
      <c r="V23" s="2" t="s">
        <v>202</v>
      </c>
      <c r="W23" s="2" t="s">
        <v>203</v>
      </c>
    </row>
    <row r="24" spans="1:41" s="3" customFormat="1" ht="30" customHeight="1" x14ac:dyDescent="0.45">
      <c r="A24" s="7" t="s">
        <v>204</v>
      </c>
      <c r="B24" s="7" t="s">
        <v>205</v>
      </c>
      <c r="C24" s="7" t="s">
        <v>206</v>
      </c>
      <c r="D24" s="7" t="s">
        <v>207</v>
      </c>
      <c r="E24" s="7" t="s">
        <v>208</v>
      </c>
      <c r="F24" s="8" t="s">
        <v>209</v>
      </c>
      <c r="G24" s="7" t="s">
        <v>210</v>
      </c>
      <c r="H24" s="7" t="s">
        <v>211</v>
      </c>
      <c r="I24" s="7" t="s">
        <v>212</v>
      </c>
      <c r="J24" s="7" t="s">
        <v>213</v>
      </c>
      <c r="K24" s="7" t="s">
        <v>214</v>
      </c>
      <c r="L24" s="7" t="s">
        <v>215</v>
      </c>
      <c r="M24" s="7" t="s">
        <v>216</v>
      </c>
      <c r="N24" s="7" t="s">
        <v>217</v>
      </c>
      <c r="O24" s="7" t="s">
        <v>218</v>
      </c>
      <c r="P24" s="7" t="s">
        <v>219</v>
      </c>
      <c r="Q24" s="7" t="s">
        <v>220</v>
      </c>
      <c r="R24" s="7" t="s">
        <v>221</v>
      </c>
      <c r="S24" s="7" t="s">
        <v>222</v>
      </c>
      <c r="T24" s="7" t="s">
        <v>223</v>
      </c>
      <c r="U24" s="7" t="s">
        <v>224</v>
      </c>
      <c r="V24" s="7" t="s">
        <v>225</v>
      </c>
      <c r="W24" s="7" t="s">
        <v>226</v>
      </c>
      <c r="X24" s="7" t="s">
        <v>227</v>
      </c>
      <c r="Y24" s="7" t="s">
        <v>228</v>
      </c>
      <c r="Z24" s="7" t="s">
        <v>229</v>
      </c>
      <c r="AA24" s="7" t="s">
        <v>230</v>
      </c>
      <c r="AB24" s="7" t="s">
        <v>231</v>
      </c>
      <c r="AC24" s="7" t="s">
        <v>232</v>
      </c>
      <c r="AD24" s="7" t="s">
        <v>233</v>
      </c>
      <c r="AE24" s="7" t="s">
        <v>234</v>
      </c>
      <c r="AF24" s="7" t="s">
        <v>235</v>
      </c>
      <c r="AG24" s="7" t="s">
        <v>236</v>
      </c>
      <c r="AH24" s="7" t="s">
        <v>237</v>
      </c>
      <c r="AI24" s="7" t="s">
        <v>238</v>
      </c>
      <c r="AJ24" s="9" t="s">
        <v>239</v>
      </c>
      <c r="AK24" s="9" t="s">
        <v>240</v>
      </c>
      <c r="AL24" s="9" t="s">
        <v>241</v>
      </c>
      <c r="AM24" s="9" t="s">
        <v>242</v>
      </c>
      <c r="AN24" s="10" t="s">
        <v>243</v>
      </c>
      <c r="AO24" s="10" t="s">
        <v>244</v>
      </c>
    </row>
    <row r="25" spans="1:41" ht="215.1" customHeight="1" x14ac:dyDescent="0.45">
      <c r="A25" s="11"/>
      <c r="B25" s="11"/>
      <c r="C25" s="11"/>
      <c r="D25" s="11"/>
      <c r="E25" s="11"/>
      <c r="F25" s="11" t="s">
        <v>245</v>
      </c>
      <c r="G25" s="11" t="s">
        <v>245</v>
      </c>
      <c r="H25" s="11" t="s">
        <v>246</v>
      </c>
      <c r="I25" s="11" t="s">
        <v>247</v>
      </c>
      <c r="J25" s="11" t="s">
        <v>248</v>
      </c>
      <c r="K25" s="11" t="s">
        <v>150</v>
      </c>
      <c r="L25" s="11" t="s">
        <v>249</v>
      </c>
      <c r="M25" s="11" t="s">
        <v>250</v>
      </c>
      <c r="N25" s="11" t="s">
        <v>251</v>
      </c>
      <c r="O25" s="11" t="s">
        <v>252</v>
      </c>
      <c r="P25" s="11" t="s">
        <v>35</v>
      </c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>
        <v>1</v>
      </c>
      <c r="AG25" s="11"/>
      <c r="AH25" s="11">
        <f t="shared" ref="AH25:AH88" si="0">SUM(Q25:AG25)</f>
        <v>1</v>
      </c>
      <c r="AI25" s="11" t="s">
        <v>253</v>
      </c>
      <c r="AJ25" s="12">
        <v>995</v>
      </c>
      <c r="AK25" s="12">
        <f t="shared" ref="AK25:AK88" si="1">SUM(AJ25*AH25)</f>
        <v>995</v>
      </c>
      <c r="AL25" s="12">
        <f t="shared" ref="AL25:AL88" si="2">SUM(AJ25*0.195005)</f>
        <v>194.02997500000001</v>
      </c>
      <c r="AM25" s="12">
        <f t="shared" ref="AM25:AM88" si="3">SUM(AL25*AH25)</f>
        <v>194.02997500000001</v>
      </c>
      <c r="AN25" s="13">
        <f>SUM(AL25/1.12)</f>
        <v>173.24104910714286</v>
      </c>
      <c r="AO25" s="13">
        <f t="shared" ref="AO25:AO88" si="4">SUM(AN25*AH25)</f>
        <v>173.24104910714286</v>
      </c>
    </row>
    <row r="26" spans="1:41" ht="215.1" customHeight="1" x14ac:dyDescent="0.45">
      <c r="A26" s="11"/>
      <c r="B26" s="11"/>
      <c r="C26" s="11"/>
      <c r="D26" s="11"/>
      <c r="E26" s="11"/>
      <c r="F26" s="11" t="s">
        <v>245</v>
      </c>
      <c r="G26" s="11" t="s">
        <v>245</v>
      </c>
      <c r="H26" s="11" t="s">
        <v>254</v>
      </c>
      <c r="I26" s="11" t="s">
        <v>255</v>
      </c>
      <c r="J26" s="11" t="s">
        <v>248</v>
      </c>
      <c r="K26" s="11" t="s">
        <v>150</v>
      </c>
      <c r="L26" s="11" t="s">
        <v>249</v>
      </c>
      <c r="M26" s="11" t="s">
        <v>250</v>
      </c>
      <c r="N26" s="11" t="s">
        <v>256</v>
      </c>
      <c r="O26" s="11" t="s">
        <v>257</v>
      </c>
      <c r="P26" s="11" t="s">
        <v>35</v>
      </c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>
        <v>1</v>
      </c>
      <c r="AE26" s="11"/>
      <c r="AF26" s="11"/>
      <c r="AG26" s="11"/>
      <c r="AH26" s="11">
        <f t="shared" si="0"/>
        <v>1</v>
      </c>
      <c r="AI26" s="11" t="s">
        <v>253</v>
      </c>
      <c r="AJ26" s="12">
        <v>995</v>
      </c>
      <c r="AK26" s="12">
        <f t="shared" si="1"/>
        <v>995</v>
      </c>
      <c r="AL26" s="12">
        <f t="shared" si="2"/>
        <v>194.02997500000001</v>
      </c>
      <c r="AM26" s="12">
        <f t="shared" si="3"/>
        <v>194.02997500000001</v>
      </c>
      <c r="AN26" s="13">
        <f t="shared" ref="AN26:AN89" si="5">SUM(AL26/1.12)</f>
        <v>173.24104910714286</v>
      </c>
      <c r="AO26" s="13">
        <f t="shared" si="4"/>
        <v>173.24104910714286</v>
      </c>
    </row>
    <row r="27" spans="1:41" ht="215.1" customHeight="1" x14ac:dyDescent="0.45">
      <c r="A27" s="11"/>
      <c r="B27" s="11"/>
      <c r="C27" s="11"/>
      <c r="D27" s="11"/>
      <c r="E27" s="11"/>
      <c r="F27" s="11" t="s">
        <v>245</v>
      </c>
      <c r="G27" s="11" t="s">
        <v>245</v>
      </c>
      <c r="H27" s="11" t="s">
        <v>258</v>
      </c>
      <c r="I27" s="11" t="s">
        <v>259</v>
      </c>
      <c r="J27" s="11" t="s">
        <v>248</v>
      </c>
      <c r="K27" s="11" t="s">
        <v>150</v>
      </c>
      <c r="L27" s="11" t="s">
        <v>249</v>
      </c>
      <c r="M27" s="11" t="s">
        <v>260</v>
      </c>
      <c r="N27" s="11" t="s">
        <v>261</v>
      </c>
      <c r="O27" s="11" t="s">
        <v>262</v>
      </c>
      <c r="P27" s="11" t="s">
        <v>35</v>
      </c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>
        <v>1</v>
      </c>
      <c r="AF27" s="11"/>
      <c r="AG27" s="11"/>
      <c r="AH27" s="11">
        <f t="shared" si="0"/>
        <v>1</v>
      </c>
      <c r="AI27" s="11" t="s">
        <v>253</v>
      </c>
      <c r="AJ27" s="12">
        <v>1200</v>
      </c>
      <c r="AK27" s="12">
        <f t="shared" si="1"/>
        <v>1200</v>
      </c>
      <c r="AL27" s="12">
        <f t="shared" si="2"/>
        <v>234.006</v>
      </c>
      <c r="AM27" s="12">
        <f t="shared" si="3"/>
        <v>234.006</v>
      </c>
      <c r="AN27" s="13">
        <f t="shared" si="5"/>
        <v>208.93392857142854</v>
      </c>
      <c r="AO27" s="13">
        <f t="shared" si="4"/>
        <v>208.93392857142854</v>
      </c>
    </row>
    <row r="28" spans="1:41" ht="215.1" customHeight="1" x14ac:dyDescent="0.45">
      <c r="A28" s="11"/>
      <c r="B28" s="11"/>
      <c r="C28" s="11"/>
      <c r="D28" s="11"/>
      <c r="E28" s="11"/>
      <c r="F28" s="11" t="s">
        <v>245</v>
      </c>
      <c r="G28" s="11" t="s">
        <v>245</v>
      </c>
      <c r="H28" s="11" t="s">
        <v>263</v>
      </c>
      <c r="I28" s="11" t="s">
        <v>264</v>
      </c>
      <c r="J28" s="11" t="s">
        <v>248</v>
      </c>
      <c r="K28" s="11" t="s">
        <v>150</v>
      </c>
      <c r="L28" s="11" t="s">
        <v>249</v>
      </c>
      <c r="M28" s="11" t="s">
        <v>260</v>
      </c>
      <c r="N28" s="11" t="s">
        <v>265</v>
      </c>
      <c r="O28" s="11" t="s">
        <v>266</v>
      </c>
      <c r="P28" s="11" t="s">
        <v>35</v>
      </c>
      <c r="Q28" s="11"/>
      <c r="R28" s="11"/>
      <c r="S28" s="11"/>
      <c r="T28" s="11"/>
      <c r="U28" s="11"/>
      <c r="V28" s="11"/>
      <c r="W28" s="11">
        <v>2</v>
      </c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>
        <f t="shared" si="0"/>
        <v>2</v>
      </c>
      <c r="AI28" s="11" t="s">
        <v>253</v>
      </c>
      <c r="AJ28" s="12">
        <v>1200</v>
      </c>
      <c r="AK28" s="12">
        <f t="shared" si="1"/>
        <v>2400</v>
      </c>
      <c r="AL28" s="12">
        <f t="shared" si="2"/>
        <v>234.006</v>
      </c>
      <c r="AM28" s="12">
        <f t="shared" si="3"/>
        <v>468.012</v>
      </c>
      <c r="AN28" s="13">
        <f t="shared" si="5"/>
        <v>208.93392857142854</v>
      </c>
      <c r="AO28" s="13">
        <f t="shared" si="4"/>
        <v>417.86785714285708</v>
      </c>
    </row>
    <row r="29" spans="1:41" ht="215.1" customHeight="1" x14ac:dyDescent="0.45">
      <c r="A29" s="11"/>
      <c r="B29" s="11"/>
      <c r="C29" s="11"/>
      <c r="D29" s="11"/>
      <c r="E29" s="11"/>
      <c r="F29" s="11" t="s">
        <v>245</v>
      </c>
      <c r="G29" s="11" t="s">
        <v>245</v>
      </c>
      <c r="H29" s="11" t="s">
        <v>267</v>
      </c>
      <c r="I29" s="11" t="s">
        <v>268</v>
      </c>
      <c r="J29" s="11" t="s">
        <v>248</v>
      </c>
      <c r="K29" s="11" t="s">
        <v>150</v>
      </c>
      <c r="L29" s="11" t="s">
        <v>249</v>
      </c>
      <c r="M29" s="11" t="s">
        <v>269</v>
      </c>
      <c r="N29" s="11" t="s">
        <v>270</v>
      </c>
      <c r="O29" s="11" t="s">
        <v>271</v>
      </c>
      <c r="P29" s="11" t="s">
        <v>35</v>
      </c>
      <c r="Q29" s="11"/>
      <c r="R29" s="11"/>
      <c r="S29" s="11"/>
      <c r="T29" s="11"/>
      <c r="U29" s="11"/>
      <c r="V29" s="11"/>
      <c r="W29" s="11"/>
      <c r="X29" s="11"/>
      <c r="Y29" s="11">
        <v>1</v>
      </c>
      <c r="Z29" s="11"/>
      <c r="AA29" s="11"/>
      <c r="AB29" s="11"/>
      <c r="AC29" s="11"/>
      <c r="AD29" s="11"/>
      <c r="AE29" s="11"/>
      <c r="AF29" s="11"/>
      <c r="AG29" s="11"/>
      <c r="AH29" s="11">
        <f t="shared" si="0"/>
        <v>1</v>
      </c>
      <c r="AI29" s="11" t="s">
        <v>253</v>
      </c>
      <c r="AJ29" s="12">
        <v>995</v>
      </c>
      <c r="AK29" s="12">
        <f t="shared" si="1"/>
        <v>995</v>
      </c>
      <c r="AL29" s="12">
        <f t="shared" si="2"/>
        <v>194.02997500000001</v>
      </c>
      <c r="AM29" s="12">
        <f t="shared" si="3"/>
        <v>194.02997500000001</v>
      </c>
      <c r="AN29" s="13">
        <f t="shared" si="5"/>
        <v>173.24104910714286</v>
      </c>
      <c r="AO29" s="13">
        <f t="shared" si="4"/>
        <v>173.24104910714286</v>
      </c>
    </row>
    <row r="30" spans="1:41" ht="215.1" customHeight="1" x14ac:dyDescent="0.45">
      <c r="A30" s="11"/>
      <c r="B30" s="11"/>
      <c r="C30" s="11"/>
      <c r="D30" s="11"/>
      <c r="E30" s="11"/>
      <c r="F30" s="11" t="s">
        <v>245</v>
      </c>
      <c r="G30" s="11" t="s">
        <v>245</v>
      </c>
      <c r="H30" s="11" t="s">
        <v>272</v>
      </c>
      <c r="I30" s="11" t="s">
        <v>273</v>
      </c>
      <c r="J30" s="11" t="s">
        <v>248</v>
      </c>
      <c r="K30" s="11" t="s">
        <v>150</v>
      </c>
      <c r="L30" s="11" t="s">
        <v>249</v>
      </c>
      <c r="M30" s="11" t="s">
        <v>274</v>
      </c>
      <c r="N30" s="11" t="s">
        <v>265</v>
      </c>
      <c r="O30" s="11" t="s">
        <v>275</v>
      </c>
      <c r="P30" s="11" t="s">
        <v>35</v>
      </c>
      <c r="Q30" s="11"/>
      <c r="R30" s="11"/>
      <c r="S30" s="11"/>
      <c r="T30" s="11"/>
      <c r="U30" s="11"/>
      <c r="V30" s="11"/>
      <c r="W30" s="11"/>
      <c r="X30" s="11"/>
      <c r="Y30" s="11"/>
      <c r="Z30" s="11">
        <v>1</v>
      </c>
      <c r="AA30" s="11"/>
      <c r="AB30" s="11"/>
      <c r="AC30" s="11"/>
      <c r="AD30" s="11"/>
      <c r="AE30" s="11"/>
      <c r="AF30" s="11"/>
      <c r="AG30" s="11"/>
      <c r="AH30" s="11">
        <f t="shared" si="0"/>
        <v>1</v>
      </c>
      <c r="AI30" s="11" t="s">
        <v>253</v>
      </c>
      <c r="AJ30" s="12">
        <v>995</v>
      </c>
      <c r="AK30" s="12">
        <f t="shared" si="1"/>
        <v>995</v>
      </c>
      <c r="AL30" s="12">
        <f t="shared" si="2"/>
        <v>194.02997500000001</v>
      </c>
      <c r="AM30" s="12">
        <f t="shared" si="3"/>
        <v>194.02997500000001</v>
      </c>
      <c r="AN30" s="13">
        <f t="shared" si="5"/>
        <v>173.24104910714286</v>
      </c>
      <c r="AO30" s="13">
        <f t="shared" si="4"/>
        <v>173.24104910714286</v>
      </c>
    </row>
    <row r="31" spans="1:41" ht="215.1" customHeight="1" x14ac:dyDescent="0.45">
      <c r="A31" s="11"/>
      <c r="B31" s="11"/>
      <c r="C31" s="11"/>
      <c r="D31" s="11"/>
      <c r="E31" s="11"/>
      <c r="F31" s="11" t="s">
        <v>245</v>
      </c>
      <c r="G31" s="11" t="s">
        <v>245</v>
      </c>
      <c r="H31" s="11" t="s">
        <v>276</v>
      </c>
      <c r="I31" s="11" t="s">
        <v>277</v>
      </c>
      <c r="J31" s="11" t="s">
        <v>248</v>
      </c>
      <c r="K31" s="11" t="s">
        <v>150</v>
      </c>
      <c r="L31" s="11" t="s">
        <v>249</v>
      </c>
      <c r="M31" s="11" t="s">
        <v>274</v>
      </c>
      <c r="N31" s="11" t="s">
        <v>265</v>
      </c>
      <c r="O31" s="11" t="s">
        <v>278</v>
      </c>
      <c r="P31" s="11" t="s">
        <v>35</v>
      </c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>
        <v>1</v>
      </c>
      <c r="AF31" s="11"/>
      <c r="AG31" s="11"/>
      <c r="AH31" s="11">
        <f t="shared" si="0"/>
        <v>1</v>
      </c>
      <c r="AI31" s="11" t="s">
        <v>253</v>
      </c>
      <c r="AJ31" s="12">
        <v>995</v>
      </c>
      <c r="AK31" s="12">
        <f t="shared" si="1"/>
        <v>995</v>
      </c>
      <c r="AL31" s="12">
        <f t="shared" si="2"/>
        <v>194.02997500000001</v>
      </c>
      <c r="AM31" s="12">
        <f t="shared" si="3"/>
        <v>194.02997500000001</v>
      </c>
      <c r="AN31" s="13">
        <f t="shared" si="5"/>
        <v>173.24104910714286</v>
      </c>
      <c r="AO31" s="13">
        <f t="shared" si="4"/>
        <v>173.24104910714286</v>
      </c>
    </row>
    <row r="32" spans="1:41" ht="215.1" customHeight="1" x14ac:dyDescent="0.45">
      <c r="A32" s="11"/>
      <c r="B32" s="11"/>
      <c r="C32" s="11"/>
      <c r="D32" s="11"/>
      <c r="E32" s="11"/>
      <c r="F32" s="11" t="s">
        <v>245</v>
      </c>
      <c r="G32" s="11" t="s">
        <v>245</v>
      </c>
      <c r="H32" s="11" t="s">
        <v>279</v>
      </c>
      <c r="I32" s="11" t="s">
        <v>280</v>
      </c>
      <c r="J32" s="11" t="s">
        <v>248</v>
      </c>
      <c r="K32" s="11" t="s">
        <v>150</v>
      </c>
      <c r="L32" s="11" t="s">
        <v>249</v>
      </c>
      <c r="M32" s="11" t="s">
        <v>281</v>
      </c>
      <c r="N32" s="11" t="s">
        <v>265</v>
      </c>
      <c r="O32" s="11" t="s">
        <v>282</v>
      </c>
      <c r="P32" s="11" t="s">
        <v>35</v>
      </c>
      <c r="Q32" s="11"/>
      <c r="R32" s="11"/>
      <c r="S32" s="11"/>
      <c r="T32" s="11"/>
      <c r="U32" s="11">
        <v>1</v>
      </c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>
        <f t="shared" si="0"/>
        <v>1</v>
      </c>
      <c r="AI32" s="11" t="s">
        <v>253</v>
      </c>
      <c r="AJ32" s="12">
        <v>1100</v>
      </c>
      <c r="AK32" s="12">
        <f t="shared" si="1"/>
        <v>1100</v>
      </c>
      <c r="AL32" s="12">
        <f t="shared" si="2"/>
        <v>214.50550000000001</v>
      </c>
      <c r="AM32" s="12">
        <f t="shared" si="3"/>
        <v>214.50550000000001</v>
      </c>
      <c r="AN32" s="13">
        <f t="shared" si="5"/>
        <v>191.52276785714284</v>
      </c>
      <c r="AO32" s="13">
        <f t="shared" si="4"/>
        <v>191.52276785714284</v>
      </c>
    </row>
    <row r="33" spans="1:41" ht="215.1" customHeight="1" x14ac:dyDescent="0.45">
      <c r="A33" s="11"/>
      <c r="B33" s="11"/>
      <c r="C33" s="11"/>
      <c r="D33" s="11"/>
      <c r="E33" s="11"/>
      <c r="F33" s="11" t="s">
        <v>245</v>
      </c>
      <c r="G33" s="11" t="s">
        <v>245</v>
      </c>
      <c r="H33" s="11" t="s">
        <v>283</v>
      </c>
      <c r="I33" s="11" t="s">
        <v>284</v>
      </c>
      <c r="J33" s="11" t="s">
        <v>248</v>
      </c>
      <c r="K33" s="11" t="s">
        <v>150</v>
      </c>
      <c r="L33" s="11" t="s">
        <v>249</v>
      </c>
      <c r="M33" s="11" t="s">
        <v>285</v>
      </c>
      <c r="N33" s="11" t="s">
        <v>286</v>
      </c>
      <c r="O33" s="11" t="s">
        <v>282</v>
      </c>
      <c r="P33" s="11" t="s">
        <v>35</v>
      </c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>
        <v>1</v>
      </c>
      <c r="AB33" s="11"/>
      <c r="AC33" s="11"/>
      <c r="AD33" s="11"/>
      <c r="AE33" s="11"/>
      <c r="AF33" s="11"/>
      <c r="AG33" s="11"/>
      <c r="AH33" s="11">
        <f t="shared" si="0"/>
        <v>1</v>
      </c>
      <c r="AI33" s="11" t="s">
        <v>253</v>
      </c>
      <c r="AJ33" s="12">
        <v>1200</v>
      </c>
      <c r="AK33" s="12">
        <f t="shared" si="1"/>
        <v>1200</v>
      </c>
      <c r="AL33" s="12">
        <f t="shared" si="2"/>
        <v>234.006</v>
      </c>
      <c r="AM33" s="12">
        <f t="shared" si="3"/>
        <v>234.006</v>
      </c>
      <c r="AN33" s="13">
        <f t="shared" si="5"/>
        <v>208.93392857142854</v>
      </c>
      <c r="AO33" s="13">
        <f t="shared" si="4"/>
        <v>208.93392857142854</v>
      </c>
    </row>
    <row r="34" spans="1:41" ht="215.1" customHeight="1" x14ac:dyDescent="0.45">
      <c r="A34" s="11"/>
      <c r="B34" s="11"/>
      <c r="C34" s="11"/>
      <c r="D34" s="11"/>
      <c r="E34" s="11"/>
      <c r="F34" s="11" t="s">
        <v>245</v>
      </c>
      <c r="G34" s="11" t="s">
        <v>245</v>
      </c>
      <c r="H34" s="11" t="s">
        <v>287</v>
      </c>
      <c r="I34" s="11" t="s">
        <v>288</v>
      </c>
      <c r="J34" s="11" t="s">
        <v>248</v>
      </c>
      <c r="K34" s="11" t="s">
        <v>150</v>
      </c>
      <c r="L34" s="11" t="s">
        <v>249</v>
      </c>
      <c r="M34" s="11" t="s">
        <v>289</v>
      </c>
      <c r="N34" s="11" t="s">
        <v>290</v>
      </c>
      <c r="O34" s="11" t="s">
        <v>282</v>
      </c>
      <c r="P34" s="11" t="s">
        <v>35</v>
      </c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>
        <v>1</v>
      </c>
      <c r="AD34" s="11"/>
      <c r="AE34" s="11"/>
      <c r="AF34" s="11"/>
      <c r="AG34" s="11"/>
      <c r="AH34" s="11">
        <f t="shared" si="0"/>
        <v>1</v>
      </c>
      <c r="AI34" s="11" t="s">
        <v>253</v>
      </c>
      <c r="AJ34" s="12">
        <v>950</v>
      </c>
      <c r="AK34" s="12">
        <f t="shared" si="1"/>
        <v>950</v>
      </c>
      <c r="AL34" s="12">
        <f t="shared" si="2"/>
        <v>185.25475</v>
      </c>
      <c r="AM34" s="12">
        <f t="shared" si="3"/>
        <v>185.25475</v>
      </c>
      <c r="AN34" s="13">
        <f t="shared" si="5"/>
        <v>165.40602678571426</v>
      </c>
      <c r="AO34" s="13">
        <f t="shared" si="4"/>
        <v>165.40602678571426</v>
      </c>
    </row>
    <row r="35" spans="1:41" ht="215.1" customHeight="1" x14ac:dyDescent="0.45">
      <c r="A35" s="11"/>
      <c r="B35" s="11"/>
      <c r="C35" s="11"/>
      <c r="D35" s="11"/>
      <c r="E35" s="11"/>
      <c r="F35" s="11" t="s">
        <v>245</v>
      </c>
      <c r="G35" s="11" t="s">
        <v>245</v>
      </c>
      <c r="H35" s="11" t="s">
        <v>291</v>
      </c>
      <c r="I35" s="11" t="s">
        <v>292</v>
      </c>
      <c r="J35" s="11" t="s">
        <v>248</v>
      </c>
      <c r="K35" s="11" t="s">
        <v>150</v>
      </c>
      <c r="L35" s="11" t="s">
        <v>249</v>
      </c>
      <c r="M35" s="11" t="s">
        <v>293</v>
      </c>
      <c r="N35" s="11" t="s">
        <v>294</v>
      </c>
      <c r="O35" s="11" t="s">
        <v>282</v>
      </c>
      <c r="P35" s="11" t="s">
        <v>35</v>
      </c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>
        <v>1</v>
      </c>
      <c r="AF35" s="11"/>
      <c r="AG35" s="11"/>
      <c r="AH35" s="11">
        <f t="shared" si="0"/>
        <v>1</v>
      </c>
      <c r="AI35" s="11" t="s">
        <v>253</v>
      </c>
      <c r="AJ35" s="12">
        <v>1100</v>
      </c>
      <c r="AK35" s="12">
        <f t="shared" si="1"/>
        <v>1100</v>
      </c>
      <c r="AL35" s="12">
        <f t="shared" si="2"/>
        <v>214.50550000000001</v>
      </c>
      <c r="AM35" s="12">
        <f t="shared" si="3"/>
        <v>214.50550000000001</v>
      </c>
      <c r="AN35" s="13">
        <f t="shared" si="5"/>
        <v>191.52276785714284</v>
      </c>
      <c r="AO35" s="13">
        <f t="shared" si="4"/>
        <v>191.52276785714284</v>
      </c>
    </row>
    <row r="36" spans="1:41" ht="215.1" customHeight="1" x14ac:dyDescent="0.45">
      <c r="A36" s="11"/>
      <c r="B36" s="11"/>
      <c r="C36" s="11"/>
      <c r="D36" s="11"/>
      <c r="E36" s="11"/>
      <c r="F36" s="11" t="s">
        <v>245</v>
      </c>
      <c r="G36" s="11" t="s">
        <v>245</v>
      </c>
      <c r="H36" s="11" t="s">
        <v>295</v>
      </c>
      <c r="I36" s="11" t="s">
        <v>296</v>
      </c>
      <c r="J36" s="11" t="s">
        <v>248</v>
      </c>
      <c r="K36" s="11" t="s">
        <v>150</v>
      </c>
      <c r="L36" s="11" t="s">
        <v>249</v>
      </c>
      <c r="M36" s="11" t="s">
        <v>293</v>
      </c>
      <c r="N36" s="11" t="s">
        <v>265</v>
      </c>
      <c r="O36" s="11" t="s">
        <v>282</v>
      </c>
      <c r="P36" s="11" t="s">
        <v>35</v>
      </c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>
        <v>1</v>
      </c>
      <c r="AD36" s="11"/>
      <c r="AE36" s="11"/>
      <c r="AF36" s="11"/>
      <c r="AG36" s="11"/>
      <c r="AH36" s="11">
        <f t="shared" si="0"/>
        <v>1</v>
      </c>
      <c r="AI36" s="11" t="s">
        <v>253</v>
      </c>
      <c r="AJ36" s="12">
        <v>1100</v>
      </c>
      <c r="AK36" s="12">
        <f t="shared" si="1"/>
        <v>1100</v>
      </c>
      <c r="AL36" s="12">
        <f t="shared" si="2"/>
        <v>214.50550000000001</v>
      </c>
      <c r="AM36" s="12">
        <f t="shared" si="3"/>
        <v>214.50550000000001</v>
      </c>
      <c r="AN36" s="13">
        <f t="shared" si="5"/>
        <v>191.52276785714284</v>
      </c>
      <c r="AO36" s="13">
        <f t="shared" si="4"/>
        <v>191.52276785714284</v>
      </c>
    </row>
    <row r="37" spans="1:41" ht="215.1" customHeight="1" x14ac:dyDescent="0.45">
      <c r="A37" s="11"/>
      <c r="B37" s="11"/>
      <c r="C37" s="11"/>
      <c r="D37" s="11"/>
      <c r="E37" s="11"/>
      <c r="F37" s="11" t="s">
        <v>245</v>
      </c>
      <c r="G37" s="11" t="s">
        <v>245</v>
      </c>
      <c r="H37" s="11" t="s">
        <v>297</v>
      </c>
      <c r="I37" s="11" t="s">
        <v>298</v>
      </c>
      <c r="J37" s="11" t="s">
        <v>248</v>
      </c>
      <c r="K37" s="11" t="s">
        <v>150</v>
      </c>
      <c r="L37" s="11" t="s">
        <v>249</v>
      </c>
      <c r="M37" s="11" t="s">
        <v>299</v>
      </c>
      <c r="N37" s="11" t="s">
        <v>300</v>
      </c>
      <c r="O37" s="11" t="s">
        <v>282</v>
      </c>
      <c r="P37" s="11" t="s">
        <v>35</v>
      </c>
      <c r="Q37" s="11"/>
      <c r="R37" s="11"/>
      <c r="S37" s="11"/>
      <c r="T37" s="11">
        <v>1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>
        <f t="shared" si="0"/>
        <v>1</v>
      </c>
      <c r="AI37" s="11" t="s">
        <v>253</v>
      </c>
      <c r="AJ37" s="12">
        <v>1300</v>
      </c>
      <c r="AK37" s="12">
        <f t="shared" si="1"/>
        <v>1300</v>
      </c>
      <c r="AL37" s="12">
        <f t="shared" si="2"/>
        <v>253.50650000000002</v>
      </c>
      <c r="AM37" s="12">
        <f t="shared" si="3"/>
        <v>253.50650000000002</v>
      </c>
      <c r="AN37" s="13">
        <f t="shared" si="5"/>
        <v>226.34508928571427</v>
      </c>
      <c r="AO37" s="13">
        <f t="shared" si="4"/>
        <v>226.34508928571427</v>
      </c>
    </row>
    <row r="38" spans="1:41" ht="215.1" customHeight="1" x14ac:dyDescent="0.45">
      <c r="A38" s="11"/>
      <c r="B38" s="11"/>
      <c r="C38" s="11"/>
      <c r="D38" s="11"/>
      <c r="E38" s="11"/>
      <c r="F38" s="11" t="s">
        <v>245</v>
      </c>
      <c r="G38" s="11" t="s">
        <v>245</v>
      </c>
      <c r="H38" s="11" t="s">
        <v>301</v>
      </c>
      <c r="I38" s="11" t="s">
        <v>302</v>
      </c>
      <c r="J38" s="11" t="s">
        <v>248</v>
      </c>
      <c r="K38" s="11" t="s">
        <v>150</v>
      </c>
      <c r="L38" s="11" t="s">
        <v>249</v>
      </c>
      <c r="M38" s="11" t="s">
        <v>303</v>
      </c>
      <c r="N38" s="11" t="s">
        <v>304</v>
      </c>
      <c r="O38" s="11" t="s">
        <v>271</v>
      </c>
      <c r="P38" s="11" t="s">
        <v>35</v>
      </c>
      <c r="Q38" s="11"/>
      <c r="R38" s="11"/>
      <c r="S38" s="11"/>
      <c r="T38" s="11"/>
      <c r="U38" s="11">
        <v>1</v>
      </c>
      <c r="V38" s="11"/>
      <c r="W38" s="11"/>
      <c r="X38" s="11"/>
      <c r="Y38" s="11">
        <v>1</v>
      </c>
      <c r="Z38" s="11"/>
      <c r="AA38" s="11"/>
      <c r="AB38" s="11"/>
      <c r="AC38" s="11"/>
      <c r="AD38" s="11"/>
      <c r="AE38" s="11"/>
      <c r="AF38" s="11"/>
      <c r="AG38" s="11"/>
      <c r="AH38" s="11">
        <f t="shared" si="0"/>
        <v>2</v>
      </c>
      <c r="AI38" s="11" t="s">
        <v>253</v>
      </c>
      <c r="AJ38" s="12">
        <v>1500</v>
      </c>
      <c r="AK38" s="12">
        <f t="shared" si="1"/>
        <v>3000</v>
      </c>
      <c r="AL38" s="12">
        <f t="shared" si="2"/>
        <v>292.50749999999999</v>
      </c>
      <c r="AM38" s="12">
        <f t="shared" si="3"/>
        <v>585.01499999999999</v>
      </c>
      <c r="AN38" s="13">
        <f t="shared" si="5"/>
        <v>261.16741071428567</v>
      </c>
      <c r="AO38" s="13">
        <f t="shared" si="4"/>
        <v>522.33482142857133</v>
      </c>
    </row>
    <row r="39" spans="1:41" ht="215.1" customHeight="1" x14ac:dyDescent="0.45">
      <c r="A39" s="11"/>
      <c r="B39" s="11"/>
      <c r="C39" s="11"/>
      <c r="D39" s="11"/>
      <c r="E39" s="11"/>
      <c r="F39" s="11" t="s">
        <v>245</v>
      </c>
      <c r="G39" s="11" t="s">
        <v>245</v>
      </c>
      <c r="H39" s="11" t="s">
        <v>305</v>
      </c>
      <c r="I39" s="11" t="s">
        <v>306</v>
      </c>
      <c r="J39" s="11" t="s">
        <v>248</v>
      </c>
      <c r="K39" s="11" t="s">
        <v>150</v>
      </c>
      <c r="L39" s="11" t="s">
        <v>249</v>
      </c>
      <c r="M39" s="11" t="s">
        <v>307</v>
      </c>
      <c r="N39" s="11" t="s">
        <v>265</v>
      </c>
      <c r="O39" s="11" t="s">
        <v>308</v>
      </c>
      <c r="P39" s="11" t="s">
        <v>35</v>
      </c>
      <c r="Q39" s="11"/>
      <c r="R39" s="11"/>
      <c r="S39" s="11"/>
      <c r="T39" s="11"/>
      <c r="U39" s="11"/>
      <c r="V39" s="11"/>
      <c r="W39" s="11"/>
      <c r="X39" s="11"/>
      <c r="Y39" s="11">
        <v>4</v>
      </c>
      <c r="Z39" s="11"/>
      <c r="AA39" s="11"/>
      <c r="AB39" s="11"/>
      <c r="AC39" s="11"/>
      <c r="AD39" s="11"/>
      <c r="AE39" s="11"/>
      <c r="AF39" s="11"/>
      <c r="AG39" s="11"/>
      <c r="AH39" s="11">
        <f t="shared" si="0"/>
        <v>4</v>
      </c>
      <c r="AI39" s="11" t="s">
        <v>253</v>
      </c>
      <c r="AJ39" s="12">
        <v>1400</v>
      </c>
      <c r="AK39" s="12">
        <f t="shared" si="1"/>
        <v>5600</v>
      </c>
      <c r="AL39" s="12">
        <f t="shared" si="2"/>
        <v>273.00700000000001</v>
      </c>
      <c r="AM39" s="12">
        <f t="shared" si="3"/>
        <v>1092.028</v>
      </c>
      <c r="AN39" s="13">
        <f t="shared" si="5"/>
        <v>243.75624999999999</v>
      </c>
      <c r="AO39" s="13">
        <f t="shared" si="4"/>
        <v>975.02499999999998</v>
      </c>
    </row>
    <row r="40" spans="1:41" ht="215.1" customHeight="1" x14ac:dyDescent="0.45">
      <c r="A40" s="11"/>
      <c r="B40" s="11"/>
      <c r="C40" s="11"/>
      <c r="D40" s="11"/>
      <c r="E40" s="11"/>
      <c r="F40" s="11" t="s">
        <v>245</v>
      </c>
      <c r="G40" s="11" t="s">
        <v>245</v>
      </c>
      <c r="H40" s="11" t="s">
        <v>309</v>
      </c>
      <c r="I40" s="11" t="s">
        <v>310</v>
      </c>
      <c r="J40" s="11" t="s">
        <v>248</v>
      </c>
      <c r="K40" s="11" t="s">
        <v>150</v>
      </c>
      <c r="L40" s="11" t="s">
        <v>249</v>
      </c>
      <c r="M40" s="11" t="s">
        <v>311</v>
      </c>
      <c r="N40" s="11" t="s">
        <v>312</v>
      </c>
      <c r="O40" s="11" t="s">
        <v>282</v>
      </c>
      <c r="P40" s="11" t="s">
        <v>35</v>
      </c>
      <c r="Q40" s="11"/>
      <c r="R40" s="11"/>
      <c r="S40" s="11">
        <v>1</v>
      </c>
      <c r="T40" s="11"/>
      <c r="U40" s="11"/>
      <c r="V40" s="11"/>
      <c r="W40" s="11"/>
      <c r="X40" s="11"/>
      <c r="Y40" s="11"/>
      <c r="Z40" s="11"/>
      <c r="AA40" s="11">
        <v>1</v>
      </c>
      <c r="AB40" s="11"/>
      <c r="AC40" s="11">
        <v>1</v>
      </c>
      <c r="AD40" s="11"/>
      <c r="AE40" s="11"/>
      <c r="AF40" s="11"/>
      <c r="AG40" s="11"/>
      <c r="AH40" s="11">
        <f t="shared" si="0"/>
        <v>3</v>
      </c>
      <c r="AI40" s="11" t="s">
        <v>253</v>
      </c>
      <c r="AJ40" s="12">
        <v>1300</v>
      </c>
      <c r="AK40" s="12">
        <f t="shared" si="1"/>
        <v>3900</v>
      </c>
      <c r="AL40" s="12">
        <f t="shared" si="2"/>
        <v>253.50650000000002</v>
      </c>
      <c r="AM40" s="12">
        <f t="shared" si="3"/>
        <v>760.51950000000011</v>
      </c>
      <c r="AN40" s="13">
        <f t="shared" si="5"/>
        <v>226.34508928571427</v>
      </c>
      <c r="AO40" s="13">
        <f t="shared" si="4"/>
        <v>679.0352678571428</v>
      </c>
    </row>
    <row r="41" spans="1:41" ht="215.1" customHeight="1" x14ac:dyDescent="0.45">
      <c r="A41" s="11"/>
      <c r="B41" s="11"/>
      <c r="C41" s="11"/>
      <c r="D41" s="11"/>
      <c r="E41" s="11"/>
      <c r="F41" s="11" t="s">
        <v>245</v>
      </c>
      <c r="G41" s="11" t="s">
        <v>245</v>
      </c>
      <c r="H41" s="11" t="s">
        <v>313</v>
      </c>
      <c r="I41" s="11" t="s">
        <v>314</v>
      </c>
      <c r="J41" s="11" t="s">
        <v>248</v>
      </c>
      <c r="K41" s="11" t="s">
        <v>150</v>
      </c>
      <c r="L41" s="11" t="s">
        <v>249</v>
      </c>
      <c r="M41" s="11" t="s">
        <v>315</v>
      </c>
      <c r="N41" s="11" t="s">
        <v>316</v>
      </c>
      <c r="O41" s="11" t="s">
        <v>317</v>
      </c>
      <c r="P41" s="11" t="s">
        <v>35</v>
      </c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>
        <v>1</v>
      </c>
      <c r="AB41" s="11"/>
      <c r="AC41" s="11"/>
      <c r="AD41" s="11"/>
      <c r="AE41" s="11"/>
      <c r="AF41" s="11"/>
      <c r="AG41" s="11"/>
      <c r="AH41" s="11">
        <f t="shared" si="0"/>
        <v>1</v>
      </c>
      <c r="AI41" s="11" t="s">
        <v>253</v>
      </c>
      <c r="AJ41" s="12">
        <v>1400</v>
      </c>
      <c r="AK41" s="12">
        <f t="shared" si="1"/>
        <v>1400</v>
      </c>
      <c r="AL41" s="12">
        <f t="shared" si="2"/>
        <v>273.00700000000001</v>
      </c>
      <c r="AM41" s="12">
        <f t="shared" si="3"/>
        <v>273.00700000000001</v>
      </c>
      <c r="AN41" s="13">
        <f t="shared" si="5"/>
        <v>243.75624999999999</v>
      </c>
      <c r="AO41" s="13">
        <f t="shared" si="4"/>
        <v>243.75624999999999</v>
      </c>
    </row>
    <row r="42" spans="1:41" ht="215.1" customHeight="1" x14ac:dyDescent="0.45">
      <c r="A42" s="11"/>
      <c r="B42" s="11"/>
      <c r="C42" s="11"/>
      <c r="D42" s="11"/>
      <c r="E42" s="11"/>
      <c r="F42" s="11" t="s">
        <v>245</v>
      </c>
      <c r="G42" s="11" t="s">
        <v>245</v>
      </c>
      <c r="H42" s="11" t="s">
        <v>318</v>
      </c>
      <c r="I42" s="11" t="s">
        <v>319</v>
      </c>
      <c r="J42" s="11" t="s">
        <v>248</v>
      </c>
      <c r="K42" s="11" t="s">
        <v>150</v>
      </c>
      <c r="L42" s="11" t="s">
        <v>249</v>
      </c>
      <c r="M42" s="11" t="s">
        <v>315</v>
      </c>
      <c r="N42" s="11" t="s">
        <v>312</v>
      </c>
      <c r="O42" s="11" t="s">
        <v>320</v>
      </c>
      <c r="P42" s="11" t="s">
        <v>35</v>
      </c>
      <c r="Q42" s="11"/>
      <c r="R42" s="11"/>
      <c r="S42" s="11"/>
      <c r="T42" s="11"/>
      <c r="U42" s="11"/>
      <c r="V42" s="11"/>
      <c r="W42" s="11">
        <v>1</v>
      </c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>
        <f t="shared" si="0"/>
        <v>1</v>
      </c>
      <c r="AI42" s="11" t="s">
        <v>253</v>
      </c>
      <c r="AJ42" s="12">
        <v>1400</v>
      </c>
      <c r="AK42" s="12">
        <f t="shared" si="1"/>
        <v>1400</v>
      </c>
      <c r="AL42" s="12">
        <f t="shared" si="2"/>
        <v>273.00700000000001</v>
      </c>
      <c r="AM42" s="12">
        <f t="shared" si="3"/>
        <v>273.00700000000001</v>
      </c>
      <c r="AN42" s="13">
        <f t="shared" si="5"/>
        <v>243.75624999999999</v>
      </c>
      <c r="AO42" s="13">
        <f t="shared" si="4"/>
        <v>243.75624999999999</v>
      </c>
    </row>
    <row r="43" spans="1:41" ht="215.1" customHeight="1" x14ac:dyDescent="0.45">
      <c r="A43" s="11"/>
      <c r="B43" s="11"/>
      <c r="C43" s="11"/>
      <c r="D43" s="11"/>
      <c r="E43" s="11"/>
      <c r="F43" s="11" t="s">
        <v>245</v>
      </c>
      <c r="G43" s="11" t="s">
        <v>245</v>
      </c>
      <c r="H43" s="11" t="s">
        <v>321</v>
      </c>
      <c r="I43" s="11" t="s">
        <v>322</v>
      </c>
      <c r="J43" s="11" t="s">
        <v>248</v>
      </c>
      <c r="K43" s="11" t="s">
        <v>150</v>
      </c>
      <c r="L43" s="11" t="s">
        <v>249</v>
      </c>
      <c r="M43" s="11" t="s">
        <v>323</v>
      </c>
      <c r="N43" s="11" t="s">
        <v>312</v>
      </c>
      <c r="O43" s="11" t="s">
        <v>271</v>
      </c>
      <c r="P43" s="11" t="s">
        <v>35</v>
      </c>
      <c r="Q43" s="11"/>
      <c r="R43" s="11"/>
      <c r="S43" s="11">
        <v>1</v>
      </c>
      <c r="T43" s="11">
        <v>1</v>
      </c>
      <c r="U43" s="11">
        <v>7</v>
      </c>
      <c r="V43" s="11"/>
      <c r="W43" s="11">
        <v>8</v>
      </c>
      <c r="X43" s="11"/>
      <c r="Y43" s="11"/>
      <c r="Z43" s="11"/>
      <c r="AA43" s="11">
        <v>12</v>
      </c>
      <c r="AB43" s="11"/>
      <c r="AC43" s="11"/>
      <c r="AD43" s="11"/>
      <c r="AE43" s="11"/>
      <c r="AF43" s="11"/>
      <c r="AG43" s="11"/>
      <c r="AH43" s="11">
        <f t="shared" si="0"/>
        <v>29</v>
      </c>
      <c r="AI43" s="11" t="s">
        <v>253</v>
      </c>
      <c r="AJ43" s="12">
        <v>1200</v>
      </c>
      <c r="AK43" s="12">
        <f t="shared" si="1"/>
        <v>34800</v>
      </c>
      <c r="AL43" s="12">
        <f t="shared" si="2"/>
        <v>234.006</v>
      </c>
      <c r="AM43" s="12">
        <f t="shared" si="3"/>
        <v>6786.174</v>
      </c>
      <c r="AN43" s="13">
        <f t="shared" si="5"/>
        <v>208.93392857142854</v>
      </c>
      <c r="AO43" s="13">
        <f t="shared" si="4"/>
        <v>6059.0839285714274</v>
      </c>
    </row>
    <row r="44" spans="1:41" ht="215.1" customHeight="1" x14ac:dyDescent="0.45">
      <c r="A44" s="11"/>
      <c r="B44" s="11"/>
      <c r="C44" s="11"/>
      <c r="D44" s="11"/>
      <c r="E44" s="11"/>
      <c r="F44" s="11" t="s">
        <v>245</v>
      </c>
      <c r="G44" s="11" t="s">
        <v>245</v>
      </c>
      <c r="H44" s="11" t="s">
        <v>324</v>
      </c>
      <c r="I44" s="11" t="s">
        <v>325</v>
      </c>
      <c r="J44" s="11" t="s">
        <v>248</v>
      </c>
      <c r="K44" s="11" t="s">
        <v>150</v>
      </c>
      <c r="L44" s="11" t="s">
        <v>249</v>
      </c>
      <c r="M44" s="11" t="s">
        <v>326</v>
      </c>
      <c r="N44" s="11" t="s">
        <v>265</v>
      </c>
      <c r="O44" s="11" t="s">
        <v>308</v>
      </c>
      <c r="P44" s="11" t="s">
        <v>35</v>
      </c>
      <c r="Q44" s="11"/>
      <c r="R44" s="11"/>
      <c r="S44" s="11">
        <v>3</v>
      </c>
      <c r="T44" s="11">
        <v>2</v>
      </c>
      <c r="U44" s="11">
        <v>1</v>
      </c>
      <c r="V44" s="11">
        <v>2</v>
      </c>
      <c r="W44" s="11">
        <v>2</v>
      </c>
      <c r="X44" s="11">
        <v>6</v>
      </c>
      <c r="Y44" s="11">
        <v>5</v>
      </c>
      <c r="Z44" s="11">
        <v>4</v>
      </c>
      <c r="AA44" s="11"/>
      <c r="AB44" s="11"/>
      <c r="AC44" s="11"/>
      <c r="AD44" s="11"/>
      <c r="AE44" s="11"/>
      <c r="AF44" s="11"/>
      <c r="AG44" s="11"/>
      <c r="AH44" s="11">
        <f t="shared" si="0"/>
        <v>25</v>
      </c>
      <c r="AI44" s="11" t="s">
        <v>253</v>
      </c>
      <c r="AJ44" s="12">
        <v>1200</v>
      </c>
      <c r="AK44" s="12">
        <f t="shared" si="1"/>
        <v>30000</v>
      </c>
      <c r="AL44" s="12">
        <f t="shared" si="2"/>
        <v>234.006</v>
      </c>
      <c r="AM44" s="12">
        <f t="shared" si="3"/>
        <v>5850.15</v>
      </c>
      <c r="AN44" s="13">
        <f t="shared" si="5"/>
        <v>208.93392857142854</v>
      </c>
      <c r="AO44" s="13">
        <f t="shared" si="4"/>
        <v>5223.3482142857138</v>
      </c>
    </row>
    <row r="45" spans="1:41" ht="215.1" customHeight="1" x14ac:dyDescent="0.45">
      <c r="A45" s="11"/>
      <c r="B45" s="11"/>
      <c r="C45" s="11"/>
      <c r="D45" s="11"/>
      <c r="E45" s="11"/>
      <c r="F45" s="11" t="s">
        <v>245</v>
      </c>
      <c r="G45" s="11" t="s">
        <v>245</v>
      </c>
      <c r="H45" s="11" t="s">
        <v>327</v>
      </c>
      <c r="I45" s="11" t="s">
        <v>328</v>
      </c>
      <c r="J45" s="11" t="s">
        <v>248</v>
      </c>
      <c r="K45" s="11" t="s">
        <v>150</v>
      </c>
      <c r="L45" s="11" t="s">
        <v>249</v>
      </c>
      <c r="M45" s="11" t="s">
        <v>329</v>
      </c>
      <c r="N45" s="11" t="s">
        <v>265</v>
      </c>
      <c r="O45" s="11" t="s">
        <v>282</v>
      </c>
      <c r="P45" s="11" t="s">
        <v>35</v>
      </c>
      <c r="Q45" s="11"/>
      <c r="R45" s="11"/>
      <c r="S45" s="11"/>
      <c r="T45" s="11"/>
      <c r="U45" s="11"/>
      <c r="V45" s="11"/>
      <c r="W45" s="11"/>
      <c r="X45" s="11"/>
      <c r="Y45" s="11">
        <v>1</v>
      </c>
      <c r="Z45" s="11"/>
      <c r="AA45" s="11"/>
      <c r="AB45" s="11"/>
      <c r="AC45" s="11"/>
      <c r="AD45" s="11"/>
      <c r="AE45" s="11"/>
      <c r="AF45" s="11"/>
      <c r="AG45" s="11">
        <v>1</v>
      </c>
      <c r="AH45" s="11">
        <f t="shared" si="0"/>
        <v>2</v>
      </c>
      <c r="AI45" s="11" t="s">
        <v>253</v>
      </c>
      <c r="AJ45" s="12">
        <v>850</v>
      </c>
      <c r="AK45" s="12">
        <f t="shared" si="1"/>
        <v>1700</v>
      </c>
      <c r="AL45" s="12">
        <f t="shared" si="2"/>
        <v>165.75425000000001</v>
      </c>
      <c r="AM45" s="12">
        <f t="shared" si="3"/>
        <v>331.50850000000003</v>
      </c>
      <c r="AN45" s="13">
        <f t="shared" si="5"/>
        <v>147.99486607142856</v>
      </c>
      <c r="AO45" s="13">
        <f t="shared" si="4"/>
        <v>295.98973214285712</v>
      </c>
    </row>
    <row r="46" spans="1:41" ht="215.1" customHeight="1" x14ac:dyDescent="0.45">
      <c r="A46" s="11"/>
      <c r="B46" s="11"/>
      <c r="C46" s="11"/>
      <c r="D46" s="11"/>
      <c r="E46" s="11"/>
      <c r="F46" s="11" t="s">
        <v>245</v>
      </c>
      <c r="G46" s="11" t="s">
        <v>245</v>
      </c>
      <c r="H46" s="11" t="s">
        <v>330</v>
      </c>
      <c r="I46" s="11" t="s">
        <v>331</v>
      </c>
      <c r="J46" s="11" t="s">
        <v>248</v>
      </c>
      <c r="K46" s="11" t="s">
        <v>150</v>
      </c>
      <c r="L46" s="11" t="s">
        <v>249</v>
      </c>
      <c r="M46" s="11" t="s">
        <v>329</v>
      </c>
      <c r="N46" s="11" t="s">
        <v>265</v>
      </c>
      <c r="O46" s="11" t="s">
        <v>271</v>
      </c>
      <c r="P46" s="11" t="s">
        <v>35</v>
      </c>
      <c r="Q46" s="11"/>
      <c r="R46" s="11"/>
      <c r="S46" s="11"/>
      <c r="T46" s="11"/>
      <c r="U46" s="11">
        <v>1</v>
      </c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>
        <f t="shared" si="0"/>
        <v>1</v>
      </c>
      <c r="AI46" s="11" t="s">
        <v>253</v>
      </c>
      <c r="AJ46" s="12">
        <v>850</v>
      </c>
      <c r="AK46" s="12">
        <f t="shared" si="1"/>
        <v>850</v>
      </c>
      <c r="AL46" s="12">
        <f t="shared" si="2"/>
        <v>165.75425000000001</v>
      </c>
      <c r="AM46" s="12">
        <f t="shared" si="3"/>
        <v>165.75425000000001</v>
      </c>
      <c r="AN46" s="13">
        <f t="shared" si="5"/>
        <v>147.99486607142856</v>
      </c>
      <c r="AO46" s="13">
        <f t="shared" si="4"/>
        <v>147.99486607142856</v>
      </c>
    </row>
    <row r="47" spans="1:41" ht="215.1" customHeight="1" x14ac:dyDescent="0.45">
      <c r="A47" s="11"/>
      <c r="B47" s="11"/>
      <c r="C47" s="11"/>
      <c r="D47" s="11"/>
      <c r="E47" s="11"/>
      <c r="F47" s="11" t="s">
        <v>245</v>
      </c>
      <c r="G47" s="11" t="s">
        <v>245</v>
      </c>
      <c r="H47" s="11" t="s">
        <v>332</v>
      </c>
      <c r="I47" s="11" t="s">
        <v>333</v>
      </c>
      <c r="J47" s="11" t="s">
        <v>248</v>
      </c>
      <c r="K47" s="11" t="s">
        <v>150</v>
      </c>
      <c r="L47" s="11" t="s">
        <v>249</v>
      </c>
      <c r="M47" s="11" t="s">
        <v>334</v>
      </c>
      <c r="N47" s="11" t="s">
        <v>304</v>
      </c>
      <c r="O47" s="11" t="s">
        <v>271</v>
      </c>
      <c r="P47" s="11" t="s">
        <v>35</v>
      </c>
      <c r="Q47" s="11"/>
      <c r="R47" s="11"/>
      <c r="S47" s="11"/>
      <c r="T47" s="11"/>
      <c r="U47" s="11"/>
      <c r="V47" s="11"/>
      <c r="W47" s="11">
        <v>1</v>
      </c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>
        <f t="shared" si="0"/>
        <v>1</v>
      </c>
      <c r="AI47" s="11" t="s">
        <v>253</v>
      </c>
      <c r="AJ47" s="12">
        <v>1200</v>
      </c>
      <c r="AK47" s="12">
        <f t="shared" si="1"/>
        <v>1200</v>
      </c>
      <c r="AL47" s="12">
        <f t="shared" si="2"/>
        <v>234.006</v>
      </c>
      <c r="AM47" s="12">
        <f t="shared" si="3"/>
        <v>234.006</v>
      </c>
      <c r="AN47" s="13">
        <f t="shared" si="5"/>
        <v>208.93392857142854</v>
      </c>
      <c r="AO47" s="13">
        <f t="shared" si="4"/>
        <v>208.93392857142854</v>
      </c>
    </row>
    <row r="48" spans="1:41" ht="215.1" customHeight="1" x14ac:dyDescent="0.45">
      <c r="A48" s="11"/>
      <c r="B48" s="11"/>
      <c r="C48" s="11"/>
      <c r="D48" s="11"/>
      <c r="E48" s="11"/>
      <c r="F48" s="11" t="s">
        <v>245</v>
      </c>
      <c r="G48" s="11" t="s">
        <v>245</v>
      </c>
      <c r="H48" s="11" t="s">
        <v>335</v>
      </c>
      <c r="I48" s="11" t="s">
        <v>336</v>
      </c>
      <c r="J48" s="11" t="s">
        <v>248</v>
      </c>
      <c r="K48" s="11" t="s">
        <v>150</v>
      </c>
      <c r="L48" s="11" t="s">
        <v>249</v>
      </c>
      <c r="M48" s="11" t="s">
        <v>337</v>
      </c>
      <c r="N48" s="11" t="s">
        <v>304</v>
      </c>
      <c r="O48" s="11" t="s">
        <v>282</v>
      </c>
      <c r="P48" s="11" t="s">
        <v>35</v>
      </c>
      <c r="Q48" s="11"/>
      <c r="R48" s="11"/>
      <c r="S48" s="11"/>
      <c r="T48" s="11"/>
      <c r="U48" s="11"/>
      <c r="V48" s="11">
        <v>1</v>
      </c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>
        <f t="shared" si="0"/>
        <v>1</v>
      </c>
      <c r="AI48" s="11" t="s">
        <v>253</v>
      </c>
      <c r="AJ48" s="12">
        <v>995</v>
      </c>
      <c r="AK48" s="12">
        <f t="shared" si="1"/>
        <v>995</v>
      </c>
      <c r="AL48" s="12">
        <f t="shared" si="2"/>
        <v>194.02997500000001</v>
      </c>
      <c r="AM48" s="12">
        <f t="shared" si="3"/>
        <v>194.02997500000001</v>
      </c>
      <c r="AN48" s="13">
        <f t="shared" si="5"/>
        <v>173.24104910714286</v>
      </c>
      <c r="AO48" s="13">
        <f t="shared" si="4"/>
        <v>173.24104910714286</v>
      </c>
    </row>
    <row r="49" spans="1:41" ht="215.1" customHeight="1" x14ac:dyDescent="0.45">
      <c r="A49" s="11"/>
      <c r="B49" s="11"/>
      <c r="C49" s="11"/>
      <c r="D49" s="11"/>
      <c r="E49" s="11"/>
      <c r="F49" s="11" t="s">
        <v>245</v>
      </c>
      <c r="G49" s="11" t="s">
        <v>245</v>
      </c>
      <c r="H49" s="11" t="s">
        <v>338</v>
      </c>
      <c r="I49" s="11" t="s">
        <v>339</v>
      </c>
      <c r="J49" s="11" t="s">
        <v>248</v>
      </c>
      <c r="K49" s="11" t="s">
        <v>150</v>
      </c>
      <c r="L49" s="11" t="s">
        <v>249</v>
      </c>
      <c r="M49" s="11" t="s">
        <v>340</v>
      </c>
      <c r="N49" s="11" t="s">
        <v>251</v>
      </c>
      <c r="O49" s="11" t="s">
        <v>341</v>
      </c>
      <c r="P49" s="11" t="s">
        <v>35</v>
      </c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>
        <v>1</v>
      </c>
      <c r="AC49" s="11"/>
      <c r="AD49" s="11"/>
      <c r="AE49" s="11"/>
      <c r="AF49" s="11"/>
      <c r="AG49" s="11"/>
      <c r="AH49" s="11">
        <f t="shared" si="0"/>
        <v>1</v>
      </c>
      <c r="AI49" s="11" t="s">
        <v>253</v>
      </c>
      <c r="AJ49" s="12">
        <v>1100</v>
      </c>
      <c r="AK49" s="12">
        <f t="shared" si="1"/>
        <v>1100</v>
      </c>
      <c r="AL49" s="12">
        <f t="shared" si="2"/>
        <v>214.50550000000001</v>
      </c>
      <c r="AM49" s="12">
        <f t="shared" si="3"/>
        <v>214.50550000000001</v>
      </c>
      <c r="AN49" s="13">
        <f t="shared" si="5"/>
        <v>191.52276785714284</v>
      </c>
      <c r="AO49" s="13">
        <f t="shared" si="4"/>
        <v>191.52276785714284</v>
      </c>
    </row>
    <row r="50" spans="1:41" ht="215.1" customHeight="1" x14ac:dyDescent="0.45">
      <c r="A50" s="11"/>
      <c r="B50" s="11"/>
      <c r="C50" s="11"/>
      <c r="D50" s="11"/>
      <c r="E50" s="11"/>
      <c r="F50" s="11" t="s">
        <v>245</v>
      </c>
      <c r="G50" s="11" t="s">
        <v>245</v>
      </c>
      <c r="H50" s="11" t="s">
        <v>342</v>
      </c>
      <c r="I50" s="11" t="s">
        <v>343</v>
      </c>
      <c r="J50" s="11" t="s">
        <v>248</v>
      </c>
      <c r="K50" s="11" t="s">
        <v>150</v>
      </c>
      <c r="L50" s="11" t="s">
        <v>249</v>
      </c>
      <c r="M50" s="11" t="s">
        <v>340</v>
      </c>
      <c r="N50" s="11" t="s">
        <v>344</v>
      </c>
      <c r="O50" s="11" t="s">
        <v>345</v>
      </c>
      <c r="P50" s="11" t="s">
        <v>35</v>
      </c>
      <c r="Q50" s="11"/>
      <c r="R50" s="11"/>
      <c r="S50" s="11">
        <v>1</v>
      </c>
      <c r="T50" s="11">
        <v>2</v>
      </c>
      <c r="U50" s="11"/>
      <c r="V50" s="11"/>
      <c r="W50" s="11"/>
      <c r="X50" s="11"/>
      <c r="Y50" s="11"/>
      <c r="Z50" s="11"/>
      <c r="AA50" s="11">
        <v>1</v>
      </c>
      <c r="AB50" s="11"/>
      <c r="AC50" s="11">
        <v>1</v>
      </c>
      <c r="AD50" s="11"/>
      <c r="AE50" s="11"/>
      <c r="AF50" s="11"/>
      <c r="AG50" s="11"/>
      <c r="AH50" s="11">
        <f t="shared" si="0"/>
        <v>5</v>
      </c>
      <c r="AI50" s="11" t="s">
        <v>253</v>
      </c>
      <c r="AJ50" s="12">
        <v>1100</v>
      </c>
      <c r="AK50" s="12">
        <f t="shared" si="1"/>
        <v>5500</v>
      </c>
      <c r="AL50" s="12">
        <f t="shared" si="2"/>
        <v>214.50550000000001</v>
      </c>
      <c r="AM50" s="12">
        <f t="shared" si="3"/>
        <v>1072.5275000000001</v>
      </c>
      <c r="AN50" s="13">
        <f t="shared" si="5"/>
        <v>191.52276785714284</v>
      </c>
      <c r="AO50" s="13">
        <f t="shared" si="4"/>
        <v>957.61383928571422</v>
      </c>
    </row>
    <row r="51" spans="1:41" ht="215.1" customHeight="1" x14ac:dyDescent="0.45">
      <c r="A51" s="11"/>
      <c r="B51" s="11"/>
      <c r="C51" s="11"/>
      <c r="D51" s="11"/>
      <c r="E51" s="11"/>
      <c r="F51" s="11" t="s">
        <v>245</v>
      </c>
      <c r="G51" s="11" t="s">
        <v>245</v>
      </c>
      <c r="H51" s="11" t="s">
        <v>346</v>
      </c>
      <c r="I51" s="11" t="s">
        <v>347</v>
      </c>
      <c r="J51" s="11" t="s">
        <v>248</v>
      </c>
      <c r="K51" s="11" t="s">
        <v>150</v>
      </c>
      <c r="L51" s="11" t="s">
        <v>249</v>
      </c>
      <c r="M51" s="11" t="s">
        <v>348</v>
      </c>
      <c r="N51" s="11" t="s">
        <v>349</v>
      </c>
      <c r="O51" s="11" t="s">
        <v>308</v>
      </c>
      <c r="P51" s="11" t="s">
        <v>35</v>
      </c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>
        <v>1</v>
      </c>
      <c r="AC51" s="11"/>
      <c r="AD51" s="11"/>
      <c r="AE51" s="11"/>
      <c r="AF51" s="11"/>
      <c r="AG51" s="11"/>
      <c r="AH51" s="11">
        <f t="shared" si="0"/>
        <v>1</v>
      </c>
      <c r="AI51" s="11" t="s">
        <v>253</v>
      </c>
      <c r="AJ51" s="12">
        <v>1100</v>
      </c>
      <c r="AK51" s="12">
        <f t="shared" si="1"/>
        <v>1100</v>
      </c>
      <c r="AL51" s="12">
        <f t="shared" si="2"/>
        <v>214.50550000000001</v>
      </c>
      <c r="AM51" s="12">
        <f t="shared" si="3"/>
        <v>214.50550000000001</v>
      </c>
      <c r="AN51" s="13">
        <f t="shared" si="5"/>
        <v>191.52276785714284</v>
      </c>
      <c r="AO51" s="13">
        <f t="shared" si="4"/>
        <v>191.52276785714284</v>
      </c>
    </row>
    <row r="52" spans="1:41" ht="215.1" customHeight="1" x14ac:dyDescent="0.45">
      <c r="A52" s="11" t="s">
        <v>350</v>
      </c>
      <c r="B52" s="11"/>
      <c r="C52" s="11"/>
      <c r="D52" s="11"/>
      <c r="E52" s="11"/>
      <c r="F52" s="11" t="s">
        <v>245</v>
      </c>
      <c r="G52" s="11" t="s">
        <v>245</v>
      </c>
      <c r="H52" s="11" t="s">
        <v>351</v>
      </c>
      <c r="I52" s="11" t="s">
        <v>352</v>
      </c>
      <c r="J52" s="11" t="s">
        <v>248</v>
      </c>
      <c r="K52" s="11" t="s">
        <v>150</v>
      </c>
      <c r="L52" s="11" t="s">
        <v>249</v>
      </c>
      <c r="M52" s="11" t="s">
        <v>353</v>
      </c>
      <c r="N52" s="11" t="s">
        <v>256</v>
      </c>
      <c r="O52" s="11" t="s">
        <v>354</v>
      </c>
      <c r="P52" s="11" t="s">
        <v>35</v>
      </c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>
        <v>1</v>
      </c>
      <c r="AH52" s="11">
        <f t="shared" si="0"/>
        <v>1</v>
      </c>
      <c r="AI52" s="11" t="s">
        <v>253</v>
      </c>
      <c r="AJ52" s="12">
        <v>700</v>
      </c>
      <c r="AK52" s="12">
        <f t="shared" si="1"/>
        <v>700</v>
      </c>
      <c r="AL52" s="12">
        <f t="shared" si="2"/>
        <v>136.5035</v>
      </c>
      <c r="AM52" s="12">
        <f t="shared" si="3"/>
        <v>136.5035</v>
      </c>
      <c r="AN52" s="13">
        <f t="shared" si="5"/>
        <v>121.878125</v>
      </c>
      <c r="AO52" s="13">
        <f t="shared" si="4"/>
        <v>121.878125</v>
      </c>
    </row>
    <row r="53" spans="1:41" ht="215.1" customHeight="1" x14ac:dyDescent="0.45">
      <c r="A53" s="11" t="s">
        <v>350</v>
      </c>
      <c r="B53" s="11"/>
      <c r="C53" s="11"/>
      <c r="D53" s="11"/>
      <c r="E53" s="11"/>
      <c r="F53" s="11" t="s">
        <v>245</v>
      </c>
      <c r="G53" s="11" t="s">
        <v>245</v>
      </c>
      <c r="H53" s="11" t="s">
        <v>355</v>
      </c>
      <c r="I53" s="11" t="s">
        <v>356</v>
      </c>
      <c r="J53" s="11" t="s">
        <v>248</v>
      </c>
      <c r="K53" s="11" t="s">
        <v>150</v>
      </c>
      <c r="L53" s="11" t="s">
        <v>249</v>
      </c>
      <c r="M53" s="11" t="s">
        <v>353</v>
      </c>
      <c r="N53" s="11" t="s">
        <v>357</v>
      </c>
      <c r="O53" s="11" t="s">
        <v>358</v>
      </c>
      <c r="P53" s="11" t="s">
        <v>35</v>
      </c>
      <c r="Q53" s="11"/>
      <c r="R53" s="11"/>
      <c r="S53" s="11"/>
      <c r="T53" s="11"/>
      <c r="U53" s="11"/>
      <c r="V53" s="11"/>
      <c r="W53" s="11"/>
      <c r="X53" s="11"/>
      <c r="Y53" s="11">
        <v>1</v>
      </c>
      <c r="Z53" s="11"/>
      <c r="AA53" s="11"/>
      <c r="AB53" s="11"/>
      <c r="AC53" s="11"/>
      <c r="AD53" s="11"/>
      <c r="AE53" s="11"/>
      <c r="AF53" s="11"/>
      <c r="AG53" s="11"/>
      <c r="AH53" s="11">
        <f t="shared" si="0"/>
        <v>1</v>
      </c>
      <c r="AI53" s="11" t="s">
        <v>253</v>
      </c>
      <c r="AJ53" s="12">
        <v>700</v>
      </c>
      <c r="AK53" s="12">
        <f t="shared" si="1"/>
        <v>700</v>
      </c>
      <c r="AL53" s="12">
        <f t="shared" si="2"/>
        <v>136.5035</v>
      </c>
      <c r="AM53" s="12">
        <f t="shared" si="3"/>
        <v>136.5035</v>
      </c>
      <c r="AN53" s="13">
        <f t="shared" si="5"/>
        <v>121.878125</v>
      </c>
      <c r="AO53" s="13">
        <f t="shared" si="4"/>
        <v>121.878125</v>
      </c>
    </row>
    <row r="54" spans="1:41" ht="215.1" customHeight="1" x14ac:dyDescent="0.45">
      <c r="A54" s="11"/>
      <c r="B54" s="11"/>
      <c r="C54" s="11"/>
      <c r="D54" s="11"/>
      <c r="E54" s="11"/>
      <c r="F54" s="11" t="s">
        <v>245</v>
      </c>
      <c r="G54" s="11" t="s">
        <v>245</v>
      </c>
      <c r="H54" s="11" t="s">
        <v>359</v>
      </c>
      <c r="I54" s="11" t="s">
        <v>360</v>
      </c>
      <c r="J54" s="11" t="s">
        <v>248</v>
      </c>
      <c r="K54" s="11" t="s">
        <v>150</v>
      </c>
      <c r="L54" s="11" t="s">
        <v>249</v>
      </c>
      <c r="M54" s="11" t="s">
        <v>361</v>
      </c>
      <c r="N54" s="11" t="s">
        <v>316</v>
      </c>
      <c r="O54" s="11" t="s">
        <v>362</v>
      </c>
      <c r="P54" s="11" t="s">
        <v>35</v>
      </c>
      <c r="Q54" s="11"/>
      <c r="R54" s="11"/>
      <c r="S54" s="11"/>
      <c r="T54" s="11"/>
      <c r="U54" s="11"/>
      <c r="V54" s="11"/>
      <c r="W54" s="11"/>
      <c r="X54" s="11"/>
      <c r="Y54" s="11">
        <v>1</v>
      </c>
      <c r="Z54" s="11"/>
      <c r="AA54" s="11"/>
      <c r="AB54" s="11"/>
      <c r="AC54" s="11"/>
      <c r="AD54" s="11"/>
      <c r="AE54" s="11"/>
      <c r="AF54" s="11"/>
      <c r="AG54" s="11"/>
      <c r="AH54" s="11">
        <f t="shared" si="0"/>
        <v>1</v>
      </c>
      <c r="AI54" s="11" t="s">
        <v>253</v>
      </c>
      <c r="AJ54" s="12">
        <v>730</v>
      </c>
      <c r="AK54" s="12">
        <f t="shared" si="1"/>
        <v>730</v>
      </c>
      <c r="AL54" s="12">
        <f t="shared" si="2"/>
        <v>142.35365000000002</v>
      </c>
      <c r="AM54" s="12">
        <f t="shared" si="3"/>
        <v>142.35365000000002</v>
      </c>
      <c r="AN54" s="13">
        <f t="shared" si="5"/>
        <v>127.10147321428572</v>
      </c>
      <c r="AO54" s="13">
        <f t="shared" si="4"/>
        <v>127.10147321428572</v>
      </c>
    </row>
    <row r="55" spans="1:41" ht="215.1" customHeight="1" x14ac:dyDescent="0.45">
      <c r="A55" s="11"/>
      <c r="B55" s="11"/>
      <c r="C55" s="11"/>
      <c r="D55" s="11"/>
      <c r="E55" s="11"/>
      <c r="F55" s="11" t="s">
        <v>245</v>
      </c>
      <c r="G55" s="11" t="s">
        <v>245</v>
      </c>
      <c r="H55" s="11" t="s">
        <v>363</v>
      </c>
      <c r="I55" s="11" t="s">
        <v>364</v>
      </c>
      <c r="J55" s="11" t="s">
        <v>248</v>
      </c>
      <c r="K55" s="11" t="s">
        <v>150</v>
      </c>
      <c r="L55" s="11" t="s">
        <v>249</v>
      </c>
      <c r="M55" s="11" t="s">
        <v>361</v>
      </c>
      <c r="N55" s="11" t="s">
        <v>365</v>
      </c>
      <c r="O55" s="11" t="s">
        <v>362</v>
      </c>
      <c r="P55" s="11" t="s">
        <v>35</v>
      </c>
      <c r="Q55" s="11">
        <v>1</v>
      </c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>
        <f t="shared" si="0"/>
        <v>1</v>
      </c>
      <c r="AI55" s="11" t="s">
        <v>253</v>
      </c>
      <c r="AJ55" s="12">
        <v>730</v>
      </c>
      <c r="AK55" s="12">
        <f t="shared" si="1"/>
        <v>730</v>
      </c>
      <c r="AL55" s="12">
        <f t="shared" si="2"/>
        <v>142.35365000000002</v>
      </c>
      <c r="AM55" s="12">
        <f t="shared" si="3"/>
        <v>142.35365000000002</v>
      </c>
      <c r="AN55" s="13">
        <f t="shared" si="5"/>
        <v>127.10147321428572</v>
      </c>
      <c r="AO55" s="13">
        <f t="shared" si="4"/>
        <v>127.10147321428572</v>
      </c>
    </row>
    <row r="56" spans="1:41" ht="215.1" customHeight="1" x14ac:dyDescent="0.45">
      <c r="A56" s="11" t="s">
        <v>350</v>
      </c>
      <c r="B56" s="11"/>
      <c r="C56" s="11"/>
      <c r="D56" s="11"/>
      <c r="E56" s="11"/>
      <c r="F56" s="11" t="s">
        <v>245</v>
      </c>
      <c r="G56" s="11" t="s">
        <v>245</v>
      </c>
      <c r="H56" s="11" t="s">
        <v>366</v>
      </c>
      <c r="I56" s="11" t="s">
        <v>367</v>
      </c>
      <c r="J56" s="11" t="s">
        <v>248</v>
      </c>
      <c r="K56" s="11" t="s">
        <v>150</v>
      </c>
      <c r="L56" s="11" t="s">
        <v>249</v>
      </c>
      <c r="M56" s="11" t="s">
        <v>368</v>
      </c>
      <c r="N56" s="11" t="s">
        <v>294</v>
      </c>
      <c r="O56" s="11" t="s">
        <v>282</v>
      </c>
      <c r="P56" s="11" t="s">
        <v>35</v>
      </c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>
        <v>1</v>
      </c>
      <c r="AF56" s="11"/>
      <c r="AG56" s="11"/>
      <c r="AH56" s="11">
        <f t="shared" si="0"/>
        <v>1</v>
      </c>
      <c r="AI56" s="11" t="s">
        <v>253</v>
      </c>
      <c r="AJ56" s="12">
        <v>695</v>
      </c>
      <c r="AK56" s="12">
        <f t="shared" si="1"/>
        <v>695</v>
      </c>
      <c r="AL56" s="12">
        <f t="shared" si="2"/>
        <v>135.52847500000001</v>
      </c>
      <c r="AM56" s="12">
        <f t="shared" si="3"/>
        <v>135.52847500000001</v>
      </c>
      <c r="AN56" s="13">
        <f t="shared" si="5"/>
        <v>121.00756696428572</v>
      </c>
      <c r="AO56" s="13">
        <f t="shared" si="4"/>
        <v>121.00756696428572</v>
      </c>
    </row>
    <row r="57" spans="1:41" ht="215.1" customHeight="1" x14ac:dyDescent="0.45">
      <c r="A57" s="11"/>
      <c r="B57" s="11"/>
      <c r="C57" s="11"/>
      <c r="D57" s="11"/>
      <c r="E57" s="11"/>
      <c r="F57" s="11" t="s">
        <v>245</v>
      </c>
      <c r="G57" s="11" t="s">
        <v>245</v>
      </c>
      <c r="H57" s="11" t="s">
        <v>369</v>
      </c>
      <c r="I57" s="11" t="s">
        <v>370</v>
      </c>
      <c r="J57" s="11" t="s">
        <v>248</v>
      </c>
      <c r="K57" s="11" t="s">
        <v>150</v>
      </c>
      <c r="L57" s="11" t="s">
        <v>249</v>
      </c>
      <c r="M57" s="11" t="s">
        <v>371</v>
      </c>
      <c r="N57" s="11" t="s">
        <v>372</v>
      </c>
      <c r="O57" s="11" t="s">
        <v>373</v>
      </c>
      <c r="P57" s="11" t="s">
        <v>35</v>
      </c>
      <c r="Q57" s="11"/>
      <c r="R57" s="11"/>
      <c r="S57" s="11">
        <v>1</v>
      </c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>
        <f t="shared" si="0"/>
        <v>1</v>
      </c>
      <c r="AI57" s="11" t="s">
        <v>253</v>
      </c>
      <c r="AJ57" s="12">
        <v>850</v>
      </c>
      <c r="AK57" s="12">
        <f t="shared" si="1"/>
        <v>850</v>
      </c>
      <c r="AL57" s="12">
        <f t="shared" si="2"/>
        <v>165.75425000000001</v>
      </c>
      <c r="AM57" s="12">
        <f t="shared" si="3"/>
        <v>165.75425000000001</v>
      </c>
      <c r="AN57" s="13">
        <f t="shared" si="5"/>
        <v>147.99486607142856</v>
      </c>
      <c r="AO57" s="13">
        <f t="shared" si="4"/>
        <v>147.99486607142856</v>
      </c>
    </row>
    <row r="58" spans="1:41" ht="215.1" customHeight="1" x14ac:dyDescent="0.45">
      <c r="A58" s="11"/>
      <c r="B58" s="11"/>
      <c r="C58" s="11"/>
      <c r="D58" s="11"/>
      <c r="E58" s="11"/>
      <c r="F58" s="11" t="s">
        <v>245</v>
      </c>
      <c r="G58" s="11" t="s">
        <v>245</v>
      </c>
      <c r="H58" s="11" t="s">
        <v>374</v>
      </c>
      <c r="I58" s="11" t="s">
        <v>375</v>
      </c>
      <c r="J58" s="11" t="s">
        <v>248</v>
      </c>
      <c r="K58" s="11" t="s">
        <v>150</v>
      </c>
      <c r="L58" s="11" t="s">
        <v>249</v>
      </c>
      <c r="M58" s="11" t="s">
        <v>376</v>
      </c>
      <c r="N58" s="11" t="s">
        <v>377</v>
      </c>
      <c r="O58" s="11" t="s">
        <v>378</v>
      </c>
      <c r="P58" s="11" t="s">
        <v>35</v>
      </c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>
        <v>1</v>
      </c>
      <c r="AD58" s="11"/>
      <c r="AE58" s="11"/>
      <c r="AF58" s="11"/>
      <c r="AG58" s="11"/>
      <c r="AH58" s="11">
        <f t="shared" si="0"/>
        <v>1</v>
      </c>
      <c r="AI58" s="11" t="s">
        <v>253</v>
      </c>
      <c r="AJ58" s="12">
        <v>850</v>
      </c>
      <c r="AK58" s="12">
        <f t="shared" si="1"/>
        <v>850</v>
      </c>
      <c r="AL58" s="12">
        <f t="shared" si="2"/>
        <v>165.75425000000001</v>
      </c>
      <c r="AM58" s="12">
        <f t="shared" si="3"/>
        <v>165.75425000000001</v>
      </c>
      <c r="AN58" s="13">
        <f t="shared" si="5"/>
        <v>147.99486607142856</v>
      </c>
      <c r="AO58" s="13">
        <f t="shared" si="4"/>
        <v>147.99486607142856</v>
      </c>
    </row>
    <row r="59" spans="1:41" ht="215.1" customHeight="1" x14ac:dyDescent="0.45">
      <c r="A59" s="11"/>
      <c r="B59" s="11"/>
      <c r="C59" s="11"/>
      <c r="D59" s="11"/>
      <c r="E59" s="11"/>
      <c r="F59" s="11" t="s">
        <v>245</v>
      </c>
      <c r="G59" s="11" t="s">
        <v>245</v>
      </c>
      <c r="H59" s="11" t="s">
        <v>379</v>
      </c>
      <c r="I59" s="11" t="s">
        <v>380</v>
      </c>
      <c r="J59" s="11" t="s">
        <v>248</v>
      </c>
      <c r="K59" s="11" t="s">
        <v>150</v>
      </c>
      <c r="L59" s="11" t="s">
        <v>249</v>
      </c>
      <c r="M59" s="11" t="s">
        <v>376</v>
      </c>
      <c r="N59" s="11" t="s">
        <v>381</v>
      </c>
      <c r="O59" s="11" t="s">
        <v>378</v>
      </c>
      <c r="P59" s="11" t="s">
        <v>35</v>
      </c>
      <c r="Q59" s="11"/>
      <c r="R59" s="11">
        <v>1</v>
      </c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>
        <v>1</v>
      </c>
      <c r="AE59" s="11"/>
      <c r="AF59" s="11"/>
      <c r="AG59" s="11"/>
      <c r="AH59" s="11">
        <f t="shared" si="0"/>
        <v>2</v>
      </c>
      <c r="AI59" s="11" t="s">
        <v>253</v>
      </c>
      <c r="AJ59" s="12">
        <v>850</v>
      </c>
      <c r="AK59" s="12">
        <f t="shared" si="1"/>
        <v>1700</v>
      </c>
      <c r="AL59" s="12">
        <f t="shared" si="2"/>
        <v>165.75425000000001</v>
      </c>
      <c r="AM59" s="12">
        <f t="shared" si="3"/>
        <v>331.50850000000003</v>
      </c>
      <c r="AN59" s="13">
        <f t="shared" si="5"/>
        <v>147.99486607142856</v>
      </c>
      <c r="AO59" s="13">
        <f t="shared" si="4"/>
        <v>295.98973214285712</v>
      </c>
    </row>
    <row r="60" spans="1:41" ht="215.1" customHeight="1" x14ac:dyDescent="0.45">
      <c r="A60" s="11"/>
      <c r="B60" s="11"/>
      <c r="C60" s="11"/>
      <c r="D60" s="11"/>
      <c r="E60" s="11"/>
      <c r="F60" s="11" t="s">
        <v>245</v>
      </c>
      <c r="G60" s="11" t="s">
        <v>245</v>
      </c>
      <c r="H60" s="11" t="s">
        <v>382</v>
      </c>
      <c r="I60" s="11" t="s">
        <v>383</v>
      </c>
      <c r="J60" s="11" t="s">
        <v>248</v>
      </c>
      <c r="K60" s="11" t="s">
        <v>150</v>
      </c>
      <c r="L60" s="11" t="s">
        <v>249</v>
      </c>
      <c r="M60" s="11" t="s">
        <v>376</v>
      </c>
      <c r="N60" s="11" t="s">
        <v>381</v>
      </c>
      <c r="O60" s="11" t="s">
        <v>341</v>
      </c>
      <c r="P60" s="11" t="s">
        <v>35</v>
      </c>
      <c r="Q60" s="11"/>
      <c r="R60" s="11"/>
      <c r="S60" s="11">
        <v>1</v>
      </c>
      <c r="T60" s="11"/>
      <c r="U60" s="11"/>
      <c r="V60" s="11"/>
      <c r="W60" s="11"/>
      <c r="X60" s="11"/>
      <c r="Y60" s="11"/>
      <c r="Z60" s="11"/>
      <c r="AA60" s="11"/>
      <c r="AB60" s="11"/>
      <c r="AC60" s="11">
        <v>1</v>
      </c>
      <c r="AD60" s="11"/>
      <c r="AE60" s="11"/>
      <c r="AF60" s="11"/>
      <c r="AG60" s="11"/>
      <c r="AH60" s="11">
        <f t="shared" si="0"/>
        <v>2</v>
      </c>
      <c r="AI60" s="11" t="s">
        <v>253</v>
      </c>
      <c r="AJ60" s="12">
        <v>850</v>
      </c>
      <c r="AK60" s="12">
        <f t="shared" si="1"/>
        <v>1700</v>
      </c>
      <c r="AL60" s="12">
        <f t="shared" si="2"/>
        <v>165.75425000000001</v>
      </c>
      <c r="AM60" s="12">
        <f t="shared" si="3"/>
        <v>331.50850000000003</v>
      </c>
      <c r="AN60" s="13">
        <f t="shared" si="5"/>
        <v>147.99486607142856</v>
      </c>
      <c r="AO60" s="13">
        <f t="shared" si="4"/>
        <v>295.98973214285712</v>
      </c>
    </row>
    <row r="61" spans="1:41" ht="215.1" customHeight="1" x14ac:dyDescent="0.45">
      <c r="A61" s="11"/>
      <c r="B61" s="11"/>
      <c r="C61" s="11"/>
      <c r="D61" s="11"/>
      <c r="E61" s="11"/>
      <c r="F61" s="11" t="s">
        <v>245</v>
      </c>
      <c r="G61" s="11" t="s">
        <v>245</v>
      </c>
      <c r="H61" s="11" t="s">
        <v>384</v>
      </c>
      <c r="I61" s="11" t="s">
        <v>385</v>
      </c>
      <c r="J61" s="11" t="s">
        <v>248</v>
      </c>
      <c r="K61" s="11" t="s">
        <v>150</v>
      </c>
      <c r="L61" s="11" t="s">
        <v>249</v>
      </c>
      <c r="M61" s="11" t="s">
        <v>386</v>
      </c>
      <c r="N61" s="11" t="s">
        <v>365</v>
      </c>
      <c r="O61" s="11" t="s">
        <v>378</v>
      </c>
      <c r="P61" s="11" t="s">
        <v>35</v>
      </c>
      <c r="Q61" s="11"/>
      <c r="R61" s="11"/>
      <c r="S61" s="11">
        <v>1</v>
      </c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>
        <f t="shared" si="0"/>
        <v>1</v>
      </c>
      <c r="AI61" s="11" t="s">
        <v>253</v>
      </c>
      <c r="AJ61" s="12">
        <v>850</v>
      </c>
      <c r="AK61" s="12">
        <f t="shared" si="1"/>
        <v>850</v>
      </c>
      <c r="AL61" s="12">
        <f t="shared" si="2"/>
        <v>165.75425000000001</v>
      </c>
      <c r="AM61" s="12">
        <f t="shared" si="3"/>
        <v>165.75425000000001</v>
      </c>
      <c r="AN61" s="13">
        <f t="shared" si="5"/>
        <v>147.99486607142856</v>
      </c>
      <c r="AO61" s="13">
        <f t="shared" si="4"/>
        <v>147.99486607142856</v>
      </c>
    </row>
    <row r="62" spans="1:41" ht="215.1" customHeight="1" x14ac:dyDescent="0.45">
      <c r="A62" s="11"/>
      <c r="B62" s="11"/>
      <c r="C62" s="11"/>
      <c r="D62" s="11"/>
      <c r="E62" s="11"/>
      <c r="F62" s="11" t="s">
        <v>245</v>
      </c>
      <c r="G62" s="11" t="s">
        <v>245</v>
      </c>
      <c r="H62" s="11" t="s">
        <v>387</v>
      </c>
      <c r="I62" s="11" t="s">
        <v>388</v>
      </c>
      <c r="J62" s="11" t="s">
        <v>248</v>
      </c>
      <c r="K62" s="11" t="s">
        <v>150</v>
      </c>
      <c r="L62" s="11" t="s">
        <v>249</v>
      </c>
      <c r="M62" s="11" t="s">
        <v>389</v>
      </c>
      <c r="N62" s="11" t="s">
        <v>304</v>
      </c>
      <c r="O62" s="11" t="s">
        <v>282</v>
      </c>
      <c r="P62" s="11" t="s">
        <v>35</v>
      </c>
      <c r="Q62" s="11"/>
      <c r="R62" s="11"/>
      <c r="S62" s="11"/>
      <c r="T62" s="11"/>
      <c r="U62" s="11"/>
      <c r="V62" s="11"/>
      <c r="W62" s="11"/>
      <c r="X62" s="11">
        <v>1</v>
      </c>
      <c r="Y62" s="11"/>
      <c r="Z62" s="11"/>
      <c r="AA62" s="11"/>
      <c r="AB62" s="11"/>
      <c r="AC62" s="11"/>
      <c r="AD62" s="11"/>
      <c r="AE62" s="11"/>
      <c r="AF62" s="11"/>
      <c r="AG62" s="11"/>
      <c r="AH62" s="11">
        <f t="shared" si="0"/>
        <v>1</v>
      </c>
      <c r="AI62" s="11" t="s">
        <v>253</v>
      </c>
      <c r="AJ62" s="12">
        <v>795</v>
      </c>
      <c r="AK62" s="12">
        <f t="shared" si="1"/>
        <v>795</v>
      </c>
      <c r="AL62" s="12">
        <f t="shared" si="2"/>
        <v>155.028975</v>
      </c>
      <c r="AM62" s="12">
        <f t="shared" si="3"/>
        <v>155.028975</v>
      </c>
      <c r="AN62" s="13">
        <f t="shared" si="5"/>
        <v>138.41872767857143</v>
      </c>
      <c r="AO62" s="13">
        <f t="shared" si="4"/>
        <v>138.41872767857143</v>
      </c>
    </row>
    <row r="63" spans="1:41" ht="215.1" customHeight="1" x14ac:dyDescent="0.45">
      <c r="A63" s="11"/>
      <c r="B63" s="11"/>
      <c r="C63" s="11"/>
      <c r="D63" s="11"/>
      <c r="E63" s="11"/>
      <c r="F63" s="11" t="s">
        <v>245</v>
      </c>
      <c r="G63" s="11" t="s">
        <v>245</v>
      </c>
      <c r="H63" s="11" t="s">
        <v>390</v>
      </c>
      <c r="I63" s="11" t="s">
        <v>391</v>
      </c>
      <c r="J63" s="11" t="s">
        <v>248</v>
      </c>
      <c r="K63" s="11" t="s">
        <v>150</v>
      </c>
      <c r="L63" s="11" t="s">
        <v>249</v>
      </c>
      <c r="M63" s="11" t="s">
        <v>389</v>
      </c>
      <c r="N63" s="11" t="s">
        <v>392</v>
      </c>
      <c r="O63" s="11" t="s">
        <v>393</v>
      </c>
      <c r="P63" s="11" t="s">
        <v>35</v>
      </c>
      <c r="Q63" s="11"/>
      <c r="R63" s="11"/>
      <c r="S63" s="11"/>
      <c r="T63" s="11"/>
      <c r="U63" s="11"/>
      <c r="V63" s="11"/>
      <c r="W63" s="11">
        <v>1</v>
      </c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>
        <f t="shared" si="0"/>
        <v>1</v>
      </c>
      <c r="AI63" s="11" t="s">
        <v>253</v>
      </c>
      <c r="AJ63" s="12">
        <v>795</v>
      </c>
      <c r="AK63" s="12">
        <f t="shared" si="1"/>
        <v>795</v>
      </c>
      <c r="AL63" s="12">
        <f t="shared" si="2"/>
        <v>155.028975</v>
      </c>
      <c r="AM63" s="12">
        <f t="shared" si="3"/>
        <v>155.028975</v>
      </c>
      <c r="AN63" s="13">
        <f t="shared" si="5"/>
        <v>138.41872767857143</v>
      </c>
      <c r="AO63" s="13">
        <f t="shared" si="4"/>
        <v>138.41872767857143</v>
      </c>
    </row>
    <row r="64" spans="1:41" ht="215.1" customHeight="1" x14ac:dyDescent="0.45">
      <c r="A64" s="11"/>
      <c r="B64" s="11"/>
      <c r="C64" s="11"/>
      <c r="D64" s="11"/>
      <c r="E64" s="11"/>
      <c r="F64" s="11" t="s">
        <v>245</v>
      </c>
      <c r="G64" s="11" t="s">
        <v>245</v>
      </c>
      <c r="H64" s="11" t="s">
        <v>394</v>
      </c>
      <c r="I64" s="11" t="s">
        <v>395</v>
      </c>
      <c r="J64" s="11" t="s">
        <v>248</v>
      </c>
      <c r="K64" s="11" t="s">
        <v>150</v>
      </c>
      <c r="L64" s="11" t="s">
        <v>249</v>
      </c>
      <c r="M64" s="11" t="s">
        <v>396</v>
      </c>
      <c r="N64" s="11" t="s">
        <v>397</v>
      </c>
      <c r="O64" s="11" t="s">
        <v>398</v>
      </c>
      <c r="P64" s="11" t="s">
        <v>35</v>
      </c>
      <c r="Q64" s="11"/>
      <c r="R64" s="11"/>
      <c r="S64" s="11"/>
      <c r="T64" s="11"/>
      <c r="U64" s="11">
        <v>1</v>
      </c>
      <c r="V64" s="11"/>
      <c r="W64" s="11"/>
      <c r="X64" s="11"/>
      <c r="Y64" s="11"/>
      <c r="Z64" s="11"/>
      <c r="AA64" s="11"/>
      <c r="AB64" s="11"/>
      <c r="AC64" s="11">
        <v>1</v>
      </c>
      <c r="AD64" s="11"/>
      <c r="AE64" s="11"/>
      <c r="AF64" s="11"/>
      <c r="AG64" s="11"/>
      <c r="AH64" s="11">
        <f t="shared" si="0"/>
        <v>2</v>
      </c>
      <c r="AI64" s="11" t="s">
        <v>253</v>
      </c>
      <c r="AJ64" s="12">
        <v>1300</v>
      </c>
      <c r="AK64" s="12">
        <f t="shared" si="1"/>
        <v>2600</v>
      </c>
      <c r="AL64" s="12">
        <f t="shared" si="2"/>
        <v>253.50650000000002</v>
      </c>
      <c r="AM64" s="12">
        <f t="shared" si="3"/>
        <v>507.01300000000003</v>
      </c>
      <c r="AN64" s="13">
        <f t="shared" si="5"/>
        <v>226.34508928571427</v>
      </c>
      <c r="AO64" s="13">
        <f t="shared" si="4"/>
        <v>452.69017857142853</v>
      </c>
    </row>
    <row r="65" spans="1:41" ht="215.1" customHeight="1" x14ac:dyDescent="0.45">
      <c r="A65" s="11"/>
      <c r="B65" s="11"/>
      <c r="C65" s="11"/>
      <c r="D65" s="11"/>
      <c r="E65" s="11"/>
      <c r="F65" s="11" t="s">
        <v>245</v>
      </c>
      <c r="G65" s="11" t="s">
        <v>245</v>
      </c>
      <c r="H65" s="11" t="s">
        <v>399</v>
      </c>
      <c r="I65" s="11" t="s">
        <v>400</v>
      </c>
      <c r="J65" s="11" t="s">
        <v>248</v>
      </c>
      <c r="K65" s="11" t="s">
        <v>150</v>
      </c>
      <c r="L65" s="11" t="s">
        <v>150</v>
      </c>
      <c r="M65" s="11" t="s">
        <v>401</v>
      </c>
      <c r="N65" s="11" t="s">
        <v>402</v>
      </c>
      <c r="O65" s="11" t="s">
        <v>320</v>
      </c>
      <c r="P65" s="11" t="s">
        <v>35</v>
      </c>
      <c r="Q65" s="11"/>
      <c r="R65" s="11"/>
      <c r="S65" s="11"/>
      <c r="T65" s="11"/>
      <c r="U65" s="11">
        <v>1</v>
      </c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>
        <f t="shared" si="0"/>
        <v>1</v>
      </c>
      <c r="AI65" s="11" t="s">
        <v>253</v>
      </c>
      <c r="AJ65" s="12">
        <v>595</v>
      </c>
      <c r="AK65" s="12">
        <f t="shared" si="1"/>
        <v>595</v>
      </c>
      <c r="AL65" s="12">
        <f t="shared" si="2"/>
        <v>116.02797500000001</v>
      </c>
      <c r="AM65" s="12">
        <f t="shared" si="3"/>
        <v>116.02797500000001</v>
      </c>
      <c r="AN65" s="13">
        <f t="shared" si="5"/>
        <v>103.59640625</v>
      </c>
      <c r="AO65" s="13">
        <f t="shared" si="4"/>
        <v>103.59640625</v>
      </c>
    </row>
    <row r="66" spans="1:41" ht="215.1" customHeight="1" x14ac:dyDescent="0.45">
      <c r="A66" s="11"/>
      <c r="B66" s="11"/>
      <c r="C66" s="11"/>
      <c r="D66" s="11"/>
      <c r="E66" s="11"/>
      <c r="F66" s="11" t="s">
        <v>245</v>
      </c>
      <c r="G66" s="11" t="s">
        <v>245</v>
      </c>
      <c r="H66" s="11" t="s">
        <v>403</v>
      </c>
      <c r="I66" s="11" t="s">
        <v>404</v>
      </c>
      <c r="J66" s="11" t="s">
        <v>248</v>
      </c>
      <c r="K66" s="11" t="s">
        <v>150</v>
      </c>
      <c r="L66" s="11" t="s">
        <v>150</v>
      </c>
      <c r="M66" s="11" t="s">
        <v>405</v>
      </c>
      <c r="N66" s="11" t="s">
        <v>406</v>
      </c>
      <c r="O66" s="11" t="s">
        <v>407</v>
      </c>
      <c r="P66" s="11" t="s">
        <v>35</v>
      </c>
      <c r="Q66" s="11"/>
      <c r="R66" s="11"/>
      <c r="S66" s="11"/>
      <c r="T66" s="11"/>
      <c r="U66" s="11"/>
      <c r="V66" s="11"/>
      <c r="W66" s="11">
        <v>1</v>
      </c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>
        <f t="shared" si="0"/>
        <v>1</v>
      </c>
      <c r="AI66" s="11" t="s">
        <v>253</v>
      </c>
      <c r="AJ66" s="12">
        <v>795</v>
      </c>
      <c r="AK66" s="12">
        <f t="shared" si="1"/>
        <v>795</v>
      </c>
      <c r="AL66" s="12">
        <f t="shared" si="2"/>
        <v>155.028975</v>
      </c>
      <c r="AM66" s="12">
        <f t="shared" si="3"/>
        <v>155.028975</v>
      </c>
      <c r="AN66" s="13">
        <f t="shared" si="5"/>
        <v>138.41872767857143</v>
      </c>
      <c r="AO66" s="13">
        <f t="shared" si="4"/>
        <v>138.41872767857143</v>
      </c>
    </row>
    <row r="67" spans="1:41" ht="215.1" customHeight="1" x14ac:dyDescent="0.45">
      <c r="A67" s="11" t="s">
        <v>350</v>
      </c>
      <c r="B67" s="11"/>
      <c r="C67" s="11"/>
      <c r="D67" s="11"/>
      <c r="E67" s="11"/>
      <c r="F67" s="11" t="s">
        <v>245</v>
      </c>
      <c r="G67" s="11" t="s">
        <v>245</v>
      </c>
      <c r="H67" s="11" t="s">
        <v>408</v>
      </c>
      <c r="I67" s="11" t="s">
        <v>409</v>
      </c>
      <c r="J67" s="11" t="s">
        <v>248</v>
      </c>
      <c r="K67" s="11" t="s">
        <v>150</v>
      </c>
      <c r="L67" s="11" t="s">
        <v>150</v>
      </c>
      <c r="M67" s="11" t="s">
        <v>410</v>
      </c>
      <c r="N67" s="11" t="s">
        <v>411</v>
      </c>
      <c r="O67" s="11" t="s">
        <v>412</v>
      </c>
      <c r="P67" s="11" t="s">
        <v>35</v>
      </c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>
        <v>1</v>
      </c>
      <c r="AE67" s="11"/>
      <c r="AF67" s="11"/>
      <c r="AG67" s="11"/>
      <c r="AH67" s="11">
        <f t="shared" si="0"/>
        <v>1</v>
      </c>
      <c r="AI67" s="11" t="s">
        <v>253</v>
      </c>
      <c r="AJ67" s="12">
        <v>595</v>
      </c>
      <c r="AK67" s="12">
        <f t="shared" si="1"/>
        <v>595</v>
      </c>
      <c r="AL67" s="12">
        <f t="shared" si="2"/>
        <v>116.02797500000001</v>
      </c>
      <c r="AM67" s="12">
        <f t="shared" si="3"/>
        <v>116.02797500000001</v>
      </c>
      <c r="AN67" s="13">
        <f t="shared" si="5"/>
        <v>103.59640625</v>
      </c>
      <c r="AO67" s="13">
        <f t="shared" si="4"/>
        <v>103.59640625</v>
      </c>
    </row>
    <row r="68" spans="1:41" ht="215.1" customHeight="1" x14ac:dyDescent="0.45">
      <c r="A68" s="11" t="s">
        <v>350</v>
      </c>
      <c r="B68" s="11"/>
      <c r="C68" s="11"/>
      <c r="D68" s="11"/>
      <c r="E68" s="11"/>
      <c r="F68" s="11" t="s">
        <v>245</v>
      </c>
      <c r="G68" s="11" t="s">
        <v>245</v>
      </c>
      <c r="H68" s="11" t="s">
        <v>413</v>
      </c>
      <c r="I68" s="11" t="s">
        <v>414</v>
      </c>
      <c r="J68" s="11" t="s">
        <v>248</v>
      </c>
      <c r="K68" s="11" t="s">
        <v>150</v>
      </c>
      <c r="L68" s="11" t="s">
        <v>150</v>
      </c>
      <c r="M68" s="11" t="s">
        <v>410</v>
      </c>
      <c r="N68" s="11" t="s">
        <v>411</v>
      </c>
      <c r="O68" s="11" t="s">
        <v>415</v>
      </c>
      <c r="P68" s="11" t="s">
        <v>35</v>
      </c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>
        <v>1</v>
      </c>
      <c r="AB68" s="11"/>
      <c r="AC68" s="11"/>
      <c r="AD68" s="11"/>
      <c r="AE68" s="11"/>
      <c r="AF68" s="11"/>
      <c r="AG68" s="11"/>
      <c r="AH68" s="11">
        <f t="shared" si="0"/>
        <v>1</v>
      </c>
      <c r="AI68" s="11" t="s">
        <v>253</v>
      </c>
      <c r="AJ68" s="12">
        <v>595</v>
      </c>
      <c r="AK68" s="12">
        <f t="shared" si="1"/>
        <v>595</v>
      </c>
      <c r="AL68" s="12">
        <f t="shared" si="2"/>
        <v>116.02797500000001</v>
      </c>
      <c r="AM68" s="12">
        <f t="shared" si="3"/>
        <v>116.02797500000001</v>
      </c>
      <c r="AN68" s="13">
        <f t="shared" si="5"/>
        <v>103.59640625</v>
      </c>
      <c r="AO68" s="13">
        <f t="shared" si="4"/>
        <v>103.59640625</v>
      </c>
    </row>
    <row r="69" spans="1:41" ht="215.1" customHeight="1" x14ac:dyDescent="0.45">
      <c r="A69" s="11"/>
      <c r="B69" s="11"/>
      <c r="C69" s="11"/>
      <c r="D69" s="11"/>
      <c r="E69" s="11"/>
      <c r="F69" s="11" t="s">
        <v>245</v>
      </c>
      <c r="G69" s="11" t="s">
        <v>245</v>
      </c>
      <c r="H69" s="11" t="s">
        <v>416</v>
      </c>
      <c r="I69" s="11" t="s">
        <v>417</v>
      </c>
      <c r="J69" s="11" t="s">
        <v>248</v>
      </c>
      <c r="K69" s="11" t="s">
        <v>150</v>
      </c>
      <c r="L69" s="11" t="s">
        <v>150</v>
      </c>
      <c r="M69" s="11" t="s">
        <v>410</v>
      </c>
      <c r="N69" s="11" t="s">
        <v>418</v>
      </c>
      <c r="O69" s="11" t="s">
        <v>282</v>
      </c>
      <c r="P69" s="11" t="s">
        <v>35</v>
      </c>
      <c r="Q69" s="11"/>
      <c r="R69" s="11">
        <v>1</v>
      </c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>
        <f t="shared" si="0"/>
        <v>1</v>
      </c>
      <c r="AI69" s="11" t="s">
        <v>253</v>
      </c>
      <c r="AJ69" s="12">
        <v>595</v>
      </c>
      <c r="AK69" s="12">
        <f t="shared" si="1"/>
        <v>595</v>
      </c>
      <c r="AL69" s="12">
        <f t="shared" si="2"/>
        <v>116.02797500000001</v>
      </c>
      <c r="AM69" s="12">
        <f t="shared" si="3"/>
        <v>116.02797500000001</v>
      </c>
      <c r="AN69" s="13">
        <f t="shared" si="5"/>
        <v>103.59640625</v>
      </c>
      <c r="AO69" s="13">
        <f t="shared" si="4"/>
        <v>103.59640625</v>
      </c>
    </row>
    <row r="70" spans="1:41" ht="215.1" customHeight="1" x14ac:dyDescent="0.45">
      <c r="A70" s="11" t="s">
        <v>350</v>
      </c>
      <c r="B70" s="11"/>
      <c r="C70" s="11"/>
      <c r="D70" s="11"/>
      <c r="E70" s="11"/>
      <c r="F70" s="11" t="s">
        <v>245</v>
      </c>
      <c r="G70" s="11" t="s">
        <v>245</v>
      </c>
      <c r="H70" s="11" t="s">
        <v>419</v>
      </c>
      <c r="I70" s="11" t="s">
        <v>420</v>
      </c>
      <c r="J70" s="11" t="s">
        <v>248</v>
      </c>
      <c r="K70" s="11" t="s">
        <v>150</v>
      </c>
      <c r="L70" s="11" t="s">
        <v>150</v>
      </c>
      <c r="M70" s="11" t="s">
        <v>410</v>
      </c>
      <c r="N70" s="11" t="s">
        <v>421</v>
      </c>
      <c r="O70" s="11" t="s">
        <v>282</v>
      </c>
      <c r="P70" s="11" t="s">
        <v>35</v>
      </c>
      <c r="Q70" s="11"/>
      <c r="R70" s="11"/>
      <c r="S70" s="11"/>
      <c r="T70" s="11"/>
      <c r="U70" s="11">
        <v>1</v>
      </c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>
        <f t="shared" si="0"/>
        <v>1</v>
      </c>
      <c r="AI70" s="11" t="s">
        <v>253</v>
      </c>
      <c r="AJ70" s="12">
        <v>595</v>
      </c>
      <c r="AK70" s="12">
        <f t="shared" si="1"/>
        <v>595</v>
      </c>
      <c r="AL70" s="12">
        <f t="shared" si="2"/>
        <v>116.02797500000001</v>
      </c>
      <c r="AM70" s="12">
        <f t="shared" si="3"/>
        <v>116.02797500000001</v>
      </c>
      <c r="AN70" s="13">
        <f t="shared" si="5"/>
        <v>103.59640625</v>
      </c>
      <c r="AO70" s="13">
        <f t="shared" si="4"/>
        <v>103.59640625</v>
      </c>
    </row>
    <row r="71" spans="1:41" ht="215.1" customHeight="1" x14ac:dyDescent="0.45">
      <c r="A71" s="11"/>
      <c r="B71" s="11"/>
      <c r="C71" s="11"/>
      <c r="D71" s="11"/>
      <c r="E71" s="11"/>
      <c r="F71" s="11" t="s">
        <v>245</v>
      </c>
      <c r="G71" s="11" t="s">
        <v>245</v>
      </c>
      <c r="H71" s="11" t="s">
        <v>422</v>
      </c>
      <c r="I71" s="11" t="s">
        <v>423</v>
      </c>
      <c r="J71" s="11" t="s">
        <v>248</v>
      </c>
      <c r="K71" s="11" t="s">
        <v>150</v>
      </c>
      <c r="L71" s="11" t="s">
        <v>150</v>
      </c>
      <c r="M71" s="11" t="s">
        <v>410</v>
      </c>
      <c r="N71" s="11" t="s">
        <v>424</v>
      </c>
      <c r="O71" s="11" t="s">
        <v>425</v>
      </c>
      <c r="P71" s="11" t="s">
        <v>35</v>
      </c>
      <c r="Q71" s="11"/>
      <c r="R71" s="11"/>
      <c r="S71" s="11">
        <v>1</v>
      </c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>
        <f t="shared" si="0"/>
        <v>1</v>
      </c>
      <c r="AI71" s="11" t="s">
        <v>253</v>
      </c>
      <c r="AJ71" s="12">
        <v>595</v>
      </c>
      <c r="AK71" s="12">
        <f t="shared" si="1"/>
        <v>595</v>
      </c>
      <c r="AL71" s="12">
        <f t="shared" si="2"/>
        <v>116.02797500000001</v>
      </c>
      <c r="AM71" s="12">
        <f t="shared" si="3"/>
        <v>116.02797500000001</v>
      </c>
      <c r="AN71" s="13">
        <f t="shared" si="5"/>
        <v>103.59640625</v>
      </c>
      <c r="AO71" s="13">
        <f t="shared" si="4"/>
        <v>103.59640625</v>
      </c>
    </row>
    <row r="72" spans="1:41" ht="215.1" customHeight="1" x14ac:dyDescent="0.45">
      <c r="A72" s="11"/>
      <c r="B72" s="11"/>
      <c r="C72" s="11"/>
      <c r="D72" s="11"/>
      <c r="E72" s="11"/>
      <c r="F72" s="11" t="s">
        <v>245</v>
      </c>
      <c r="G72" s="11" t="s">
        <v>245</v>
      </c>
      <c r="H72" s="11" t="s">
        <v>426</v>
      </c>
      <c r="I72" s="11" t="s">
        <v>427</v>
      </c>
      <c r="J72" s="11" t="s">
        <v>248</v>
      </c>
      <c r="K72" s="11" t="s">
        <v>150</v>
      </c>
      <c r="L72" s="11" t="s">
        <v>150</v>
      </c>
      <c r="M72" s="11" t="s">
        <v>428</v>
      </c>
      <c r="N72" s="11" t="s">
        <v>429</v>
      </c>
      <c r="O72" s="11" t="s">
        <v>282</v>
      </c>
      <c r="P72" s="11" t="s">
        <v>35</v>
      </c>
      <c r="Q72" s="11"/>
      <c r="R72" s="11"/>
      <c r="S72" s="11"/>
      <c r="T72" s="11"/>
      <c r="U72" s="11">
        <v>1</v>
      </c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>
        <f t="shared" si="0"/>
        <v>1</v>
      </c>
      <c r="AI72" s="11" t="s">
        <v>253</v>
      </c>
      <c r="AJ72" s="12">
        <v>585</v>
      </c>
      <c r="AK72" s="12">
        <f t="shared" si="1"/>
        <v>585</v>
      </c>
      <c r="AL72" s="12">
        <f t="shared" si="2"/>
        <v>114.07792500000001</v>
      </c>
      <c r="AM72" s="12">
        <f t="shared" si="3"/>
        <v>114.07792500000001</v>
      </c>
      <c r="AN72" s="13">
        <f t="shared" si="5"/>
        <v>101.85529017857142</v>
      </c>
      <c r="AO72" s="13">
        <f t="shared" si="4"/>
        <v>101.85529017857142</v>
      </c>
    </row>
    <row r="73" spans="1:41" ht="215.1" customHeight="1" x14ac:dyDescent="0.45">
      <c r="A73" s="11"/>
      <c r="B73" s="11"/>
      <c r="C73" s="11"/>
      <c r="D73" s="11"/>
      <c r="E73" s="11"/>
      <c r="F73" s="11" t="s">
        <v>245</v>
      </c>
      <c r="G73" s="11" t="s">
        <v>245</v>
      </c>
      <c r="H73" s="11" t="s">
        <v>430</v>
      </c>
      <c r="I73" s="11" t="s">
        <v>431</v>
      </c>
      <c r="J73" s="11" t="s">
        <v>248</v>
      </c>
      <c r="K73" s="11" t="s">
        <v>150</v>
      </c>
      <c r="L73" s="11" t="s">
        <v>150</v>
      </c>
      <c r="M73" s="11" t="s">
        <v>432</v>
      </c>
      <c r="N73" s="11" t="s">
        <v>433</v>
      </c>
      <c r="O73" s="11" t="s">
        <v>434</v>
      </c>
      <c r="P73" s="11" t="s">
        <v>35</v>
      </c>
      <c r="Q73" s="11"/>
      <c r="R73" s="11"/>
      <c r="S73" s="11"/>
      <c r="T73" s="11"/>
      <c r="U73" s="11"/>
      <c r="V73" s="11"/>
      <c r="W73" s="11">
        <v>1</v>
      </c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>
        <f t="shared" si="0"/>
        <v>1</v>
      </c>
      <c r="AI73" s="11" t="s">
        <v>253</v>
      </c>
      <c r="AJ73" s="12">
        <v>750</v>
      </c>
      <c r="AK73" s="12">
        <f t="shared" si="1"/>
        <v>750</v>
      </c>
      <c r="AL73" s="12">
        <f t="shared" si="2"/>
        <v>146.25375</v>
      </c>
      <c r="AM73" s="12">
        <f t="shared" si="3"/>
        <v>146.25375</v>
      </c>
      <c r="AN73" s="13">
        <f t="shared" si="5"/>
        <v>130.58370535714283</v>
      </c>
      <c r="AO73" s="13">
        <f t="shared" si="4"/>
        <v>130.58370535714283</v>
      </c>
    </row>
    <row r="74" spans="1:41" ht="215.1" customHeight="1" x14ac:dyDescent="0.45">
      <c r="A74" s="11"/>
      <c r="B74" s="11"/>
      <c r="C74" s="11"/>
      <c r="D74" s="11"/>
      <c r="E74" s="11"/>
      <c r="F74" s="11" t="s">
        <v>245</v>
      </c>
      <c r="G74" s="11" t="s">
        <v>245</v>
      </c>
      <c r="H74" s="11" t="s">
        <v>435</v>
      </c>
      <c r="I74" s="11" t="s">
        <v>436</v>
      </c>
      <c r="J74" s="11" t="s">
        <v>248</v>
      </c>
      <c r="K74" s="11" t="s">
        <v>150</v>
      </c>
      <c r="L74" s="11" t="s">
        <v>150</v>
      </c>
      <c r="M74" s="11" t="s">
        <v>437</v>
      </c>
      <c r="N74" s="11" t="s">
        <v>438</v>
      </c>
      <c r="O74" s="11" t="s">
        <v>439</v>
      </c>
      <c r="P74" s="11" t="s">
        <v>35</v>
      </c>
      <c r="Q74" s="11"/>
      <c r="R74" s="11"/>
      <c r="S74" s="11"/>
      <c r="T74" s="11"/>
      <c r="U74" s="11"/>
      <c r="V74" s="11"/>
      <c r="W74" s="11">
        <v>1</v>
      </c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>
        <f t="shared" si="0"/>
        <v>1</v>
      </c>
      <c r="AI74" s="11" t="s">
        <v>253</v>
      </c>
      <c r="AJ74" s="12">
        <v>630</v>
      </c>
      <c r="AK74" s="12">
        <f t="shared" si="1"/>
        <v>630</v>
      </c>
      <c r="AL74" s="12">
        <f t="shared" si="2"/>
        <v>122.85315000000001</v>
      </c>
      <c r="AM74" s="12">
        <f t="shared" si="3"/>
        <v>122.85315000000001</v>
      </c>
      <c r="AN74" s="13">
        <f t="shared" si="5"/>
        <v>109.6903125</v>
      </c>
      <c r="AO74" s="13">
        <f t="shared" si="4"/>
        <v>109.6903125</v>
      </c>
    </row>
    <row r="75" spans="1:41" ht="215.1" customHeight="1" x14ac:dyDescent="0.45">
      <c r="A75" s="11"/>
      <c r="B75" s="11"/>
      <c r="C75" s="11"/>
      <c r="D75" s="11"/>
      <c r="E75" s="11"/>
      <c r="F75" s="11" t="s">
        <v>245</v>
      </c>
      <c r="G75" s="11" t="s">
        <v>245</v>
      </c>
      <c r="H75" s="11" t="s">
        <v>440</v>
      </c>
      <c r="I75" s="11" t="s">
        <v>441</v>
      </c>
      <c r="J75" s="11" t="s">
        <v>248</v>
      </c>
      <c r="K75" s="11" t="s">
        <v>150</v>
      </c>
      <c r="L75" s="11" t="s">
        <v>150</v>
      </c>
      <c r="M75" s="11" t="s">
        <v>442</v>
      </c>
      <c r="N75" s="11" t="s">
        <v>443</v>
      </c>
      <c r="O75" s="11" t="s">
        <v>444</v>
      </c>
      <c r="P75" s="11" t="s">
        <v>35</v>
      </c>
      <c r="Q75" s="11"/>
      <c r="R75" s="11"/>
      <c r="S75" s="11"/>
      <c r="T75" s="11"/>
      <c r="U75" s="11"/>
      <c r="V75" s="11">
        <v>1</v>
      </c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>
        <f t="shared" si="0"/>
        <v>1</v>
      </c>
      <c r="AI75" s="11" t="s">
        <v>253</v>
      </c>
      <c r="AJ75" s="12">
        <v>950</v>
      </c>
      <c r="AK75" s="12">
        <f t="shared" si="1"/>
        <v>950</v>
      </c>
      <c r="AL75" s="12">
        <f t="shared" si="2"/>
        <v>185.25475</v>
      </c>
      <c r="AM75" s="12">
        <f t="shared" si="3"/>
        <v>185.25475</v>
      </c>
      <c r="AN75" s="13">
        <f t="shared" si="5"/>
        <v>165.40602678571426</v>
      </c>
      <c r="AO75" s="13">
        <f t="shared" si="4"/>
        <v>165.40602678571426</v>
      </c>
    </row>
    <row r="76" spans="1:41" ht="215.1" customHeight="1" x14ac:dyDescent="0.45">
      <c r="A76" s="11"/>
      <c r="B76" s="11"/>
      <c r="C76" s="11"/>
      <c r="D76" s="11"/>
      <c r="E76" s="11"/>
      <c r="F76" s="11" t="s">
        <v>245</v>
      </c>
      <c r="G76" s="11" t="s">
        <v>245</v>
      </c>
      <c r="H76" s="11" t="s">
        <v>445</v>
      </c>
      <c r="I76" s="11" t="s">
        <v>446</v>
      </c>
      <c r="J76" s="11" t="s">
        <v>248</v>
      </c>
      <c r="K76" s="11" t="s">
        <v>150</v>
      </c>
      <c r="L76" s="11" t="s">
        <v>150</v>
      </c>
      <c r="M76" s="11" t="s">
        <v>447</v>
      </c>
      <c r="N76" s="11" t="s">
        <v>411</v>
      </c>
      <c r="O76" s="11" t="s">
        <v>373</v>
      </c>
      <c r="P76" s="11" t="s">
        <v>35</v>
      </c>
      <c r="Q76" s="11"/>
      <c r="R76" s="11"/>
      <c r="S76" s="11"/>
      <c r="T76" s="11"/>
      <c r="U76" s="11">
        <v>1</v>
      </c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>
        <f t="shared" si="0"/>
        <v>1</v>
      </c>
      <c r="AI76" s="11" t="s">
        <v>253</v>
      </c>
      <c r="AJ76" s="12">
        <v>730</v>
      </c>
      <c r="AK76" s="12">
        <f t="shared" si="1"/>
        <v>730</v>
      </c>
      <c r="AL76" s="12">
        <f t="shared" si="2"/>
        <v>142.35365000000002</v>
      </c>
      <c r="AM76" s="12">
        <f t="shared" si="3"/>
        <v>142.35365000000002</v>
      </c>
      <c r="AN76" s="13">
        <f t="shared" si="5"/>
        <v>127.10147321428572</v>
      </c>
      <c r="AO76" s="13">
        <f t="shared" si="4"/>
        <v>127.10147321428572</v>
      </c>
    </row>
    <row r="77" spans="1:41" ht="215.1" customHeight="1" x14ac:dyDescent="0.45">
      <c r="A77" s="11"/>
      <c r="B77" s="11"/>
      <c r="C77" s="11"/>
      <c r="D77" s="11"/>
      <c r="E77" s="11"/>
      <c r="F77" s="11" t="s">
        <v>245</v>
      </c>
      <c r="G77" s="11" t="s">
        <v>245</v>
      </c>
      <c r="H77" s="11" t="s">
        <v>448</v>
      </c>
      <c r="I77" s="11" t="s">
        <v>449</v>
      </c>
      <c r="J77" s="11" t="s">
        <v>248</v>
      </c>
      <c r="K77" s="11" t="s">
        <v>150</v>
      </c>
      <c r="L77" s="11" t="s">
        <v>150</v>
      </c>
      <c r="M77" s="11" t="s">
        <v>450</v>
      </c>
      <c r="N77" s="11" t="s">
        <v>451</v>
      </c>
      <c r="O77" s="11" t="s">
        <v>452</v>
      </c>
      <c r="P77" s="11" t="s">
        <v>35</v>
      </c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>
        <v>1</v>
      </c>
      <c r="AF77" s="11"/>
      <c r="AG77" s="11"/>
      <c r="AH77" s="11">
        <f t="shared" si="0"/>
        <v>1</v>
      </c>
      <c r="AI77" s="11" t="s">
        <v>253</v>
      </c>
      <c r="AJ77" s="12">
        <v>710</v>
      </c>
      <c r="AK77" s="12">
        <f t="shared" si="1"/>
        <v>710</v>
      </c>
      <c r="AL77" s="12">
        <f t="shared" si="2"/>
        <v>138.45355000000001</v>
      </c>
      <c r="AM77" s="12">
        <f t="shared" si="3"/>
        <v>138.45355000000001</v>
      </c>
      <c r="AN77" s="13">
        <f t="shared" si="5"/>
        <v>123.61924107142856</v>
      </c>
      <c r="AO77" s="13">
        <f t="shared" si="4"/>
        <v>123.61924107142856</v>
      </c>
    </row>
    <row r="78" spans="1:41" ht="215.1" customHeight="1" x14ac:dyDescent="0.45">
      <c r="A78" s="11"/>
      <c r="B78" s="11"/>
      <c r="C78" s="11"/>
      <c r="D78" s="11"/>
      <c r="E78" s="11"/>
      <c r="F78" s="11" t="s">
        <v>245</v>
      </c>
      <c r="G78" s="11" t="s">
        <v>245</v>
      </c>
      <c r="H78" s="11" t="s">
        <v>453</v>
      </c>
      <c r="I78" s="11" t="s">
        <v>454</v>
      </c>
      <c r="J78" s="11" t="s">
        <v>248</v>
      </c>
      <c r="K78" s="11" t="s">
        <v>150</v>
      </c>
      <c r="L78" s="11" t="s">
        <v>150</v>
      </c>
      <c r="M78" s="11" t="s">
        <v>450</v>
      </c>
      <c r="N78" s="11" t="s">
        <v>451</v>
      </c>
      <c r="O78" s="11" t="s">
        <v>455</v>
      </c>
      <c r="P78" s="11" t="s">
        <v>35</v>
      </c>
      <c r="Q78" s="11"/>
      <c r="R78" s="11"/>
      <c r="S78" s="11"/>
      <c r="T78" s="11"/>
      <c r="U78" s="11"/>
      <c r="V78" s="11"/>
      <c r="W78" s="11"/>
      <c r="X78" s="11"/>
      <c r="Y78" s="11">
        <v>1</v>
      </c>
      <c r="Z78" s="11"/>
      <c r="AA78" s="11"/>
      <c r="AB78" s="11"/>
      <c r="AC78" s="11"/>
      <c r="AD78" s="11"/>
      <c r="AE78" s="11"/>
      <c r="AF78" s="11"/>
      <c r="AG78" s="11"/>
      <c r="AH78" s="11">
        <f t="shared" si="0"/>
        <v>1</v>
      </c>
      <c r="AI78" s="11" t="s">
        <v>253</v>
      </c>
      <c r="AJ78" s="12">
        <v>710</v>
      </c>
      <c r="AK78" s="12">
        <f t="shared" si="1"/>
        <v>710</v>
      </c>
      <c r="AL78" s="12">
        <f t="shared" si="2"/>
        <v>138.45355000000001</v>
      </c>
      <c r="AM78" s="12">
        <f t="shared" si="3"/>
        <v>138.45355000000001</v>
      </c>
      <c r="AN78" s="13">
        <f t="shared" si="5"/>
        <v>123.61924107142856</v>
      </c>
      <c r="AO78" s="13">
        <f t="shared" si="4"/>
        <v>123.61924107142856</v>
      </c>
    </row>
    <row r="79" spans="1:41" ht="215.1" customHeight="1" x14ac:dyDescent="0.45">
      <c r="A79" s="11"/>
      <c r="B79" s="11"/>
      <c r="C79" s="11"/>
      <c r="D79" s="11"/>
      <c r="E79" s="11"/>
      <c r="F79" s="11" t="s">
        <v>245</v>
      </c>
      <c r="G79" s="11" t="s">
        <v>245</v>
      </c>
      <c r="H79" s="11" t="s">
        <v>456</v>
      </c>
      <c r="I79" s="11" t="s">
        <v>457</v>
      </c>
      <c r="J79" s="11" t="s">
        <v>248</v>
      </c>
      <c r="K79" s="11" t="s">
        <v>150</v>
      </c>
      <c r="L79" s="11" t="s">
        <v>150</v>
      </c>
      <c r="M79" s="11" t="s">
        <v>450</v>
      </c>
      <c r="N79" s="11" t="s">
        <v>451</v>
      </c>
      <c r="O79" s="11" t="s">
        <v>458</v>
      </c>
      <c r="P79" s="11" t="s">
        <v>35</v>
      </c>
      <c r="Q79" s="11"/>
      <c r="R79" s="11"/>
      <c r="S79" s="11">
        <v>1</v>
      </c>
      <c r="T79" s="11"/>
      <c r="U79" s="11"/>
      <c r="V79" s="11"/>
      <c r="W79" s="11"/>
      <c r="X79" s="11"/>
      <c r="Y79" s="11">
        <v>1</v>
      </c>
      <c r="Z79" s="11"/>
      <c r="AA79" s="11"/>
      <c r="AB79" s="11"/>
      <c r="AC79" s="11"/>
      <c r="AD79" s="11"/>
      <c r="AE79" s="11"/>
      <c r="AF79" s="11"/>
      <c r="AG79" s="11"/>
      <c r="AH79" s="11">
        <f t="shared" si="0"/>
        <v>2</v>
      </c>
      <c r="AI79" s="11" t="s">
        <v>253</v>
      </c>
      <c r="AJ79" s="12">
        <v>710</v>
      </c>
      <c r="AK79" s="12">
        <f t="shared" si="1"/>
        <v>1420</v>
      </c>
      <c r="AL79" s="12">
        <f t="shared" si="2"/>
        <v>138.45355000000001</v>
      </c>
      <c r="AM79" s="12">
        <f t="shared" si="3"/>
        <v>276.90710000000001</v>
      </c>
      <c r="AN79" s="13">
        <f t="shared" si="5"/>
        <v>123.61924107142856</v>
      </c>
      <c r="AO79" s="13">
        <f t="shared" si="4"/>
        <v>247.23848214285712</v>
      </c>
    </row>
    <row r="80" spans="1:41" ht="215.1" customHeight="1" x14ac:dyDescent="0.45">
      <c r="A80" s="11" t="s">
        <v>350</v>
      </c>
      <c r="B80" s="11"/>
      <c r="C80" s="11"/>
      <c r="D80" s="11"/>
      <c r="E80" s="11"/>
      <c r="F80" s="11" t="s">
        <v>245</v>
      </c>
      <c r="G80" s="11" t="s">
        <v>245</v>
      </c>
      <c r="H80" s="11" t="s">
        <v>459</v>
      </c>
      <c r="I80" s="11" t="s">
        <v>460</v>
      </c>
      <c r="J80" s="11" t="s">
        <v>248</v>
      </c>
      <c r="K80" s="11" t="s">
        <v>150</v>
      </c>
      <c r="L80" s="11" t="s">
        <v>150</v>
      </c>
      <c r="M80" s="11" t="s">
        <v>450</v>
      </c>
      <c r="N80" s="11" t="s">
        <v>461</v>
      </c>
      <c r="O80" s="11" t="s">
        <v>462</v>
      </c>
      <c r="P80" s="11" t="s">
        <v>35</v>
      </c>
      <c r="Q80" s="11"/>
      <c r="R80" s="11"/>
      <c r="S80" s="11"/>
      <c r="T80" s="11"/>
      <c r="U80" s="11"/>
      <c r="V80" s="11"/>
      <c r="W80" s="11"/>
      <c r="X80" s="11">
        <v>1</v>
      </c>
      <c r="Y80" s="11"/>
      <c r="Z80" s="11"/>
      <c r="AA80" s="11"/>
      <c r="AB80" s="11"/>
      <c r="AC80" s="11"/>
      <c r="AD80" s="11"/>
      <c r="AE80" s="11"/>
      <c r="AF80" s="11"/>
      <c r="AG80" s="11"/>
      <c r="AH80" s="11">
        <f t="shared" si="0"/>
        <v>1</v>
      </c>
      <c r="AI80" s="11" t="s">
        <v>253</v>
      </c>
      <c r="AJ80" s="12">
        <v>710</v>
      </c>
      <c r="AK80" s="12">
        <f t="shared" si="1"/>
        <v>710</v>
      </c>
      <c r="AL80" s="12">
        <f t="shared" si="2"/>
        <v>138.45355000000001</v>
      </c>
      <c r="AM80" s="12">
        <f t="shared" si="3"/>
        <v>138.45355000000001</v>
      </c>
      <c r="AN80" s="13">
        <f t="shared" si="5"/>
        <v>123.61924107142856</v>
      </c>
      <c r="AO80" s="13">
        <f t="shared" si="4"/>
        <v>123.61924107142856</v>
      </c>
    </row>
    <row r="81" spans="1:41" ht="215.1" customHeight="1" x14ac:dyDescent="0.45">
      <c r="A81" s="11"/>
      <c r="B81" s="11"/>
      <c r="C81" s="11"/>
      <c r="D81" s="11"/>
      <c r="E81" s="11"/>
      <c r="F81" s="11" t="s">
        <v>245</v>
      </c>
      <c r="G81" s="11" t="s">
        <v>245</v>
      </c>
      <c r="H81" s="11" t="s">
        <v>463</v>
      </c>
      <c r="I81" s="11" t="s">
        <v>464</v>
      </c>
      <c r="J81" s="11" t="s">
        <v>248</v>
      </c>
      <c r="K81" s="11" t="s">
        <v>150</v>
      </c>
      <c r="L81" s="11" t="s">
        <v>150</v>
      </c>
      <c r="M81" s="11" t="s">
        <v>465</v>
      </c>
      <c r="N81" s="11" t="s">
        <v>466</v>
      </c>
      <c r="O81" s="11" t="s">
        <v>467</v>
      </c>
      <c r="P81" s="11" t="s">
        <v>35</v>
      </c>
      <c r="Q81" s="11"/>
      <c r="R81" s="11"/>
      <c r="S81" s="11"/>
      <c r="T81" s="11"/>
      <c r="U81" s="11"/>
      <c r="V81" s="11"/>
      <c r="W81" s="11">
        <v>1</v>
      </c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>
        <f t="shared" si="0"/>
        <v>1</v>
      </c>
      <c r="AI81" s="11" t="s">
        <v>253</v>
      </c>
      <c r="AJ81" s="12">
        <v>810</v>
      </c>
      <c r="AK81" s="12">
        <f t="shared" si="1"/>
        <v>810</v>
      </c>
      <c r="AL81" s="12">
        <f t="shared" si="2"/>
        <v>157.95405000000002</v>
      </c>
      <c r="AM81" s="12">
        <f t="shared" si="3"/>
        <v>157.95405000000002</v>
      </c>
      <c r="AN81" s="13">
        <f t="shared" si="5"/>
        <v>141.0304017857143</v>
      </c>
      <c r="AO81" s="13">
        <f t="shared" si="4"/>
        <v>141.0304017857143</v>
      </c>
    </row>
    <row r="82" spans="1:41" ht="215.1" customHeight="1" x14ac:dyDescent="0.45">
      <c r="A82" s="11"/>
      <c r="B82" s="11"/>
      <c r="C82" s="11"/>
      <c r="D82" s="11"/>
      <c r="E82" s="11"/>
      <c r="F82" s="11" t="s">
        <v>245</v>
      </c>
      <c r="G82" s="11" t="s">
        <v>245</v>
      </c>
      <c r="H82" s="11" t="s">
        <v>468</v>
      </c>
      <c r="I82" s="11" t="s">
        <v>469</v>
      </c>
      <c r="J82" s="11" t="s">
        <v>248</v>
      </c>
      <c r="K82" s="11" t="s">
        <v>150</v>
      </c>
      <c r="L82" s="11" t="s">
        <v>150</v>
      </c>
      <c r="M82" s="11" t="s">
        <v>465</v>
      </c>
      <c r="N82" s="11" t="s">
        <v>304</v>
      </c>
      <c r="O82" s="11" t="s">
        <v>282</v>
      </c>
      <c r="P82" s="11" t="s">
        <v>35</v>
      </c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>
        <v>1</v>
      </c>
      <c r="AF82" s="11"/>
      <c r="AG82" s="11"/>
      <c r="AH82" s="11">
        <f t="shared" si="0"/>
        <v>1</v>
      </c>
      <c r="AI82" s="11" t="s">
        <v>253</v>
      </c>
      <c r="AJ82" s="12">
        <v>575</v>
      </c>
      <c r="AK82" s="12">
        <f t="shared" si="1"/>
        <v>575</v>
      </c>
      <c r="AL82" s="12">
        <f t="shared" si="2"/>
        <v>112.127875</v>
      </c>
      <c r="AM82" s="12">
        <f t="shared" si="3"/>
        <v>112.127875</v>
      </c>
      <c r="AN82" s="13">
        <f t="shared" si="5"/>
        <v>100.11417410714284</v>
      </c>
      <c r="AO82" s="13">
        <f t="shared" si="4"/>
        <v>100.11417410714284</v>
      </c>
    </row>
    <row r="83" spans="1:41" ht="215.1" customHeight="1" x14ac:dyDescent="0.45">
      <c r="A83" s="11"/>
      <c r="B83" s="11"/>
      <c r="C83" s="11"/>
      <c r="D83" s="11"/>
      <c r="E83" s="11"/>
      <c r="F83" s="11" t="s">
        <v>245</v>
      </c>
      <c r="G83" s="11" t="s">
        <v>245</v>
      </c>
      <c r="H83" s="11" t="s">
        <v>470</v>
      </c>
      <c r="I83" s="11" t="s">
        <v>471</v>
      </c>
      <c r="J83" s="11" t="s">
        <v>248</v>
      </c>
      <c r="K83" s="11" t="s">
        <v>150</v>
      </c>
      <c r="L83" s="11" t="s">
        <v>150</v>
      </c>
      <c r="M83" s="11" t="s">
        <v>465</v>
      </c>
      <c r="N83" s="11" t="s">
        <v>472</v>
      </c>
      <c r="O83" s="11" t="s">
        <v>473</v>
      </c>
      <c r="P83" s="11" t="s">
        <v>35</v>
      </c>
      <c r="Q83" s="11"/>
      <c r="R83" s="11"/>
      <c r="S83" s="11"/>
      <c r="T83" s="11"/>
      <c r="U83" s="11">
        <v>1</v>
      </c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>
        <f t="shared" si="0"/>
        <v>1</v>
      </c>
      <c r="AI83" s="11" t="s">
        <v>253</v>
      </c>
      <c r="AJ83" s="12">
        <v>810</v>
      </c>
      <c r="AK83" s="12">
        <f t="shared" si="1"/>
        <v>810</v>
      </c>
      <c r="AL83" s="12">
        <f t="shared" si="2"/>
        <v>157.95405000000002</v>
      </c>
      <c r="AM83" s="12">
        <f t="shared" si="3"/>
        <v>157.95405000000002</v>
      </c>
      <c r="AN83" s="13">
        <f t="shared" si="5"/>
        <v>141.0304017857143</v>
      </c>
      <c r="AO83" s="13">
        <f t="shared" si="4"/>
        <v>141.0304017857143</v>
      </c>
    </row>
    <row r="84" spans="1:41" ht="215.1" customHeight="1" x14ac:dyDescent="0.45">
      <c r="A84" s="11"/>
      <c r="B84" s="11"/>
      <c r="C84" s="11"/>
      <c r="D84" s="11"/>
      <c r="E84" s="11"/>
      <c r="F84" s="11" t="s">
        <v>245</v>
      </c>
      <c r="G84" s="11" t="s">
        <v>245</v>
      </c>
      <c r="H84" s="11" t="s">
        <v>474</v>
      </c>
      <c r="I84" s="11" t="s">
        <v>475</v>
      </c>
      <c r="J84" s="11" t="s">
        <v>248</v>
      </c>
      <c r="K84" s="11" t="s">
        <v>150</v>
      </c>
      <c r="L84" s="11" t="s">
        <v>150</v>
      </c>
      <c r="M84" s="11" t="s">
        <v>476</v>
      </c>
      <c r="N84" s="11" t="s">
        <v>397</v>
      </c>
      <c r="O84" s="11" t="s">
        <v>282</v>
      </c>
      <c r="P84" s="11" t="s">
        <v>35</v>
      </c>
      <c r="Q84" s="11"/>
      <c r="R84" s="11">
        <v>2</v>
      </c>
      <c r="S84" s="11">
        <v>1</v>
      </c>
      <c r="T84" s="11"/>
      <c r="U84" s="11"/>
      <c r="V84" s="11"/>
      <c r="W84" s="11">
        <v>1</v>
      </c>
      <c r="X84" s="11">
        <v>1</v>
      </c>
      <c r="Y84" s="11"/>
      <c r="Z84" s="11"/>
      <c r="AA84" s="11"/>
      <c r="AB84" s="11"/>
      <c r="AC84" s="11"/>
      <c r="AD84" s="11"/>
      <c r="AE84" s="11"/>
      <c r="AF84" s="11"/>
      <c r="AG84" s="11"/>
      <c r="AH84" s="11">
        <f t="shared" si="0"/>
        <v>5</v>
      </c>
      <c r="AI84" s="11" t="s">
        <v>253</v>
      </c>
      <c r="AJ84" s="12">
        <v>875</v>
      </c>
      <c r="AK84" s="12">
        <f t="shared" si="1"/>
        <v>4375</v>
      </c>
      <c r="AL84" s="12">
        <f t="shared" si="2"/>
        <v>170.62937500000001</v>
      </c>
      <c r="AM84" s="12">
        <f t="shared" si="3"/>
        <v>853.14687500000002</v>
      </c>
      <c r="AN84" s="13">
        <f t="shared" si="5"/>
        <v>152.34765625</v>
      </c>
      <c r="AO84" s="13">
        <f t="shared" si="4"/>
        <v>761.73828125</v>
      </c>
    </row>
    <row r="85" spans="1:41" ht="215.1" customHeight="1" x14ac:dyDescent="0.45">
      <c r="A85" s="11"/>
      <c r="B85" s="11"/>
      <c r="C85" s="11"/>
      <c r="D85" s="11"/>
      <c r="E85" s="11"/>
      <c r="F85" s="11" t="s">
        <v>245</v>
      </c>
      <c r="G85" s="11" t="s">
        <v>245</v>
      </c>
      <c r="H85" s="11" t="s">
        <v>477</v>
      </c>
      <c r="I85" s="11" t="s">
        <v>478</v>
      </c>
      <c r="J85" s="11" t="s">
        <v>248</v>
      </c>
      <c r="K85" s="11" t="s">
        <v>150</v>
      </c>
      <c r="L85" s="11" t="s">
        <v>150</v>
      </c>
      <c r="M85" s="11" t="s">
        <v>479</v>
      </c>
      <c r="N85" s="11" t="s">
        <v>265</v>
      </c>
      <c r="O85" s="11" t="s">
        <v>282</v>
      </c>
      <c r="P85" s="11" t="s">
        <v>35</v>
      </c>
      <c r="Q85" s="11"/>
      <c r="R85" s="11"/>
      <c r="S85" s="11">
        <v>2</v>
      </c>
      <c r="T85" s="11"/>
      <c r="U85" s="11">
        <v>1</v>
      </c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>
        <f t="shared" si="0"/>
        <v>3</v>
      </c>
      <c r="AI85" s="11" t="s">
        <v>253</v>
      </c>
      <c r="AJ85" s="12">
        <v>750</v>
      </c>
      <c r="AK85" s="12">
        <f t="shared" si="1"/>
        <v>2250</v>
      </c>
      <c r="AL85" s="12">
        <f t="shared" si="2"/>
        <v>146.25375</v>
      </c>
      <c r="AM85" s="12">
        <f t="shared" si="3"/>
        <v>438.76125000000002</v>
      </c>
      <c r="AN85" s="13">
        <f t="shared" si="5"/>
        <v>130.58370535714283</v>
      </c>
      <c r="AO85" s="13">
        <f t="shared" si="4"/>
        <v>391.7511160714285</v>
      </c>
    </row>
    <row r="86" spans="1:41" ht="215.1" customHeight="1" x14ac:dyDescent="0.45">
      <c r="A86" s="11"/>
      <c r="B86" s="11"/>
      <c r="C86" s="11"/>
      <c r="D86" s="11"/>
      <c r="E86" s="11"/>
      <c r="F86" s="11" t="s">
        <v>245</v>
      </c>
      <c r="G86" s="11" t="s">
        <v>245</v>
      </c>
      <c r="H86" s="11" t="s">
        <v>480</v>
      </c>
      <c r="I86" s="11" t="s">
        <v>481</v>
      </c>
      <c r="J86" s="11" t="s">
        <v>248</v>
      </c>
      <c r="K86" s="11" t="s">
        <v>150</v>
      </c>
      <c r="L86" s="11" t="s">
        <v>150</v>
      </c>
      <c r="M86" s="11" t="s">
        <v>479</v>
      </c>
      <c r="N86" s="11" t="s">
        <v>482</v>
      </c>
      <c r="O86" s="11" t="s">
        <v>282</v>
      </c>
      <c r="P86" s="11" t="s">
        <v>35</v>
      </c>
      <c r="Q86" s="11"/>
      <c r="R86" s="11"/>
      <c r="S86" s="11">
        <v>1</v>
      </c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>
        <f t="shared" si="0"/>
        <v>1</v>
      </c>
      <c r="AI86" s="11" t="s">
        <v>253</v>
      </c>
      <c r="AJ86" s="12">
        <v>730</v>
      </c>
      <c r="AK86" s="12">
        <f t="shared" si="1"/>
        <v>730</v>
      </c>
      <c r="AL86" s="12">
        <f t="shared" si="2"/>
        <v>142.35365000000002</v>
      </c>
      <c r="AM86" s="12">
        <f t="shared" si="3"/>
        <v>142.35365000000002</v>
      </c>
      <c r="AN86" s="13">
        <f t="shared" si="5"/>
        <v>127.10147321428572</v>
      </c>
      <c r="AO86" s="13">
        <f t="shared" si="4"/>
        <v>127.10147321428572</v>
      </c>
    </row>
    <row r="87" spans="1:41" ht="215.1" customHeight="1" x14ac:dyDescent="0.45">
      <c r="A87" s="11"/>
      <c r="B87" s="11"/>
      <c r="C87" s="11"/>
      <c r="D87" s="11"/>
      <c r="E87" s="11"/>
      <c r="F87" s="11" t="s">
        <v>245</v>
      </c>
      <c r="G87" s="11" t="s">
        <v>245</v>
      </c>
      <c r="H87" s="11" t="s">
        <v>483</v>
      </c>
      <c r="I87" s="11" t="s">
        <v>484</v>
      </c>
      <c r="J87" s="11" t="s">
        <v>248</v>
      </c>
      <c r="K87" s="11" t="s">
        <v>150</v>
      </c>
      <c r="L87" s="11" t="s">
        <v>150</v>
      </c>
      <c r="M87" s="11" t="s">
        <v>485</v>
      </c>
      <c r="N87" s="11" t="s">
        <v>265</v>
      </c>
      <c r="O87" s="11" t="s">
        <v>282</v>
      </c>
      <c r="P87" s="11" t="s">
        <v>35</v>
      </c>
      <c r="Q87" s="11"/>
      <c r="R87" s="11"/>
      <c r="S87" s="11"/>
      <c r="T87" s="11"/>
      <c r="U87" s="11">
        <v>1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>
        <f t="shared" si="0"/>
        <v>1</v>
      </c>
      <c r="AI87" s="11" t="s">
        <v>253</v>
      </c>
      <c r="AJ87" s="12">
        <v>730</v>
      </c>
      <c r="AK87" s="12">
        <f t="shared" si="1"/>
        <v>730</v>
      </c>
      <c r="AL87" s="12">
        <f t="shared" si="2"/>
        <v>142.35365000000002</v>
      </c>
      <c r="AM87" s="12">
        <f t="shared" si="3"/>
        <v>142.35365000000002</v>
      </c>
      <c r="AN87" s="13">
        <f t="shared" si="5"/>
        <v>127.10147321428572</v>
      </c>
      <c r="AO87" s="13">
        <f t="shared" si="4"/>
        <v>127.10147321428572</v>
      </c>
    </row>
    <row r="88" spans="1:41" ht="215.1" customHeight="1" x14ac:dyDescent="0.45">
      <c r="A88" s="11"/>
      <c r="B88" s="11"/>
      <c r="C88" s="11"/>
      <c r="D88" s="11"/>
      <c r="E88" s="11"/>
      <c r="F88" s="11" t="s">
        <v>245</v>
      </c>
      <c r="G88" s="11" t="s">
        <v>245</v>
      </c>
      <c r="H88" s="11" t="s">
        <v>486</v>
      </c>
      <c r="I88" s="11" t="s">
        <v>487</v>
      </c>
      <c r="J88" s="11" t="s">
        <v>248</v>
      </c>
      <c r="K88" s="11" t="s">
        <v>150</v>
      </c>
      <c r="L88" s="11" t="s">
        <v>150</v>
      </c>
      <c r="M88" s="11" t="s">
        <v>488</v>
      </c>
      <c r="N88" s="11" t="s">
        <v>489</v>
      </c>
      <c r="O88" s="11" t="s">
        <v>317</v>
      </c>
      <c r="P88" s="11" t="s">
        <v>35</v>
      </c>
      <c r="Q88" s="11"/>
      <c r="R88" s="11"/>
      <c r="S88" s="11"/>
      <c r="T88" s="11"/>
      <c r="U88" s="11">
        <v>1</v>
      </c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>
        <f t="shared" si="0"/>
        <v>1</v>
      </c>
      <c r="AI88" s="11" t="s">
        <v>253</v>
      </c>
      <c r="AJ88" s="12">
        <v>630</v>
      </c>
      <c r="AK88" s="12">
        <f t="shared" si="1"/>
        <v>630</v>
      </c>
      <c r="AL88" s="12">
        <f t="shared" si="2"/>
        <v>122.85315000000001</v>
      </c>
      <c r="AM88" s="12">
        <f t="shared" si="3"/>
        <v>122.85315000000001</v>
      </c>
      <c r="AN88" s="13">
        <f t="shared" si="5"/>
        <v>109.6903125</v>
      </c>
      <c r="AO88" s="13">
        <f t="shared" si="4"/>
        <v>109.6903125</v>
      </c>
    </row>
    <row r="89" spans="1:41" ht="215.1" customHeight="1" x14ac:dyDescent="0.45">
      <c r="A89" s="11"/>
      <c r="B89" s="11"/>
      <c r="C89" s="11"/>
      <c r="D89" s="11"/>
      <c r="E89" s="11"/>
      <c r="F89" s="11" t="s">
        <v>245</v>
      </c>
      <c r="G89" s="11" t="s">
        <v>245</v>
      </c>
      <c r="H89" s="11" t="s">
        <v>490</v>
      </c>
      <c r="I89" s="11" t="s">
        <v>491</v>
      </c>
      <c r="J89" s="11" t="s">
        <v>248</v>
      </c>
      <c r="K89" s="11" t="s">
        <v>150</v>
      </c>
      <c r="L89" s="11" t="s">
        <v>150</v>
      </c>
      <c r="M89" s="11" t="s">
        <v>492</v>
      </c>
      <c r="N89" s="11" t="s">
        <v>493</v>
      </c>
      <c r="O89" s="11" t="s">
        <v>494</v>
      </c>
      <c r="P89" s="11" t="s">
        <v>35</v>
      </c>
      <c r="Q89" s="11"/>
      <c r="R89" s="11"/>
      <c r="S89" s="11">
        <v>2</v>
      </c>
      <c r="T89" s="11"/>
      <c r="U89" s="11"/>
      <c r="V89" s="11"/>
      <c r="W89" s="11"/>
      <c r="X89" s="11"/>
      <c r="Y89" s="11">
        <v>1</v>
      </c>
      <c r="Z89" s="11"/>
      <c r="AA89" s="11"/>
      <c r="AB89" s="11"/>
      <c r="AC89" s="11"/>
      <c r="AD89" s="11"/>
      <c r="AE89" s="11"/>
      <c r="AF89" s="11"/>
      <c r="AG89" s="11"/>
      <c r="AH89" s="11">
        <f t="shared" ref="AH89:AH152" si="6">SUM(Q89:AG89)</f>
        <v>3</v>
      </c>
      <c r="AI89" s="11" t="s">
        <v>253</v>
      </c>
      <c r="AJ89" s="12">
        <v>510</v>
      </c>
      <c r="AK89" s="12">
        <f t="shared" ref="AK89:AK152" si="7">SUM(AJ89*AH89)</f>
        <v>1530</v>
      </c>
      <c r="AL89" s="12">
        <f t="shared" ref="AL89:AL152" si="8">SUM(AJ89*0.195005)</f>
        <v>99.452550000000002</v>
      </c>
      <c r="AM89" s="12">
        <f t="shared" ref="AM89:AM152" si="9">SUM(AL89*AH89)</f>
        <v>298.35765000000004</v>
      </c>
      <c r="AN89" s="13">
        <f t="shared" si="5"/>
        <v>88.796919642857134</v>
      </c>
      <c r="AO89" s="13">
        <f t="shared" ref="AO89:AO152" si="10">SUM(AN89*AH89)</f>
        <v>266.39075892857142</v>
      </c>
    </row>
    <row r="90" spans="1:41" ht="215.1" customHeight="1" x14ac:dyDescent="0.45">
      <c r="A90" s="11"/>
      <c r="B90" s="11"/>
      <c r="C90" s="11"/>
      <c r="D90" s="11"/>
      <c r="E90" s="11"/>
      <c r="F90" s="11" t="s">
        <v>245</v>
      </c>
      <c r="G90" s="11" t="s">
        <v>245</v>
      </c>
      <c r="H90" s="11" t="s">
        <v>495</v>
      </c>
      <c r="I90" s="11" t="s">
        <v>496</v>
      </c>
      <c r="J90" s="11" t="s">
        <v>248</v>
      </c>
      <c r="K90" s="11" t="s">
        <v>150</v>
      </c>
      <c r="L90" s="11" t="s">
        <v>150</v>
      </c>
      <c r="M90" s="11" t="s">
        <v>492</v>
      </c>
      <c r="N90" s="11" t="s">
        <v>497</v>
      </c>
      <c r="O90" s="11" t="s">
        <v>282</v>
      </c>
      <c r="P90" s="11" t="s">
        <v>35</v>
      </c>
      <c r="Q90" s="11"/>
      <c r="R90" s="11"/>
      <c r="S90" s="11"/>
      <c r="T90" s="11"/>
      <c r="U90" s="11"/>
      <c r="V90" s="11">
        <v>1</v>
      </c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>
        <f t="shared" si="6"/>
        <v>1</v>
      </c>
      <c r="AI90" s="11" t="s">
        <v>253</v>
      </c>
      <c r="AJ90" s="12">
        <v>510</v>
      </c>
      <c r="AK90" s="12">
        <f t="shared" si="7"/>
        <v>510</v>
      </c>
      <c r="AL90" s="12">
        <f t="shared" si="8"/>
        <v>99.452550000000002</v>
      </c>
      <c r="AM90" s="12">
        <f t="shared" si="9"/>
        <v>99.452550000000002</v>
      </c>
      <c r="AN90" s="13">
        <f t="shared" ref="AN90:AN153" si="11">SUM(AL90/1.12)</f>
        <v>88.796919642857134</v>
      </c>
      <c r="AO90" s="13">
        <f t="shared" si="10"/>
        <v>88.796919642857134</v>
      </c>
    </row>
    <row r="91" spans="1:41" ht="215.1" customHeight="1" x14ac:dyDescent="0.45">
      <c r="A91" s="11"/>
      <c r="B91" s="11"/>
      <c r="C91" s="11"/>
      <c r="D91" s="11"/>
      <c r="E91" s="11"/>
      <c r="F91" s="11" t="s">
        <v>245</v>
      </c>
      <c r="G91" s="11" t="s">
        <v>245</v>
      </c>
      <c r="H91" s="11" t="s">
        <v>498</v>
      </c>
      <c r="I91" s="11" t="s">
        <v>499</v>
      </c>
      <c r="J91" s="11" t="s">
        <v>248</v>
      </c>
      <c r="K91" s="11" t="s">
        <v>150</v>
      </c>
      <c r="L91" s="11" t="s">
        <v>150</v>
      </c>
      <c r="M91" s="11" t="s">
        <v>500</v>
      </c>
      <c r="N91" s="11" t="s">
        <v>501</v>
      </c>
      <c r="O91" s="11" t="s">
        <v>282</v>
      </c>
      <c r="P91" s="11" t="s">
        <v>35</v>
      </c>
      <c r="Q91" s="11"/>
      <c r="R91" s="11"/>
      <c r="S91" s="11">
        <v>1</v>
      </c>
      <c r="T91" s="11"/>
      <c r="U91" s="11">
        <v>2</v>
      </c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>
        <f t="shared" si="6"/>
        <v>3</v>
      </c>
      <c r="AI91" s="11" t="s">
        <v>253</v>
      </c>
      <c r="AJ91" s="12">
        <v>495</v>
      </c>
      <c r="AK91" s="12">
        <f t="shared" si="7"/>
        <v>1485</v>
      </c>
      <c r="AL91" s="12">
        <f t="shared" si="8"/>
        <v>96.52747500000001</v>
      </c>
      <c r="AM91" s="12">
        <f t="shared" si="9"/>
        <v>289.58242500000006</v>
      </c>
      <c r="AN91" s="13">
        <f t="shared" si="11"/>
        <v>86.185245535714287</v>
      </c>
      <c r="AO91" s="13">
        <f t="shared" si="10"/>
        <v>258.55573660714288</v>
      </c>
    </row>
    <row r="92" spans="1:41" ht="215.1" customHeight="1" x14ac:dyDescent="0.45">
      <c r="A92" s="11"/>
      <c r="B92" s="11"/>
      <c r="C92" s="11"/>
      <c r="D92" s="11"/>
      <c r="E92" s="11"/>
      <c r="F92" s="11" t="s">
        <v>245</v>
      </c>
      <c r="G92" s="11" t="s">
        <v>245</v>
      </c>
      <c r="H92" s="11" t="s">
        <v>502</v>
      </c>
      <c r="I92" s="11" t="s">
        <v>503</v>
      </c>
      <c r="J92" s="11" t="s">
        <v>248</v>
      </c>
      <c r="K92" s="11" t="s">
        <v>150</v>
      </c>
      <c r="L92" s="11" t="s">
        <v>150</v>
      </c>
      <c r="M92" s="11" t="s">
        <v>504</v>
      </c>
      <c r="N92" s="11" t="s">
        <v>505</v>
      </c>
      <c r="O92" s="11" t="s">
        <v>506</v>
      </c>
      <c r="P92" s="11" t="s">
        <v>35</v>
      </c>
      <c r="Q92" s="11"/>
      <c r="R92" s="11"/>
      <c r="S92" s="11"/>
      <c r="T92" s="11"/>
      <c r="U92" s="11"/>
      <c r="V92" s="11">
        <v>1</v>
      </c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>
        <f t="shared" si="6"/>
        <v>1</v>
      </c>
      <c r="AI92" s="11" t="s">
        <v>253</v>
      </c>
      <c r="AJ92" s="12">
        <v>495</v>
      </c>
      <c r="AK92" s="12">
        <f t="shared" si="7"/>
        <v>495</v>
      </c>
      <c r="AL92" s="12">
        <f t="shared" si="8"/>
        <v>96.52747500000001</v>
      </c>
      <c r="AM92" s="12">
        <f t="shared" si="9"/>
        <v>96.52747500000001</v>
      </c>
      <c r="AN92" s="13">
        <f t="shared" si="11"/>
        <v>86.185245535714287</v>
      </c>
      <c r="AO92" s="13">
        <f t="shared" si="10"/>
        <v>86.185245535714287</v>
      </c>
    </row>
    <row r="93" spans="1:41" ht="215.1" customHeight="1" x14ac:dyDescent="0.45">
      <c r="A93" s="11"/>
      <c r="B93" s="11"/>
      <c r="C93" s="11"/>
      <c r="D93" s="11"/>
      <c r="E93" s="11"/>
      <c r="F93" s="11" t="s">
        <v>245</v>
      </c>
      <c r="G93" s="11" t="s">
        <v>245</v>
      </c>
      <c r="H93" s="11" t="s">
        <v>507</v>
      </c>
      <c r="I93" s="11" t="s">
        <v>508</v>
      </c>
      <c r="J93" s="11" t="s">
        <v>248</v>
      </c>
      <c r="K93" s="11" t="s">
        <v>150</v>
      </c>
      <c r="L93" s="11" t="s">
        <v>150</v>
      </c>
      <c r="M93" s="11" t="s">
        <v>509</v>
      </c>
      <c r="N93" s="11" t="s">
        <v>510</v>
      </c>
      <c r="O93" s="11" t="s">
        <v>282</v>
      </c>
      <c r="P93" s="11" t="s">
        <v>35</v>
      </c>
      <c r="Q93" s="11"/>
      <c r="R93" s="11"/>
      <c r="S93" s="11"/>
      <c r="T93" s="11">
        <v>1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>
        <f t="shared" si="6"/>
        <v>1</v>
      </c>
      <c r="AI93" s="11" t="s">
        <v>253</v>
      </c>
      <c r="AJ93" s="12">
        <v>330</v>
      </c>
      <c r="AK93" s="12">
        <f t="shared" si="7"/>
        <v>330</v>
      </c>
      <c r="AL93" s="12">
        <f t="shared" si="8"/>
        <v>64.351650000000006</v>
      </c>
      <c r="AM93" s="12">
        <f t="shared" si="9"/>
        <v>64.351650000000006</v>
      </c>
      <c r="AN93" s="13">
        <f t="shared" si="11"/>
        <v>57.456830357142856</v>
      </c>
      <c r="AO93" s="13">
        <f t="shared" si="10"/>
        <v>57.456830357142856</v>
      </c>
    </row>
    <row r="94" spans="1:41" ht="215.1" customHeight="1" x14ac:dyDescent="0.45">
      <c r="A94" s="11"/>
      <c r="B94" s="11"/>
      <c r="C94" s="11"/>
      <c r="D94" s="11"/>
      <c r="E94" s="11"/>
      <c r="F94" s="11" t="s">
        <v>245</v>
      </c>
      <c r="G94" s="11" t="s">
        <v>245</v>
      </c>
      <c r="H94" s="11" t="s">
        <v>511</v>
      </c>
      <c r="I94" s="11" t="s">
        <v>512</v>
      </c>
      <c r="J94" s="11" t="s">
        <v>248</v>
      </c>
      <c r="K94" s="11" t="s">
        <v>150</v>
      </c>
      <c r="L94" s="11" t="s">
        <v>513</v>
      </c>
      <c r="M94" s="11" t="s">
        <v>514</v>
      </c>
      <c r="N94" s="11" t="s">
        <v>515</v>
      </c>
      <c r="O94" s="11" t="s">
        <v>516</v>
      </c>
      <c r="P94" s="11" t="s">
        <v>35</v>
      </c>
      <c r="Q94" s="11"/>
      <c r="R94" s="11"/>
      <c r="S94" s="11"/>
      <c r="T94" s="11"/>
      <c r="U94" s="11"/>
      <c r="V94" s="11"/>
      <c r="W94" s="11">
        <v>1</v>
      </c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>
        <f t="shared" si="6"/>
        <v>1</v>
      </c>
      <c r="AI94" s="11" t="s">
        <v>253</v>
      </c>
      <c r="AJ94" s="12">
        <v>530</v>
      </c>
      <c r="AK94" s="12">
        <f t="shared" si="7"/>
        <v>530</v>
      </c>
      <c r="AL94" s="12">
        <f t="shared" si="8"/>
        <v>103.35265000000001</v>
      </c>
      <c r="AM94" s="12">
        <f t="shared" si="9"/>
        <v>103.35265000000001</v>
      </c>
      <c r="AN94" s="13">
        <f t="shared" si="11"/>
        <v>92.279151785714291</v>
      </c>
      <c r="AO94" s="13">
        <f t="shared" si="10"/>
        <v>92.279151785714291</v>
      </c>
    </row>
    <row r="95" spans="1:41" ht="215.1" customHeight="1" x14ac:dyDescent="0.45">
      <c r="A95" s="11"/>
      <c r="B95" s="11"/>
      <c r="C95" s="11"/>
      <c r="D95" s="11"/>
      <c r="E95" s="11"/>
      <c r="F95" s="11" t="s">
        <v>245</v>
      </c>
      <c r="G95" s="11" t="s">
        <v>245</v>
      </c>
      <c r="H95" s="11" t="s">
        <v>517</v>
      </c>
      <c r="I95" s="11" t="s">
        <v>518</v>
      </c>
      <c r="J95" s="11" t="s">
        <v>248</v>
      </c>
      <c r="K95" s="11" t="s">
        <v>150</v>
      </c>
      <c r="L95" s="11" t="s">
        <v>513</v>
      </c>
      <c r="M95" s="11" t="s">
        <v>514</v>
      </c>
      <c r="N95" s="11" t="s">
        <v>256</v>
      </c>
      <c r="O95" s="11" t="s">
        <v>308</v>
      </c>
      <c r="P95" s="11" t="s">
        <v>35</v>
      </c>
      <c r="Q95" s="11"/>
      <c r="R95" s="11"/>
      <c r="S95" s="11"/>
      <c r="T95" s="11"/>
      <c r="U95" s="11"/>
      <c r="V95" s="11"/>
      <c r="W95" s="11"/>
      <c r="X95" s="11"/>
      <c r="Y95" s="11"/>
      <c r="Z95" s="11">
        <v>1</v>
      </c>
      <c r="AA95" s="11"/>
      <c r="AB95" s="11"/>
      <c r="AC95" s="11"/>
      <c r="AD95" s="11"/>
      <c r="AE95" s="11"/>
      <c r="AF95" s="11"/>
      <c r="AG95" s="11"/>
      <c r="AH95" s="11">
        <f t="shared" si="6"/>
        <v>1</v>
      </c>
      <c r="AI95" s="11" t="s">
        <v>253</v>
      </c>
      <c r="AJ95" s="12">
        <v>530</v>
      </c>
      <c r="AK95" s="12">
        <f t="shared" si="7"/>
        <v>530</v>
      </c>
      <c r="AL95" s="12">
        <f t="shared" si="8"/>
        <v>103.35265000000001</v>
      </c>
      <c r="AM95" s="12">
        <f t="shared" si="9"/>
        <v>103.35265000000001</v>
      </c>
      <c r="AN95" s="13">
        <f t="shared" si="11"/>
        <v>92.279151785714291</v>
      </c>
      <c r="AO95" s="13">
        <f t="shared" si="10"/>
        <v>92.279151785714291</v>
      </c>
    </row>
    <row r="96" spans="1:41" ht="215.1" customHeight="1" x14ac:dyDescent="0.45">
      <c r="A96" s="11"/>
      <c r="B96" s="11"/>
      <c r="C96" s="11"/>
      <c r="D96" s="11"/>
      <c r="E96" s="11"/>
      <c r="F96" s="11" t="s">
        <v>245</v>
      </c>
      <c r="G96" s="11" t="s">
        <v>245</v>
      </c>
      <c r="H96" s="11" t="s">
        <v>519</v>
      </c>
      <c r="I96" s="11" t="s">
        <v>520</v>
      </c>
      <c r="J96" s="11" t="s">
        <v>248</v>
      </c>
      <c r="K96" s="11" t="s">
        <v>150</v>
      </c>
      <c r="L96" s="11" t="s">
        <v>513</v>
      </c>
      <c r="M96" s="11" t="s">
        <v>514</v>
      </c>
      <c r="N96" s="11" t="s">
        <v>521</v>
      </c>
      <c r="O96" s="11" t="s">
        <v>522</v>
      </c>
      <c r="P96" s="11" t="s">
        <v>35</v>
      </c>
      <c r="Q96" s="11"/>
      <c r="R96" s="11"/>
      <c r="S96" s="11"/>
      <c r="T96" s="11"/>
      <c r="U96" s="11"/>
      <c r="V96" s="11"/>
      <c r="W96" s="11">
        <v>1</v>
      </c>
      <c r="X96" s="11"/>
      <c r="Y96" s="11"/>
      <c r="Z96" s="11"/>
      <c r="AA96" s="11"/>
      <c r="AB96" s="11"/>
      <c r="AC96" s="11"/>
      <c r="AD96" s="11">
        <v>1</v>
      </c>
      <c r="AE96" s="11"/>
      <c r="AF96" s="11"/>
      <c r="AG96" s="11"/>
      <c r="AH96" s="11">
        <f t="shared" si="6"/>
        <v>2</v>
      </c>
      <c r="AI96" s="11" t="s">
        <v>253</v>
      </c>
      <c r="AJ96" s="12">
        <v>530</v>
      </c>
      <c r="AK96" s="12">
        <f t="shared" si="7"/>
        <v>1060</v>
      </c>
      <c r="AL96" s="12">
        <f t="shared" si="8"/>
        <v>103.35265000000001</v>
      </c>
      <c r="AM96" s="12">
        <f t="shared" si="9"/>
        <v>206.70530000000002</v>
      </c>
      <c r="AN96" s="13">
        <f t="shared" si="11"/>
        <v>92.279151785714291</v>
      </c>
      <c r="AO96" s="13">
        <f t="shared" si="10"/>
        <v>184.55830357142858</v>
      </c>
    </row>
    <row r="97" spans="1:41" ht="215.1" customHeight="1" x14ac:dyDescent="0.45">
      <c r="A97" s="11"/>
      <c r="B97" s="11"/>
      <c r="C97" s="11"/>
      <c r="D97" s="11"/>
      <c r="E97" s="11"/>
      <c r="F97" s="11" t="s">
        <v>245</v>
      </c>
      <c r="G97" s="11" t="s">
        <v>245</v>
      </c>
      <c r="H97" s="11" t="s">
        <v>523</v>
      </c>
      <c r="I97" s="11" t="s">
        <v>524</v>
      </c>
      <c r="J97" s="11" t="s">
        <v>248</v>
      </c>
      <c r="K97" s="11" t="s">
        <v>150</v>
      </c>
      <c r="L97" s="11" t="s">
        <v>513</v>
      </c>
      <c r="M97" s="11" t="s">
        <v>525</v>
      </c>
      <c r="N97" s="11" t="s">
        <v>304</v>
      </c>
      <c r="O97" s="11" t="s">
        <v>252</v>
      </c>
      <c r="P97" s="11" t="s">
        <v>35</v>
      </c>
      <c r="Q97" s="11"/>
      <c r="R97" s="11"/>
      <c r="S97" s="11"/>
      <c r="T97" s="11"/>
      <c r="U97" s="11"/>
      <c r="V97" s="11"/>
      <c r="W97" s="11">
        <v>1</v>
      </c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>
        <f t="shared" si="6"/>
        <v>1</v>
      </c>
      <c r="AI97" s="11" t="s">
        <v>253</v>
      </c>
      <c r="AJ97" s="12">
        <v>530</v>
      </c>
      <c r="AK97" s="12">
        <f t="shared" si="7"/>
        <v>530</v>
      </c>
      <c r="AL97" s="12">
        <f t="shared" si="8"/>
        <v>103.35265000000001</v>
      </c>
      <c r="AM97" s="12">
        <f t="shared" si="9"/>
        <v>103.35265000000001</v>
      </c>
      <c r="AN97" s="13">
        <f t="shared" si="11"/>
        <v>92.279151785714291</v>
      </c>
      <c r="AO97" s="13">
        <f t="shared" si="10"/>
        <v>92.279151785714291</v>
      </c>
    </row>
    <row r="98" spans="1:41" ht="215.1" customHeight="1" x14ac:dyDescent="0.45">
      <c r="A98" s="11"/>
      <c r="B98" s="11"/>
      <c r="C98" s="11"/>
      <c r="D98" s="11"/>
      <c r="E98" s="11"/>
      <c r="F98" s="11" t="s">
        <v>245</v>
      </c>
      <c r="G98" s="11" t="s">
        <v>245</v>
      </c>
      <c r="H98" s="11" t="s">
        <v>526</v>
      </c>
      <c r="I98" s="11" t="s">
        <v>527</v>
      </c>
      <c r="J98" s="11" t="s">
        <v>248</v>
      </c>
      <c r="K98" s="11" t="s">
        <v>150</v>
      </c>
      <c r="L98" s="11" t="s">
        <v>513</v>
      </c>
      <c r="M98" s="11" t="s">
        <v>528</v>
      </c>
      <c r="N98" s="11" t="s">
        <v>256</v>
      </c>
      <c r="O98" s="11" t="s">
        <v>308</v>
      </c>
      <c r="P98" s="11" t="s">
        <v>35</v>
      </c>
      <c r="Q98" s="11"/>
      <c r="R98" s="11"/>
      <c r="S98" s="11"/>
      <c r="T98" s="11"/>
      <c r="U98" s="11"/>
      <c r="V98" s="11"/>
      <c r="W98" s="11"/>
      <c r="X98" s="11"/>
      <c r="Y98" s="11">
        <v>1</v>
      </c>
      <c r="Z98" s="11"/>
      <c r="AA98" s="11"/>
      <c r="AB98" s="11"/>
      <c r="AC98" s="11"/>
      <c r="AD98" s="11"/>
      <c r="AE98" s="11"/>
      <c r="AF98" s="11"/>
      <c r="AG98" s="11"/>
      <c r="AH98" s="11">
        <f t="shared" si="6"/>
        <v>1</v>
      </c>
      <c r="AI98" s="11" t="s">
        <v>253</v>
      </c>
      <c r="AJ98" s="12">
        <v>750</v>
      </c>
      <c r="AK98" s="12">
        <f t="shared" si="7"/>
        <v>750</v>
      </c>
      <c r="AL98" s="12">
        <f t="shared" si="8"/>
        <v>146.25375</v>
      </c>
      <c r="AM98" s="12">
        <f t="shared" si="9"/>
        <v>146.25375</v>
      </c>
      <c r="AN98" s="13">
        <f t="shared" si="11"/>
        <v>130.58370535714283</v>
      </c>
      <c r="AO98" s="13">
        <f t="shared" si="10"/>
        <v>130.58370535714283</v>
      </c>
    </row>
    <row r="99" spans="1:41" ht="215.1" customHeight="1" x14ac:dyDescent="0.45">
      <c r="A99" s="11"/>
      <c r="B99" s="11"/>
      <c r="C99" s="11"/>
      <c r="D99" s="11"/>
      <c r="E99" s="11"/>
      <c r="F99" s="11" t="s">
        <v>245</v>
      </c>
      <c r="G99" s="11" t="s">
        <v>245</v>
      </c>
      <c r="H99" s="11" t="s">
        <v>529</v>
      </c>
      <c r="I99" s="11" t="s">
        <v>530</v>
      </c>
      <c r="J99" s="11" t="s">
        <v>248</v>
      </c>
      <c r="K99" s="11" t="s">
        <v>150</v>
      </c>
      <c r="L99" s="11" t="s">
        <v>513</v>
      </c>
      <c r="M99" s="11" t="s">
        <v>531</v>
      </c>
      <c r="N99" s="11" t="s">
        <v>532</v>
      </c>
      <c r="O99" s="11" t="s">
        <v>533</v>
      </c>
      <c r="P99" s="11" t="s">
        <v>35</v>
      </c>
      <c r="Q99" s="11"/>
      <c r="R99" s="11"/>
      <c r="S99" s="11"/>
      <c r="T99" s="11">
        <v>1</v>
      </c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>
        <f t="shared" si="6"/>
        <v>1</v>
      </c>
      <c r="AI99" s="11" t="s">
        <v>253</v>
      </c>
      <c r="AJ99" s="12">
        <v>695</v>
      </c>
      <c r="AK99" s="12">
        <f t="shared" si="7"/>
        <v>695</v>
      </c>
      <c r="AL99" s="12">
        <f t="shared" si="8"/>
        <v>135.52847500000001</v>
      </c>
      <c r="AM99" s="12">
        <f t="shared" si="9"/>
        <v>135.52847500000001</v>
      </c>
      <c r="AN99" s="13">
        <f t="shared" si="11"/>
        <v>121.00756696428572</v>
      </c>
      <c r="AO99" s="13">
        <f t="shared" si="10"/>
        <v>121.00756696428572</v>
      </c>
    </row>
    <row r="100" spans="1:41" ht="215.1" customHeight="1" x14ac:dyDescent="0.45">
      <c r="A100" s="11"/>
      <c r="B100" s="11"/>
      <c r="C100" s="11"/>
      <c r="D100" s="11"/>
      <c r="E100" s="11"/>
      <c r="F100" s="11" t="s">
        <v>245</v>
      </c>
      <c r="G100" s="11" t="s">
        <v>245</v>
      </c>
      <c r="H100" s="11" t="s">
        <v>534</v>
      </c>
      <c r="I100" s="11" t="s">
        <v>535</v>
      </c>
      <c r="J100" s="11" t="s">
        <v>248</v>
      </c>
      <c r="K100" s="11" t="s">
        <v>150</v>
      </c>
      <c r="L100" s="11" t="s">
        <v>513</v>
      </c>
      <c r="M100" s="11" t="s">
        <v>531</v>
      </c>
      <c r="N100" s="11" t="s">
        <v>532</v>
      </c>
      <c r="O100" s="11" t="s">
        <v>536</v>
      </c>
      <c r="P100" s="11" t="s">
        <v>35</v>
      </c>
      <c r="Q100" s="11"/>
      <c r="R100" s="11"/>
      <c r="S100" s="11"/>
      <c r="T100" s="11"/>
      <c r="U100" s="11"/>
      <c r="V100" s="11"/>
      <c r="W100" s="11"/>
      <c r="X100" s="11"/>
      <c r="Y100" s="11">
        <v>1</v>
      </c>
      <c r="Z100" s="11"/>
      <c r="AA100" s="11">
        <v>1</v>
      </c>
      <c r="AB100" s="11"/>
      <c r="AC100" s="11"/>
      <c r="AD100" s="11"/>
      <c r="AE100" s="11"/>
      <c r="AF100" s="11"/>
      <c r="AG100" s="11"/>
      <c r="AH100" s="11">
        <f t="shared" si="6"/>
        <v>2</v>
      </c>
      <c r="AI100" s="11" t="s">
        <v>253</v>
      </c>
      <c r="AJ100" s="12">
        <v>695</v>
      </c>
      <c r="AK100" s="12">
        <f t="shared" si="7"/>
        <v>1390</v>
      </c>
      <c r="AL100" s="12">
        <f t="shared" si="8"/>
        <v>135.52847500000001</v>
      </c>
      <c r="AM100" s="12">
        <f t="shared" si="9"/>
        <v>271.05695000000003</v>
      </c>
      <c r="AN100" s="13">
        <f t="shared" si="11"/>
        <v>121.00756696428572</v>
      </c>
      <c r="AO100" s="13">
        <f t="shared" si="10"/>
        <v>242.01513392857143</v>
      </c>
    </row>
    <row r="101" spans="1:41" ht="215.1" customHeight="1" x14ac:dyDescent="0.45">
      <c r="A101" s="11" t="s">
        <v>350</v>
      </c>
      <c r="B101" s="11"/>
      <c r="C101" s="11"/>
      <c r="D101" s="11"/>
      <c r="E101" s="11"/>
      <c r="F101" s="11" t="s">
        <v>245</v>
      </c>
      <c r="G101" s="11" t="s">
        <v>245</v>
      </c>
      <c r="H101" s="11" t="s">
        <v>537</v>
      </c>
      <c r="I101" s="11" t="s">
        <v>538</v>
      </c>
      <c r="J101" s="11" t="s">
        <v>248</v>
      </c>
      <c r="K101" s="11" t="s">
        <v>150</v>
      </c>
      <c r="L101" s="11" t="s">
        <v>513</v>
      </c>
      <c r="M101" s="11" t="s">
        <v>531</v>
      </c>
      <c r="N101" s="11" t="s">
        <v>539</v>
      </c>
      <c r="O101" s="11" t="s">
        <v>282</v>
      </c>
      <c r="P101" s="11" t="s">
        <v>35</v>
      </c>
      <c r="Q101" s="11"/>
      <c r="R101" s="11"/>
      <c r="S101" s="11"/>
      <c r="T101" s="11"/>
      <c r="U101" s="11">
        <v>1</v>
      </c>
      <c r="V101" s="11"/>
      <c r="W101" s="11">
        <v>1</v>
      </c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>
        <f t="shared" si="6"/>
        <v>2</v>
      </c>
      <c r="AI101" s="11" t="s">
        <v>253</v>
      </c>
      <c r="AJ101" s="12">
        <v>695</v>
      </c>
      <c r="AK101" s="12">
        <f t="shared" si="7"/>
        <v>1390</v>
      </c>
      <c r="AL101" s="12">
        <f t="shared" si="8"/>
        <v>135.52847500000001</v>
      </c>
      <c r="AM101" s="12">
        <f t="shared" si="9"/>
        <v>271.05695000000003</v>
      </c>
      <c r="AN101" s="13">
        <f t="shared" si="11"/>
        <v>121.00756696428572</v>
      </c>
      <c r="AO101" s="13">
        <f t="shared" si="10"/>
        <v>242.01513392857143</v>
      </c>
    </row>
    <row r="102" spans="1:41" ht="215.1" customHeight="1" x14ac:dyDescent="0.45">
      <c r="A102" s="11"/>
      <c r="B102" s="11"/>
      <c r="C102" s="11"/>
      <c r="D102" s="11"/>
      <c r="E102" s="11"/>
      <c r="F102" s="11" t="s">
        <v>245</v>
      </c>
      <c r="G102" s="11" t="s">
        <v>245</v>
      </c>
      <c r="H102" s="11" t="s">
        <v>540</v>
      </c>
      <c r="I102" s="11" t="s">
        <v>541</v>
      </c>
      <c r="J102" s="11" t="s">
        <v>248</v>
      </c>
      <c r="K102" s="11" t="s">
        <v>150</v>
      </c>
      <c r="L102" s="11" t="s">
        <v>513</v>
      </c>
      <c r="M102" s="11" t="s">
        <v>531</v>
      </c>
      <c r="N102" s="11" t="s">
        <v>539</v>
      </c>
      <c r="O102" s="11" t="s">
        <v>542</v>
      </c>
      <c r="P102" s="11" t="s">
        <v>35</v>
      </c>
      <c r="Q102" s="11"/>
      <c r="R102" s="11"/>
      <c r="S102" s="11"/>
      <c r="T102" s="11"/>
      <c r="U102" s="11">
        <v>1</v>
      </c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>
        <f t="shared" si="6"/>
        <v>1</v>
      </c>
      <c r="AI102" s="11" t="s">
        <v>253</v>
      </c>
      <c r="AJ102" s="12">
        <v>695</v>
      </c>
      <c r="AK102" s="12">
        <f t="shared" si="7"/>
        <v>695</v>
      </c>
      <c r="AL102" s="12">
        <f t="shared" si="8"/>
        <v>135.52847500000001</v>
      </c>
      <c r="AM102" s="12">
        <f t="shared" si="9"/>
        <v>135.52847500000001</v>
      </c>
      <c r="AN102" s="13">
        <f t="shared" si="11"/>
        <v>121.00756696428572</v>
      </c>
      <c r="AO102" s="13">
        <f t="shared" si="10"/>
        <v>121.00756696428572</v>
      </c>
    </row>
    <row r="103" spans="1:41" ht="215.1" customHeight="1" x14ac:dyDescent="0.45">
      <c r="A103" s="11"/>
      <c r="B103" s="11"/>
      <c r="C103" s="11"/>
      <c r="D103" s="11"/>
      <c r="E103" s="11"/>
      <c r="F103" s="11" t="s">
        <v>245</v>
      </c>
      <c r="G103" s="11" t="s">
        <v>245</v>
      </c>
      <c r="H103" s="11" t="s">
        <v>543</v>
      </c>
      <c r="I103" s="11" t="s">
        <v>544</v>
      </c>
      <c r="J103" s="11" t="s">
        <v>248</v>
      </c>
      <c r="K103" s="11" t="s">
        <v>150</v>
      </c>
      <c r="L103" s="11" t="s">
        <v>513</v>
      </c>
      <c r="M103" s="11" t="s">
        <v>545</v>
      </c>
      <c r="N103" s="11" t="s">
        <v>265</v>
      </c>
      <c r="O103" s="11" t="s">
        <v>373</v>
      </c>
      <c r="P103" s="11" t="s">
        <v>35</v>
      </c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>
        <v>1</v>
      </c>
      <c r="AD103" s="11"/>
      <c r="AE103" s="11"/>
      <c r="AF103" s="11"/>
      <c r="AG103" s="11"/>
      <c r="AH103" s="11">
        <f t="shared" si="6"/>
        <v>1</v>
      </c>
      <c r="AI103" s="11" t="s">
        <v>253</v>
      </c>
      <c r="AJ103" s="12">
        <v>730</v>
      </c>
      <c r="AK103" s="12">
        <f t="shared" si="7"/>
        <v>730</v>
      </c>
      <c r="AL103" s="12">
        <f t="shared" si="8"/>
        <v>142.35365000000002</v>
      </c>
      <c r="AM103" s="12">
        <f t="shared" si="9"/>
        <v>142.35365000000002</v>
      </c>
      <c r="AN103" s="13">
        <f t="shared" si="11"/>
        <v>127.10147321428572</v>
      </c>
      <c r="AO103" s="13">
        <f t="shared" si="10"/>
        <v>127.10147321428572</v>
      </c>
    </row>
    <row r="104" spans="1:41" ht="215.1" customHeight="1" x14ac:dyDescent="0.45">
      <c r="A104" s="11"/>
      <c r="B104" s="11"/>
      <c r="C104" s="11"/>
      <c r="D104" s="11"/>
      <c r="E104" s="11"/>
      <c r="F104" s="11" t="s">
        <v>245</v>
      </c>
      <c r="G104" s="11" t="s">
        <v>245</v>
      </c>
      <c r="H104" s="11" t="s">
        <v>546</v>
      </c>
      <c r="I104" s="11" t="s">
        <v>547</v>
      </c>
      <c r="J104" s="11" t="s">
        <v>248</v>
      </c>
      <c r="K104" s="11" t="s">
        <v>150</v>
      </c>
      <c r="L104" s="11" t="s">
        <v>513</v>
      </c>
      <c r="M104" s="11" t="s">
        <v>548</v>
      </c>
      <c r="N104" s="11" t="s">
        <v>549</v>
      </c>
      <c r="O104" s="11" t="s">
        <v>550</v>
      </c>
      <c r="P104" s="11" t="s">
        <v>35</v>
      </c>
      <c r="Q104" s="11">
        <v>1</v>
      </c>
      <c r="R104" s="11"/>
      <c r="S104" s="11">
        <v>2</v>
      </c>
      <c r="T104" s="11">
        <v>3</v>
      </c>
      <c r="U104" s="11">
        <v>1</v>
      </c>
      <c r="V104" s="11">
        <v>2</v>
      </c>
      <c r="W104" s="11">
        <v>1</v>
      </c>
      <c r="X104" s="11">
        <v>2</v>
      </c>
      <c r="Y104" s="11"/>
      <c r="Z104" s="11">
        <v>1</v>
      </c>
      <c r="AA104" s="11"/>
      <c r="AB104" s="11"/>
      <c r="AC104" s="11"/>
      <c r="AD104" s="11"/>
      <c r="AE104" s="11"/>
      <c r="AF104" s="11"/>
      <c r="AG104" s="11"/>
      <c r="AH104" s="11">
        <f t="shared" si="6"/>
        <v>13</v>
      </c>
      <c r="AI104" s="11" t="s">
        <v>253</v>
      </c>
      <c r="AJ104" s="12">
        <v>630</v>
      </c>
      <c r="AK104" s="12">
        <f t="shared" si="7"/>
        <v>8190</v>
      </c>
      <c r="AL104" s="12">
        <f t="shared" si="8"/>
        <v>122.85315000000001</v>
      </c>
      <c r="AM104" s="12">
        <f t="shared" si="9"/>
        <v>1597.0909500000002</v>
      </c>
      <c r="AN104" s="13">
        <f t="shared" si="11"/>
        <v>109.6903125</v>
      </c>
      <c r="AO104" s="13">
        <f t="shared" si="10"/>
        <v>1425.9740624999999</v>
      </c>
    </row>
    <row r="105" spans="1:41" ht="215.1" customHeight="1" x14ac:dyDescent="0.45">
      <c r="A105" s="11"/>
      <c r="B105" s="11"/>
      <c r="C105" s="11"/>
      <c r="D105" s="11"/>
      <c r="E105" s="11"/>
      <c r="F105" s="11" t="s">
        <v>245</v>
      </c>
      <c r="G105" s="11" t="s">
        <v>245</v>
      </c>
      <c r="H105" s="11" t="s">
        <v>551</v>
      </c>
      <c r="I105" s="11" t="s">
        <v>552</v>
      </c>
      <c r="J105" s="11" t="s">
        <v>248</v>
      </c>
      <c r="K105" s="11" t="s">
        <v>150</v>
      </c>
      <c r="L105" s="11" t="s">
        <v>513</v>
      </c>
      <c r="M105" s="11" t="s">
        <v>553</v>
      </c>
      <c r="N105" s="11" t="s">
        <v>554</v>
      </c>
      <c r="O105" s="11" t="s">
        <v>282</v>
      </c>
      <c r="P105" s="11" t="s">
        <v>35</v>
      </c>
      <c r="Q105" s="11"/>
      <c r="R105" s="11"/>
      <c r="S105" s="11"/>
      <c r="T105" s="11"/>
      <c r="U105" s="11">
        <v>3</v>
      </c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>
        <f t="shared" si="6"/>
        <v>3</v>
      </c>
      <c r="AI105" s="11" t="s">
        <v>253</v>
      </c>
      <c r="AJ105" s="12">
        <v>675</v>
      </c>
      <c r="AK105" s="12">
        <f t="shared" si="7"/>
        <v>2025</v>
      </c>
      <c r="AL105" s="12">
        <f t="shared" si="8"/>
        <v>131.62837500000001</v>
      </c>
      <c r="AM105" s="12">
        <f t="shared" si="9"/>
        <v>394.88512500000002</v>
      </c>
      <c r="AN105" s="13">
        <f t="shared" si="11"/>
        <v>117.52533482142856</v>
      </c>
      <c r="AO105" s="13">
        <f t="shared" si="10"/>
        <v>352.57600446428569</v>
      </c>
    </row>
    <row r="106" spans="1:41" ht="215.1" customHeight="1" x14ac:dyDescent="0.45">
      <c r="A106" s="11"/>
      <c r="B106" s="11"/>
      <c r="C106" s="11"/>
      <c r="D106" s="11"/>
      <c r="E106" s="11"/>
      <c r="F106" s="11" t="s">
        <v>245</v>
      </c>
      <c r="G106" s="11" t="s">
        <v>245</v>
      </c>
      <c r="H106" s="11" t="s">
        <v>555</v>
      </c>
      <c r="I106" s="11" t="s">
        <v>556</v>
      </c>
      <c r="J106" s="11" t="s">
        <v>248</v>
      </c>
      <c r="K106" s="11" t="s">
        <v>150</v>
      </c>
      <c r="L106" s="11" t="s">
        <v>513</v>
      </c>
      <c r="M106" s="11" t="s">
        <v>553</v>
      </c>
      <c r="N106" s="11" t="s">
        <v>554</v>
      </c>
      <c r="O106" s="11" t="s">
        <v>557</v>
      </c>
      <c r="P106" s="11" t="s">
        <v>35</v>
      </c>
      <c r="Q106" s="11"/>
      <c r="R106" s="11"/>
      <c r="S106" s="11"/>
      <c r="T106" s="11"/>
      <c r="U106" s="11"/>
      <c r="V106" s="11"/>
      <c r="W106" s="11"/>
      <c r="X106" s="11"/>
      <c r="Y106" s="11">
        <v>1</v>
      </c>
      <c r="Z106" s="11"/>
      <c r="AA106" s="11"/>
      <c r="AB106" s="11"/>
      <c r="AC106" s="11"/>
      <c r="AD106" s="11"/>
      <c r="AE106" s="11"/>
      <c r="AF106" s="11"/>
      <c r="AG106" s="11"/>
      <c r="AH106" s="11">
        <f t="shared" si="6"/>
        <v>1</v>
      </c>
      <c r="AI106" s="11" t="s">
        <v>253</v>
      </c>
      <c r="AJ106" s="12">
        <v>675</v>
      </c>
      <c r="AK106" s="12">
        <f t="shared" si="7"/>
        <v>675</v>
      </c>
      <c r="AL106" s="12">
        <f t="shared" si="8"/>
        <v>131.62837500000001</v>
      </c>
      <c r="AM106" s="12">
        <f t="shared" si="9"/>
        <v>131.62837500000001</v>
      </c>
      <c r="AN106" s="13">
        <f t="shared" si="11"/>
        <v>117.52533482142856</v>
      </c>
      <c r="AO106" s="13">
        <f t="shared" si="10"/>
        <v>117.52533482142856</v>
      </c>
    </row>
    <row r="107" spans="1:41" ht="215.1" customHeight="1" x14ac:dyDescent="0.45">
      <c r="A107" s="11"/>
      <c r="B107" s="11"/>
      <c r="C107" s="11"/>
      <c r="D107" s="11"/>
      <c r="E107" s="11"/>
      <c r="F107" s="11" t="s">
        <v>245</v>
      </c>
      <c r="G107" s="11" t="s">
        <v>245</v>
      </c>
      <c r="H107" s="11" t="s">
        <v>558</v>
      </c>
      <c r="I107" s="11" t="s">
        <v>559</v>
      </c>
      <c r="J107" s="11" t="s">
        <v>248</v>
      </c>
      <c r="K107" s="11" t="s">
        <v>150</v>
      </c>
      <c r="L107" s="11" t="s">
        <v>513</v>
      </c>
      <c r="M107" s="11" t="s">
        <v>553</v>
      </c>
      <c r="N107" s="11" t="s">
        <v>265</v>
      </c>
      <c r="O107" s="11" t="s">
        <v>373</v>
      </c>
      <c r="P107" s="11" t="s">
        <v>35</v>
      </c>
      <c r="Q107" s="11"/>
      <c r="R107" s="11"/>
      <c r="S107" s="11"/>
      <c r="T107" s="11"/>
      <c r="U107" s="11"/>
      <c r="V107" s="11"/>
      <c r="W107" s="11"/>
      <c r="X107" s="11"/>
      <c r="Y107" s="11">
        <v>1</v>
      </c>
      <c r="Z107" s="11"/>
      <c r="AA107" s="11"/>
      <c r="AB107" s="11"/>
      <c r="AC107" s="11"/>
      <c r="AD107" s="11"/>
      <c r="AE107" s="11"/>
      <c r="AF107" s="11"/>
      <c r="AG107" s="11"/>
      <c r="AH107" s="11">
        <f t="shared" si="6"/>
        <v>1</v>
      </c>
      <c r="AI107" s="11" t="s">
        <v>253</v>
      </c>
      <c r="AJ107" s="12">
        <v>595</v>
      </c>
      <c r="AK107" s="12">
        <f t="shared" si="7"/>
        <v>595</v>
      </c>
      <c r="AL107" s="12">
        <f t="shared" si="8"/>
        <v>116.02797500000001</v>
      </c>
      <c r="AM107" s="12">
        <f t="shared" si="9"/>
        <v>116.02797500000001</v>
      </c>
      <c r="AN107" s="13">
        <f t="shared" si="11"/>
        <v>103.59640625</v>
      </c>
      <c r="AO107" s="13">
        <f t="shared" si="10"/>
        <v>103.59640625</v>
      </c>
    </row>
    <row r="108" spans="1:41" ht="215.1" customHeight="1" x14ac:dyDescent="0.45">
      <c r="A108" s="11"/>
      <c r="B108" s="11"/>
      <c r="C108" s="11"/>
      <c r="D108" s="11"/>
      <c r="E108" s="11"/>
      <c r="F108" s="11" t="s">
        <v>245</v>
      </c>
      <c r="G108" s="11" t="s">
        <v>245</v>
      </c>
      <c r="H108" s="11" t="s">
        <v>560</v>
      </c>
      <c r="I108" s="11" t="s">
        <v>561</v>
      </c>
      <c r="J108" s="11" t="s">
        <v>248</v>
      </c>
      <c r="K108" s="11" t="s">
        <v>150</v>
      </c>
      <c r="L108" s="11" t="s">
        <v>150</v>
      </c>
      <c r="M108" s="11" t="s">
        <v>562</v>
      </c>
      <c r="N108" s="11" t="s">
        <v>563</v>
      </c>
      <c r="O108" s="11" t="s">
        <v>564</v>
      </c>
      <c r="P108" s="11" t="s">
        <v>35</v>
      </c>
      <c r="Q108" s="11"/>
      <c r="R108" s="11"/>
      <c r="S108" s="11"/>
      <c r="T108" s="11"/>
      <c r="U108" s="11"/>
      <c r="V108" s="11"/>
      <c r="W108" s="11">
        <v>1</v>
      </c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>
        <f t="shared" si="6"/>
        <v>1</v>
      </c>
      <c r="AI108" s="11" t="s">
        <v>253</v>
      </c>
      <c r="AJ108" s="12">
        <v>395</v>
      </c>
      <c r="AK108" s="12">
        <f t="shared" si="7"/>
        <v>395</v>
      </c>
      <c r="AL108" s="12">
        <f t="shared" si="8"/>
        <v>77.026975000000007</v>
      </c>
      <c r="AM108" s="12">
        <f t="shared" si="9"/>
        <v>77.026975000000007</v>
      </c>
      <c r="AN108" s="13">
        <f t="shared" si="11"/>
        <v>68.774084821428573</v>
      </c>
      <c r="AO108" s="13">
        <f t="shared" si="10"/>
        <v>68.774084821428573</v>
      </c>
    </row>
    <row r="109" spans="1:41" ht="215.1" customHeight="1" x14ac:dyDescent="0.45">
      <c r="A109" s="11"/>
      <c r="B109" s="11"/>
      <c r="C109" s="11"/>
      <c r="D109" s="11"/>
      <c r="E109" s="11"/>
      <c r="F109" s="11" t="s">
        <v>245</v>
      </c>
      <c r="G109" s="11" t="s">
        <v>245</v>
      </c>
      <c r="H109" s="11" t="s">
        <v>565</v>
      </c>
      <c r="I109" s="11" t="s">
        <v>566</v>
      </c>
      <c r="J109" s="11" t="s">
        <v>248</v>
      </c>
      <c r="K109" s="11" t="s">
        <v>150</v>
      </c>
      <c r="L109" s="11" t="s">
        <v>150</v>
      </c>
      <c r="M109" s="11" t="s">
        <v>567</v>
      </c>
      <c r="N109" s="11" t="s">
        <v>304</v>
      </c>
      <c r="O109" s="11" t="s">
        <v>568</v>
      </c>
      <c r="P109" s="11" t="s">
        <v>35</v>
      </c>
      <c r="Q109" s="11"/>
      <c r="R109" s="11"/>
      <c r="S109" s="11"/>
      <c r="T109" s="11"/>
      <c r="U109" s="11"/>
      <c r="V109" s="11">
        <v>1</v>
      </c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>
        <f t="shared" si="6"/>
        <v>1</v>
      </c>
      <c r="AI109" s="11" t="s">
        <v>253</v>
      </c>
      <c r="AJ109" s="12">
        <v>575</v>
      </c>
      <c r="AK109" s="12">
        <f t="shared" si="7"/>
        <v>575</v>
      </c>
      <c r="AL109" s="12">
        <f t="shared" si="8"/>
        <v>112.127875</v>
      </c>
      <c r="AM109" s="12">
        <f t="shared" si="9"/>
        <v>112.127875</v>
      </c>
      <c r="AN109" s="13">
        <f t="shared" si="11"/>
        <v>100.11417410714284</v>
      </c>
      <c r="AO109" s="13">
        <f t="shared" si="10"/>
        <v>100.11417410714284</v>
      </c>
    </row>
    <row r="110" spans="1:41" ht="215.1" customHeight="1" x14ac:dyDescent="0.45">
      <c r="A110" s="11"/>
      <c r="B110" s="11"/>
      <c r="C110" s="11"/>
      <c r="D110" s="11"/>
      <c r="E110" s="11"/>
      <c r="F110" s="11" t="s">
        <v>245</v>
      </c>
      <c r="G110" s="11" t="s">
        <v>245</v>
      </c>
      <c r="H110" s="11" t="s">
        <v>569</v>
      </c>
      <c r="I110" s="11" t="s">
        <v>570</v>
      </c>
      <c r="J110" s="11" t="s">
        <v>248</v>
      </c>
      <c r="K110" s="11" t="s">
        <v>150</v>
      </c>
      <c r="L110" s="11" t="s">
        <v>150</v>
      </c>
      <c r="M110" s="11" t="s">
        <v>571</v>
      </c>
      <c r="N110" s="11" t="s">
        <v>411</v>
      </c>
      <c r="O110" s="11" t="s">
        <v>572</v>
      </c>
      <c r="P110" s="11" t="s">
        <v>35</v>
      </c>
      <c r="Q110" s="11"/>
      <c r="R110" s="11">
        <v>1</v>
      </c>
      <c r="S110" s="11"/>
      <c r="T110" s="11"/>
      <c r="U110" s="11">
        <v>2</v>
      </c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>
        <f t="shared" si="6"/>
        <v>3</v>
      </c>
      <c r="AI110" s="11" t="s">
        <v>253</v>
      </c>
      <c r="AJ110" s="12">
        <v>795</v>
      </c>
      <c r="AK110" s="12">
        <f t="shared" si="7"/>
        <v>2385</v>
      </c>
      <c r="AL110" s="12">
        <f t="shared" si="8"/>
        <v>155.028975</v>
      </c>
      <c r="AM110" s="12">
        <f t="shared" si="9"/>
        <v>465.08692500000001</v>
      </c>
      <c r="AN110" s="13">
        <f t="shared" si="11"/>
        <v>138.41872767857143</v>
      </c>
      <c r="AO110" s="13">
        <f t="shared" si="10"/>
        <v>415.25618303571429</v>
      </c>
    </row>
    <row r="111" spans="1:41" ht="215.1" customHeight="1" x14ac:dyDescent="0.45">
      <c r="A111" s="11" t="s">
        <v>573</v>
      </c>
      <c r="B111" s="11"/>
      <c r="C111" s="11"/>
      <c r="D111" s="11"/>
      <c r="E111" s="11"/>
      <c r="F111" s="11" t="s">
        <v>245</v>
      </c>
      <c r="G111" s="11" t="s">
        <v>245</v>
      </c>
      <c r="H111" s="11" t="s">
        <v>574</v>
      </c>
      <c r="I111" s="11" t="s">
        <v>575</v>
      </c>
      <c r="J111" s="11" t="s">
        <v>248</v>
      </c>
      <c r="K111" s="11" t="s">
        <v>150</v>
      </c>
      <c r="L111" s="11" t="s">
        <v>150</v>
      </c>
      <c r="M111" s="11" t="s">
        <v>571</v>
      </c>
      <c r="N111" s="11" t="s">
        <v>411</v>
      </c>
      <c r="O111" s="11" t="s">
        <v>373</v>
      </c>
      <c r="P111" s="11" t="s">
        <v>35</v>
      </c>
      <c r="Q111" s="11"/>
      <c r="R111" s="11"/>
      <c r="S111" s="11"/>
      <c r="T111" s="11">
        <v>1</v>
      </c>
      <c r="U111" s="11"/>
      <c r="V111" s="11"/>
      <c r="W111" s="11"/>
      <c r="X111" s="11"/>
      <c r="Y111" s="11"/>
      <c r="Z111" s="11">
        <v>1</v>
      </c>
      <c r="AA111" s="11"/>
      <c r="AB111" s="11"/>
      <c r="AC111" s="11"/>
      <c r="AD111" s="11"/>
      <c r="AE111" s="11"/>
      <c r="AF111" s="11"/>
      <c r="AG111" s="11"/>
      <c r="AH111" s="11">
        <f t="shared" si="6"/>
        <v>2</v>
      </c>
      <c r="AI111" s="11" t="s">
        <v>253</v>
      </c>
      <c r="AJ111" s="12">
        <v>795</v>
      </c>
      <c r="AK111" s="12">
        <f t="shared" si="7"/>
        <v>1590</v>
      </c>
      <c r="AL111" s="12">
        <f t="shared" si="8"/>
        <v>155.028975</v>
      </c>
      <c r="AM111" s="12">
        <f t="shared" si="9"/>
        <v>310.05795000000001</v>
      </c>
      <c r="AN111" s="13">
        <f t="shared" si="11"/>
        <v>138.41872767857143</v>
      </c>
      <c r="AO111" s="13">
        <f t="shared" si="10"/>
        <v>276.83745535714286</v>
      </c>
    </row>
    <row r="112" spans="1:41" ht="215.1" customHeight="1" x14ac:dyDescent="0.45">
      <c r="A112" s="11"/>
      <c r="B112" s="11"/>
      <c r="C112" s="11"/>
      <c r="D112" s="11"/>
      <c r="E112" s="11"/>
      <c r="F112" s="11" t="s">
        <v>245</v>
      </c>
      <c r="G112" s="11" t="s">
        <v>245</v>
      </c>
      <c r="H112" s="11" t="s">
        <v>576</v>
      </c>
      <c r="I112" s="11" t="s">
        <v>577</v>
      </c>
      <c r="J112" s="11" t="s">
        <v>248</v>
      </c>
      <c r="K112" s="11" t="s">
        <v>150</v>
      </c>
      <c r="L112" s="11" t="s">
        <v>150</v>
      </c>
      <c r="M112" s="11" t="s">
        <v>578</v>
      </c>
      <c r="N112" s="11" t="s">
        <v>411</v>
      </c>
      <c r="O112" s="11" t="s">
        <v>282</v>
      </c>
      <c r="P112" s="11" t="s">
        <v>35</v>
      </c>
      <c r="Q112" s="11">
        <v>1</v>
      </c>
      <c r="R112" s="11"/>
      <c r="S112" s="11">
        <v>1</v>
      </c>
      <c r="T112" s="11"/>
      <c r="U112" s="11"/>
      <c r="V112" s="11">
        <v>1</v>
      </c>
      <c r="W112" s="11">
        <v>2</v>
      </c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>
        <f t="shared" si="6"/>
        <v>5</v>
      </c>
      <c r="AI112" s="11" t="s">
        <v>253</v>
      </c>
      <c r="AJ112" s="12">
        <v>795</v>
      </c>
      <c r="AK112" s="12">
        <f t="shared" si="7"/>
        <v>3975</v>
      </c>
      <c r="AL112" s="12">
        <f t="shared" si="8"/>
        <v>155.028975</v>
      </c>
      <c r="AM112" s="12">
        <f t="shared" si="9"/>
        <v>775.14487499999996</v>
      </c>
      <c r="AN112" s="13">
        <f t="shared" si="11"/>
        <v>138.41872767857143</v>
      </c>
      <c r="AO112" s="13">
        <f t="shared" si="10"/>
        <v>692.0936383928572</v>
      </c>
    </row>
    <row r="113" spans="1:41" ht="215.1" customHeight="1" x14ac:dyDescent="0.45">
      <c r="A113" s="11"/>
      <c r="B113" s="11"/>
      <c r="C113" s="11"/>
      <c r="D113" s="11"/>
      <c r="E113" s="11"/>
      <c r="F113" s="11" t="s">
        <v>245</v>
      </c>
      <c r="G113" s="11" t="s">
        <v>245</v>
      </c>
      <c r="H113" s="11" t="s">
        <v>579</v>
      </c>
      <c r="I113" s="11" t="s">
        <v>580</v>
      </c>
      <c r="J113" s="11" t="s">
        <v>248</v>
      </c>
      <c r="K113" s="11" t="s">
        <v>150</v>
      </c>
      <c r="L113" s="11" t="s">
        <v>150</v>
      </c>
      <c r="M113" s="11" t="s">
        <v>581</v>
      </c>
      <c r="N113" s="11" t="s">
        <v>501</v>
      </c>
      <c r="O113" s="11" t="s">
        <v>550</v>
      </c>
      <c r="P113" s="11" t="s">
        <v>35</v>
      </c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>
        <v>1</v>
      </c>
      <c r="AB113" s="11"/>
      <c r="AC113" s="11"/>
      <c r="AD113" s="11"/>
      <c r="AE113" s="11"/>
      <c r="AF113" s="11"/>
      <c r="AG113" s="11"/>
      <c r="AH113" s="11">
        <f t="shared" si="6"/>
        <v>1</v>
      </c>
      <c r="AI113" s="11" t="s">
        <v>253</v>
      </c>
      <c r="AJ113" s="12">
        <v>510</v>
      </c>
      <c r="AK113" s="12">
        <f t="shared" si="7"/>
        <v>510</v>
      </c>
      <c r="AL113" s="12">
        <f t="shared" si="8"/>
        <v>99.452550000000002</v>
      </c>
      <c r="AM113" s="12">
        <f t="shared" si="9"/>
        <v>99.452550000000002</v>
      </c>
      <c r="AN113" s="13">
        <f t="shared" si="11"/>
        <v>88.796919642857134</v>
      </c>
      <c r="AO113" s="13">
        <f t="shared" si="10"/>
        <v>88.796919642857134</v>
      </c>
    </row>
    <row r="114" spans="1:41" ht="215.1" customHeight="1" x14ac:dyDescent="0.45">
      <c r="A114" s="11"/>
      <c r="B114" s="11"/>
      <c r="C114" s="11"/>
      <c r="D114" s="11"/>
      <c r="E114" s="11"/>
      <c r="F114" s="11" t="s">
        <v>245</v>
      </c>
      <c r="G114" s="11" t="s">
        <v>245</v>
      </c>
      <c r="H114" s="11" t="s">
        <v>582</v>
      </c>
      <c r="I114" s="11" t="s">
        <v>583</v>
      </c>
      <c r="J114" s="11" t="s">
        <v>248</v>
      </c>
      <c r="K114" s="11" t="s">
        <v>150</v>
      </c>
      <c r="L114" s="11" t="s">
        <v>150</v>
      </c>
      <c r="M114" s="11" t="s">
        <v>584</v>
      </c>
      <c r="N114" s="11" t="s">
        <v>349</v>
      </c>
      <c r="O114" s="11" t="s">
        <v>282</v>
      </c>
      <c r="P114" s="11" t="s">
        <v>35</v>
      </c>
      <c r="Q114" s="11"/>
      <c r="R114" s="11"/>
      <c r="S114" s="11"/>
      <c r="T114" s="11"/>
      <c r="U114" s="11">
        <v>1</v>
      </c>
      <c r="V114" s="11">
        <v>1</v>
      </c>
      <c r="W114" s="11"/>
      <c r="X114" s="11"/>
      <c r="Y114" s="11">
        <v>1</v>
      </c>
      <c r="Z114" s="11">
        <v>1</v>
      </c>
      <c r="AA114" s="11">
        <v>1</v>
      </c>
      <c r="AB114" s="11"/>
      <c r="AC114" s="11">
        <v>1</v>
      </c>
      <c r="AD114" s="11"/>
      <c r="AE114" s="11"/>
      <c r="AF114" s="11"/>
      <c r="AG114" s="11"/>
      <c r="AH114" s="11">
        <f t="shared" si="6"/>
        <v>6</v>
      </c>
      <c r="AI114" s="11" t="s">
        <v>253</v>
      </c>
      <c r="AJ114" s="12">
        <v>750</v>
      </c>
      <c r="AK114" s="12">
        <f t="shared" si="7"/>
        <v>4500</v>
      </c>
      <c r="AL114" s="12">
        <f t="shared" si="8"/>
        <v>146.25375</v>
      </c>
      <c r="AM114" s="12">
        <f t="shared" si="9"/>
        <v>877.52250000000004</v>
      </c>
      <c r="AN114" s="13">
        <f t="shared" si="11"/>
        <v>130.58370535714283</v>
      </c>
      <c r="AO114" s="13">
        <f t="shared" si="10"/>
        <v>783.502232142857</v>
      </c>
    </row>
    <row r="115" spans="1:41" ht="215.1" customHeight="1" x14ac:dyDescent="0.45">
      <c r="A115" s="11"/>
      <c r="B115" s="11"/>
      <c r="C115" s="11"/>
      <c r="D115" s="11"/>
      <c r="E115" s="11"/>
      <c r="F115" s="11" t="s">
        <v>245</v>
      </c>
      <c r="G115" s="11" t="s">
        <v>245</v>
      </c>
      <c r="H115" s="11" t="s">
        <v>585</v>
      </c>
      <c r="I115" s="11" t="s">
        <v>586</v>
      </c>
      <c r="J115" s="11" t="s">
        <v>248</v>
      </c>
      <c r="K115" s="11" t="s">
        <v>150</v>
      </c>
      <c r="L115" s="11" t="s">
        <v>150</v>
      </c>
      <c r="M115" s="11" t="s">
        <v>584</v>
      </c>
      <c r="N115" s="11" t="s">
        <v>349</v>
      </c>
      <c r="O115" s="11" t="s">
        <v>373</v>
      </c>
      <c r="P115" s="11" t="s">
        <v>35</v>
      </c>
      <c r="Q115" s="11"/>
      <c r="R115" s="11"/>
      <c r="S115" s="11">
        <v>1</v>
      </c>
      <c r="T115" s="11">
        <v>2</v>
      </c>
      <c r="U115" s="11">
        <v>6</v>
      </c>
      <c r="V115" s="11">
        <v>10</v>
      </c>
      <c r="W115" s="11">
        <v>6</v>
      </c>
      <c r="X115" s="11">
        <v>4</v>
      </c>
      <c r="Y115" s="11">
        <v>10</v>
      </c>
      <c r="Z115" s="11">
        <v>1</v>
      </c>
      <c r="AA115" s="11">
        <v>6</v>
      </c>
      <c r="AB115" s="11">
        <v>1</v>
      </c>
      <c r="AC115" s="11">
        <v>4</v>
      </c>
      <c r="AD115" s="11">
        <v>1</v>
      </c>
      <c r="AE115" s="11"/>
      <c r="AF115" s="11"/>
      <c r="AG115" s="11">
        <v>2</v>
      </c>
      <c r="AH115" s="11">
        <f t="shared" si="6"/>
        <v>54</v>
      </c>
      <c r="AI115" s="11" t="s">
        <v>253</v>
      </c>
      <c r="AJ115" s="12">
        <v>750</v>
      </c>
      <c r="AK115" s="12">
        <f t="shared" si="7"/>
        <v>40500</v>
      </c>
      <c r="AL115" s="12">
        <f t="shared" si="8"/>
        <v>146.25375</v>
      </c>
      <c r="AM115" s="12">
        <f t="shared" si="9"/>
        <v>7897.7024999999994</v>
      </c>
      <c r="AN115" s="13">
        <f t="shared" si="11"/>
        <v>130.58370535714283</v>
      </c>
      <c r="AO115" s="13">
        <f t="shared" si="10"/>
        <v>7051.5200892857129</v>
      </c>
    </row>
    <row r="116" spans="1:41" ht="215.1" customHeight="1" x14ac:dyDescent="0.45">
      <c r="A116" s="11"/>
      <c r="B116" s="11"/>
      <c r="C116" s="11"/>
      <c r="D116" s="11"/>
      <c r="E116" s="11"/>
      <c r="F116" s="11" t="s">
        <v>245</v>
      </c>
      <c r="G116" s="11" t="s">
        <v>245</v>
      </c>
      <c r="H116" s="11" t="s">
        <v>587</v>
      </c>
      <c r="I116" s="11" t="s">
        <v>588</v>
      </c>
      <c r="J116" s="11" t="s">
        <v>248</v>
      </c>
      <c r="K116" s="11" t="s">
        <v>150</v>
      </c>
      <c r="L116" s="11" t="s">
        <v>150</v>
      </c>
      <c r="M116" s="11" t="s">
        <v>589</v>
      </c>
      <c r="N116" s="11" t="s">
        <v>590</v>
      </c>
      <c r="O116" s="11" t="s">
        <v>572</v>
      </c>
      <c r="P116" s="11" t="s">
        <v>35</v>
      </c>
      <c r="Q116" s="11"/>
      <c r="R116" s="11"/>
      <c r="S116" s="11">
        <v>1</v>
      </c>
      <c r="T116" s="11"/>
      <c r="U116" s="11">
        <v>1</v>
      </c>
      <c r="V116" s="11">
        <v>3</v>
      </c>
      <c r="W116" s="11">
        <v>2</v>
      </c>
      <c r="X116" s="11">
        <v>3</v>
      </c>
      <c r="Y116" s="11">
        <v>1</v>
      </c>
      <c r="Z116" s="11">
        <v>2</v>
      </c>
      <c r="AA116" s="11">
        <v>1</v>
      </c>
      <c r="AB116" s="11">
        <v>1</v>
      </c>
      <c r="AC116" s="11">
        <v>1</v>
      </c>
      <c r="AD116" s="11"/>
      <c r="AE116" s="11">
        <v>1</v>
      </c>
      <c r="AF116" s="11"/>
      <c r="AG116" s="11"/>
      <c r="AH116" s="11">
        <f t="shared" si="6"/>
        <v>17</v>
      </c>
      <c r="AI116" s="11" t="s">
        <v>253</v>
      </c>
      <c r="AJ116" s="12">
        <v>530</v>
      </c>
      <c r="AK116" s="12">
        <f t="shared" si="7"/>
        <v>9010</v>
      </c>
      <c r="AL116" s="12">
        <f t="shared" si="8"/>
        <v>103.35265000000001</v>
      </c>
      <c r="AM116" s="12">
        <f t="shared" si="9"/>
        <v>1756.9950500000002</v>
      </c>
      <c r="AN116" s="13">
        <f t="shared" si="11"/>
        <v>92.279151785714291</v>
      </c>
      <c r="AO116" s="13">
        <f t="shared" si="10"/>
        <v>1568.7455803571429</v>
      </c>
    </row>
    <row r="117" spans="1:41" ht="215.1" customHeight="1" x14ac:dyDescent="0.45">
      <c r="A117" s="11"/>
      <c r="B117" s="11"/>
      <c r="C117" s="11"/>
      <c r="D117" s="11"/>
      <c r="E117" s="11"/>
      <c r="F117" s="11" t="s">
        <v>245</v>
      </c>
      <c r="G117" s="11" t="s">
        <v>245</v>
      </c>
      <c r="H117" s="11" t="s">
        <v>591</v>
      </c>
      <c r="I117" s="11" t="s">
        <v>592</v>
      </c>
      <c r="J117" s="11" t="s">
        <v>248</v>
      </c>
      <c r="K117" s="11" t="s">
        <v>150</v>
      </c>
      <c r="L117" s="11" t="s">
        <v>150</v>
      </c>
      <c r="M117" s="11" t="s">
        <v>589</v>
      </c>
      <c r="N117" s="11" t="s">
        <v>590</v>
      </c>
      <c r="O117" s="11" t="s">
        <v>373</v>
      </c>
      <c r="P117" s="11" t="s">
        <v>35</v>
      </c>
      <c r="Q117" s="11">
        <v>2</v>
      </c>
      <c r="R117" s="11"/>
      <c r="S117" s="11">
        <v>3</v>
      </c>
      <c r="T117" s="11">
        <v>2</v>
      </c>
      <c r="U117" s="11">
        <v>4</v>
      </c>
      <c r="V117" s="11">
        <v>3</v>
      </c>
      <c r="W117" s="11">
        <v>4</v>
      </c>
      <c r="X117" s="11">
        <v>1</v>
      </c>
      <c r="Y117" s="11">
        <v>1</v>
      </c>
      <c r="Z117" s="11"/>
      <c r="AA117" s="11">
        <v>1</v>
      </c>
      <c r="AB117" s="11"/>
      <c r="AC117" s="11"/>
      <c r="AD117" s="11"/>
      <c r="AE117" s="11"/>
      <c r="AF117" s="11"/>
      <c r="AG117" s="11"/>
      <c r="AH117" s="11">
        <f t="shared" si="6"/>
        <v>21</v>
      </c>
      <c r="AI117" s="11" t="s">
        <v>253</v>
      </c>
      <c r="AJ117" s="12">
        <v>530</v>
      </c>
      <c r="AK117" s="12">
        <f t="shared" si="7"/>
        <v>11130</v>
      </c>
      <c r="AL117" s="12">
        <f t="shared" si="8"/>
        <v>103.35265000000001</v>
      </c>
      <c r="AM117" s="12">
        <f t="shared" si="9"/>
        <v>2170.4056500000002</v>
      </c>
      <c r="AN117" s="13">
        <f t="shared" si="11"/>
        <v>92.279151785714291</v>
      </c>
      <c r="AO117" s="13">
        <f t="shared" si="10"/>
        <v>1937.8621875000001</v>
      </c>
    </row>
    <row r="118" spans="1:41" ht="215.1" customHeight="1" x14ac:dyDescent="0.45">
      <c r="A118" s="11"/>
      <c r="B118" s="11"/>
      <c r="C118" s="11"/>
      <c r="D118" s="11"/>
      <c r="E118" s="11"/>
      <c r="F118" s="11" t="s">
        <v>245</v>
      </c>
      <c r="G118" s="11" t="s">
        <v>245</v>
      </c>
      <c r="H118" s="11" t="s">
        <v>593</v>
      </c>
      <c r="I118" s="11" t="s">
        <v>594</v>
      </c>
      <c r="J118" s="11" t="s">
        <v>248</v>
      </c>
      <c r="K118" s="11" t="s">
        <v>150</v>
      </c>
      <c r="L118" s="11" t="s">
        <v>249</v>
      </c>
      <c r="M118" s="11" t="s">
        <v>595</v>
      </c>
      <c r="N118" s="11" t="s">
        <v>596</v>
      </c>
      <c r="O118" s="11" t="s">
        <v>597</v>
      </c>
      <c r="P118" s="11" t="s">
        <v>35</v>
      </c>
      <c r="Q118" s="11"/>
      <c r="R118" s="11"/>
      <c r="S118" s="11"/>
      <c r="T118" s="11"/>
      <c r="U118" s="11"/>
      <c r="V118" s="11"/>
      <c r="W118" s="11">
        <v>1</v>
      </c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>
        <f t="shared" si="6"/>
        <v>1</v>
      </c>
      <c r="AI118" s="11" t="s">
        <v>253</v>
      </c>
      <c r="AJ118" s="12">
        <v>695</v>
      </c>
      <c r="AK118" s="12">
        <f t="shared" si="7"/>
        <v>695</v>
      </c>
      <c r="AL118" s="12">
        <f t="shared" si="8"/>
        <v>135.52847500000001</v>
      </c>
      <c r="AM118" s="12">
        <f t="shared" si="9"/>
        <v>135.52847500000001</v>
      </c>
      <c r="AN118" s="13">
        <f t="shared" si="11"/>
        <v>121.00756696428572</v>
      </c>
      <c r="AO118" s="13">
        <f t="shared" si="10"/>
        <v>121.00756696428572</v>
      </c>
    </row>
    <row r="119" spans="1:41" ht="215.1" customHeight="1" x14ac:dyDescent="0.45">
      <c r="A119" s="11"/>
      <c r="B119" s="11"/>
      <c r="C119" s="11"/>
      <c r="D119" s="11"/>
      <c r="E119" s="11"/>
      <c r="F119" s="11" t="s">
        <v>245</v>
      </c>
      <c r="G119" s="11" t="s">
        <v>245</v>
      </c>
      <c r="H119" s="11" t="s">
        <v>598</v>
      </c>
      <c r="I119" s="11" t="s">
        <v>599</v>
      </c>
      <c r="J119" s="11" t="s">
        <v>248</v>
      </c>
      <c r="K119" s="11" t="s">
        <v>150</v>
      </c>
      <c r="L119" s="11" t="s">
        <v>249</v>
      </c>
      <c r="M119" s="11" t="s">
        <v>600</v>
      </c>
      <c r="N119" s="11" t="s">
        <v>365</v>
      </c>
      <c r="O119" s="11" t="s">
        <v>271</v>
      </c>
      <c r="P119" s="11" t="s">
        <v>35</v>
      </c>
      <c r="Q119" s="11"/>
      <c r="R119" s="11"/>
      <c r="S119" s="11"/>
      <c r="T119" s="11"/>
      <c r="U119" s="11">
        <v>1</v>
      </c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>
        <f t="shared" si="6"/>
        <v>1</v>
      </c>
      <c r="AI119" s="11" t="s">
        <v>253</v>
      </c>
      <c r="AJ119" s="12">
        <v>795</v>
      </c>
      <c r="AK119" s="12">
        <f t="shared" si="7"/>
        <v>795</v>
      </c>
      <c r="AL119" s="12">
        <f t="shared" si="8"/>
        <v>155.028975</v>
      </c>
      <c r="AM119" s="12">
        <f t="shared" si="9"/>
        <v>155.028975</v>
      </c>
      <c r="AN119" s="13">
        <f t="shared" si="11"/>
        <v>138.41872767857143</v>
      </c>
      <c r="AO119" s="13">
        <f t="shared" si="10"/>
        <v>138.41872767857143</v>
      </c>
    </row>
    <row r="120" spans="1:41" ht="215.1" customHeight="1" x14ac:dyDescent="0.45">
      <c r="A120" s="11"/>
      <c r="B120" s="11"/>
      <c r="C120" s="11"/>
      <c r="D120" s="11"/>
      <c r="E120" s="11"/>
      <c r="F120" s="11" t="s">
        <v>245</v>
      </c>
      <c r="G120" s="11" t="s">
        <v>245</v>
      </c>
      <c r="H120" s="11" t="s">
        <v>601</v>
      </c>
      <c r="I120" s="11" t="s">
        <v>602</v>
      </c>
      <c r="J120" s="11" t="s">
        <v>248</v>
      </c>
      <c r="K120" s="11" t="s">
        <v>150</v>
      </c>
      <c r="L120" s="11" t="s">
        <v>249</v>
      </c>
      <c r="M120" s="11" t="s">
        <v>603</v>
      </c>
      <c r="N120" s="11" t="s">
        <v>604</v>
      </c>
      <c r="O120" s="11" t="s">
        <v>605</v>
      </c>
      <c r="P120" s="11" t="s">
        <v>35</v>
      </c>
      <c r="Q120" s="11"/>
      <c r="R120" s="11"/>
      <c r="S120" s="11">
        <v>2</v>
      </c>
      <c r="T120" s="11">
        <v>2</v>
      </c>
      <c r="U120" s="11">
        <v>3</v>
      </c>
      <c r="V120" s="11">
        <v>1</v>
      </c>
      <c r="W120" s="11">
        <v>5</v>
      </c>
      <c r="X120" s="11"/>
      <c r="Y120" s="11"/>
      <c r="Z120" s="11">
        <v>3</v>
      </c>
      <c r="AA120" s="11"/>
      <c r="AB120" s="11"/>
      <c r="AC120" s="11"/>
      <c r="AD120" s="11"/>
      <c r="AE120" s="11"/>
      <c r="AF120" s="11"/>
      <c r="AG120" s="11"/>
      <c r="AH120" s="11">
        <f t="shared" si="6"/>
        <v>16</v>
      </c>
      <c r="AI120" s="11" t="s">
        <v>253</v>
      </c>
      <c r="AJ120" s="12">
        <v>1200</v>
      </c>
      <c r="AK120" s="12">
        <f t="shared" si="7"/>
        <v>19200</v>
      </c>
      <c r="AL120" s="12">
        <f t="shared" si="8"/>
        <v>234.006</v>
      </c>
      <c r="AM120" s="12">
        <f t="shared" si="9"/>
        <v>3744.096</v>
      </c>
      <c r="AN120" s="13">
        <f t="shared" si="11"/>
        <v>208.93392857142854</v>
      </c>
      <c r="AO120" s="13">
        <f t="shared" si="10"/>
        <v>3342.9428571428566</v>
      </c>
    </row>
    <row r="121" spans="1:41" ht="215.1" customHeight="1" x14ac:dyDescent="0.45">
      <c r="A121" s="11"/>
      <c r="B121" s="11"/>
      <c r="C121" s="11"/>
      <c r="D121" s="11"/>
      <c r="E121" s="11"/>
      <c r="F121" s="11" t="s">
        <v>245</v>
      </c>
      <c r="G121" s="11" t="s">
        <v>245</v>
      </c>
      <c r="H121" s="11" t="s">
        <v>606</v>
      </c>
      <c r="I121" s="11" t="s">
        <v>607</v>
      </c>
      <c r="J121" s="11" t="s">
        <v>248</v>
      </c>
      <c r="K121" s="11" t="s">
        <v>150</v>
      </c>
      <c r="L121" s="11" t="s">
        <v>249</v>
      </c>
      <c r="M121" s="11" t="s">
        <v>603</v>
      </c>
      <c r="N121" s="11" t="s">
        <v>411</v>
      </c>
      <c r="O121" s="11" t="s">
        <v>608</v>
      </c>
      <c r="P121" s="11" t="s">
        <v>35</v>
      </c>
      <c r="Q121" s="11"/>
      <c r="R121" s="11"/>
      <c r="S121" s="11"/>
      <c r="T121" s="11"/>
      <c r="U121" s="11"/>
      <c r="V121" s="11"/>
      <c r="W121" s="11"/>
      <c r="X121" s="11">
        <v>1</v>
      </c>
      <c r="Y121" s="11"/>
      <c r="Z121" s="11"/>
      <c r="AA121" s="11"/>
      <c r="AB121" s="11"/>
      <c r="AC121" s="11"/>
      <c r="AD121" s="11"/>
      <c r="AE121" s="11"/>
      <c r="AF121" s="11"/>
      <c r="AG121" s="11"/>
      <c r="AH121" s="11">
        <f t="shared" si="6"/>
        <v>1</v>
      </c>
      <c r="AI121" s="11" t="s">
        <v>253</v>
      </c>
      <c r="AJ121" s="12">
        <v>1200</v>
      </c>
      <c r="AK121" s="12">
        <f t="shared" si="7"/>
        <v>1200</v>
      </c>
      <c r="AL121" s="12">
        <f t="shared" si="8"/>
        <v>234.006</v>
      </c>
      <c r="AM121" s="12">
        <f t="shared" si="9"/>
        <v>234.006</v>
      </c>
      <c r="AN121" s="13">
        <f t="shared" si="11"/>
        <v>208.93392857142854</v>
      </c>
      <c r="AO121" s="13">
        <f t="shared" si="10"/>
        <v>208.93392857142854</v>
      </c>
    </row>
    <row r="122" spans="1:41" ht="215.1" customHeight="1" x14ac:dyDescent="0.45">
      <c r="A122" s="11"/>
      <c r="B122" s="11"/>
      <c r="C122" s="11"/>
      <c r="D122" s="11"/>
      <c r="E122" s="11"/>
      <c r="F122" s="11" t="s">
        <v>245</v>
      </c>
      <c r="G122" s="11" t="s">
        <v>245</v>
      </c>
      <c r="H122" s="11" t="s">
        <v>609</v>
      </c>
      <c r="I122" s="11" t="s">
        <v>610</v>
      </c>
      <c r="J122" s="11" t="s">
        <v>248</v>
      </c>
      <c r="K122" s="11" t="s">
        <v>150</v>
      </c>
      <c r="L122" s="11" t="s">
        <v>249</v>
      </c>
      <c r="M122" s="11" t="s">
        <v>611</v>
      </c>
      <c r="N122" s="11" t="s">
        <v>612</v>
      </c>
      <c r="O122" s="11" t="s">
        <v>282</v>
      </c>
      <c r="P122" s="11" t="s">
        <v>35</v>
      </c>
      <c r="Q122" s="11"/>
      <c r="R122" s="11"/>
      <c r="S122" s="11"/>
      <c r="T122" s="11"/>
      <c r="U122" s="11"/>
      <c r="V122" s="11"/>
      <c r="W122" s="11">
        <v>1</v>
      </c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>
        <f t="shared" si="6"/>
        <v>1</v>
      </c>
      <c r="AI122" s="11" t="s">
        <v>253</v>
      </c>
      <c r="AJ122" s="12">
        <v>695</v>
      </c>
      <c r="AK122" s="12">
        <f t="shared" si="7"/>
        <v>695</v>
      </c>
      <c r="AL122" s="12">
        <f t="shared" si="8"/>
        <v>135.52847500000001</v>
      </c>
      <c r="AM122" s="12">
        <f t="shared" si="9"/>
        <v>135.52847500000001</v>
      </c>
      <c r="AN122" s="13">
        <f t="shared" si="11"/>
        <v>121.00756696428572</v>
      </c>
      <c r="AO122" s="13">
        <f t="shared" si="10"/>
        <v>121.00756696428572</v>
      </c>
    </row>
    <row r="123" spans="1:41" ht="215.1" customHeight="1" x14ac:dyDescent="0.45">
      <c r="A123" s="11"/>
      <c r="B123" s="11"/>
      <c r="C123" s="11"/>
      <c r="D123" s="11"/>
      <c r="E123" s="11"/>
      <c r="F123" s="11" t="s">
        <v>245</v>
      </c>
      <c r="G123" s="11" t="s">
        <v>245</v>
      </c>
      <c r="H123" s="11" t="s">
        <v>613</v>
      </c>
      <c r="I123" s="11" t="s">
        <v>614</v>
      </c>
      <c r="J123" s="11" t="s">
        <v>248</v>
      </c>
      <c r="K123" s="11" t="s">
        <v>150</v>
      </c>
      <c r="L123" s="11" t="s">
        <v>249</v>
      </c>
      <c r="M123" s="11" t="s">
        <v>615</v>
      </c>
      <c r="N123" s="11" t="s">
        <v>616</v>
      </c>
      <c r="O123" s="11" t="s">
        <v>282</v>
      </c>
      <c r="P123" s="11" t="s">
        <v>35</v>
      </c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>
        <v>1</v>
      </c>
      <c r="AD123" s="11"/>
      <c r="AE123" s="11"/>
      <c r="AF123" s="11"/>
      <c r="AG123" s="11"/>
      <c r="AH123" s="11">
        <f t="shared" si="6"/>
        <v>1</v>
      </c>
      <c r="AI123" s="11" t="s">
        <v>253</v>
      </c>
      <c r="AJ123" s="12">
        <v>795</v>
      </c>
      <c r="AK123" s="12">
        <f t="shared" si="7"/>
        <v>795</v>
      </c>
      <c r="AL123" s="12">
        <f t="shared" si="8"/>
        <v>155.028975</v>
      </c>
      <c r="AM123" s="12">
        <f t="shared" si="9"/>
        <v>155.028975</v>
      </c>
      <c r="AN123" s="13">
        <f t="shared" si="11"/>
        <v>138.41872767857143</v>
      </c>
      <c r="AO123" s="13">
        <f t="shared" si="10"/>
        <v>138.41872767857143</v>
      </c>
    </row>
    <row r="124" spans="1:41" ht="215.1" customHeight="1" x14ac:dyDescent="0.45">
      <c r="A124" s="11"/>
      <c r="B124" s="11"/>
      <c r="C124" s="11"/>
      <c r="D124" s="11"/>
      <c r="E124" s="11"/>
      <c r="F124" s="11" t="s">
        <v>245</v>
      </c>
      <c r="G124" s="11" t="s">
        <v>245</v>
      </c>
      <c r="H124" s="11" t="s">
        <v>617</v>
      </c>
      <c r="I124" s="11" t="s">
        <v>618</v>
      </c>
      <c r="J124" s="11" t="s">
        <v>248</v>
      </c>
      <c r="K124" s="11" t="s">
        <v>150</v>
      </c>
      <c r="L124" s="11" t="s">
        <v>249</v>
      </c>
      <c r="M124" s="11" t="s">
        <v>619</v>
      </c>
      <c r="N124" s="11" t="s">
        <v>620</v>
      </c>
      <c r="O124" s="11" t="s">
        <v>282</v>
      </c>
      <c r="P124" s="11" t="s">
        <v>35</v>
      </c>
      <c r="Q124" s="11"/>
      <c r="R124" s="11"/>
      <c r="S124" s="11"/>
      <c r="T124" s="11"/>
      <c r="U124" s="11"/>
      <c r="V124" s="11"/>
      <c r="W124" s="11">
        <v>1</v>
      </c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>
        <f t="shared" si="6"/>
        <v>1</v>
      </c>
      <c r="AI124" s="11" t="s">
        <v>253</v>
      </c>
      <c r="AJ124" s="12">
        <v>995</v>
      </c>
      <c r="AK124" s="12">
        <f t="shared" si="7"/>
        <v>995</v>
      </c>
      <c r="AL124" s="12">
        <f t="shared" si="8"/>
        <v>194.02997500000001</v>
      </c>
      <c r="AM124" s="12">
        <f t="shared" si="9"/>
        <v>194.02997500000001</v>
      </c>
      <c r="AN124" s="13">
        <f t="shared" si="11"/>
        <v>173.24104910714286</v>
      </c>
      <c r="AO124" s="13">
        <f t="shared" si="10"/>
        <v>173.24104910714286</v>
      </c>
    </row>
    <row r="125" spans="1:41" ht="215.1" customHeight="1" x14ac:dyDescent="0.45">
      <c r="A125" s="11" t="s">
        <v>350</v>
      </c>
      <c r="B125" s="11"/>
      <c r="C125" s="11"/>
      <c r="D125" s="11"/>
      <c r="E125" s="11"/>
      <c r="F125" s="11" t="s">
        <v>245</v>
      </c>
      <c r="G125" s="11" t="s">
        <v>245</v>
      </c>
      <c r="H125" s="11" t="s">
        <v>621</v>
      </c>
      <c r="I125" s="11" t="s">
        <v>622</v>
      </c>
      <c r="J125" s="11" t="s">
        <v>248</v>
      </c>
      <c r="K125" s="11" t="s">
        <v>150</v>
      </c>
      <c r="L125" s="11" t="s">
        <v>249</v>
      </c>
      <c r="M125" s="11" t="s">
        <v>623</v>
      </c>
      <c r="N125" s="11" t="s">
        <v>304</v>
      </c>
      <c r="O125" s="11" t="s">
        <v>624</v>
      </c>
      <c r="P125" s="11" t="s">
        <v>35</v>
      </c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>
        <v>1</v>
      </c>
      <c r="AC125" s="11"/>
      <c r="AD125" s="11"/>
      <c r="AE125" s="11"/>
      <c r="AF125" s="11"/>
      <c r="AG125" s="11"/>
      <c r="AH125" s="11">
        <f t="shared" si="6"/>
        <v>1</v>
      </c>
      <c r="AI125" s="11" t="s">
        <v>253</v>
      </c>
      <c r="AJ125" s="12">
        <v>995</v>
      </c>
      <c r="AK125" s="12">
        <f t="shared" si="7"/>
        <v>995</v>
      </c>
      <c r="AL125" s="12">
        <f t="shared" si="8"/>
        <v>194.02997500000001</v>
      </c>
      <c r="AM125" s="12">
        <f t="shared" si="9"/>
        <v>194.02997500000001</v>
      </c>
      <c r="AN125" s="13">
        <f t="shared" si="11"/>
        <v>173.24104910714286</v>
      </c>
      <c r="AO125" s="13">
        <f t="shared" si="10"/>
        <v>173.24104910714286</v>
      </c>
    </row>
    <row r="126" spans="1:41" ht="215.1" customHeight="1" x14ac:dyDescent="0.45">
      <c r="A126" s="11"/>
      <c r="B126" s="11"/>
      <c r="C126" s="11"/>
      <c r="D126" s="11"/>
      <c r="E126" s="11"/>
      <c r="F126" s="11" t="s">
        <v>245</v>
      </c>
      <c r="G126" s="11" t="s">
        <v>245</v>
      </c>
      <c r="H126" s="11" t="s">
        <v>625</v>
      </c>
      <c r="I126" s="11" t="s">
        <v>626</v>
      </c>
      <c r="J126" s="11" t="s">
        <v>248</v>
      </c>
      <c r="K126" s="11" t="s">
        <v>150</v>
      </c>
      <c r="L126" s="11" t="s">
        <v>249</v>
      </c>
      <c r="M126" s="11" t="s">
        <v>627</v>
      </c>
      <c r="N126" s="11" t="s">
        <v>265</v>
      </c>
      <c r="O126" s="11" t="s">
        <v>282</v>
      </c>
      <c r="P126" s="11" t="s">
        <v>35</v>
      </c>
      <c r="Q126" s="11"/>
      <c r="R126" s="11"/>
      <c r="S126" s="11"/>
      <c r="T126" s="11"/>
      <c r="U126" s="11"/>
      <c r="V126" s="11"/>
      <c r="W126" s="11"/>
      <c r="X126" s="11"/>
      <c r="Y126" s="11">
        <v>1</v>
      </c>
      <c r="Z126" s="11"/>
      <c r="AA126" s="11"/>
      <c r="AB126" s="11"/>
      <c r="AC126" s="11"/>
      <c r="AD126" s="11"/>
      <c r="AE126" s="11"/>
      <c r="AF126" s="11"/>
      <c r="AG126" s="11"/>
      <c r="AH126" s="11">
        <f t="shared" si="6"/>
        <v>1</v>
      </c>
      <c r="AI126" s="11" t="s">
        <v>253</v>
      </c>
      <c r="AJ126" s="12">
        <v>950</v>
      </c>
      <c r="AK126" s="12">
        <f t="shared" si="7"/>
        <v>950</v>
      </c>
      <c r="AL126" s="12">
        <f t="shared" si="8"/>
        <v>185.25475</v>
      </c>
      <c r="AM126" s="12">
        <f t="shared" si="9"/>
        <v>185.25475</v>
      </c>
      <c r="AN126" s="13">
        <f t="shared" si="11"/>
        <v>165.40602678571426</v>
      </c>
      <c r="AO126" s="13">
        <f t="shared" si="10"/>
        <v>165.40602678571426</v>
      </c>
    </row>
    <row r="127" spans="1:41" ht="215.1" customHeight="1" x14ac:dyDescent="0.45">
      <c r="A127" s="11"/>
      <c r="B127" s="11"/>
      <c r="C127" s="11"/>
      <c r="D127" s="11"/>
      <c r="E127" s="11"/>
      <c r="F127" s="11" t="s">
        <v>245</v>
      </c>
      <c r="G127" s="11" t="s">
        <v>245</v>
      </c>
      <c r="H127" s="11" t="s">
        <v>628</v>
      </c>
      <c r="I127" s="11" t="s">
        <v>629</v>
      </c>
      <c r="J127" s="11" t="s">
        <v>248</v>
      </c>
      <c r="K127" s="11" t="s">
        <v>150</v>
      </c>
      <c r="L127" s="11" t="s">
        <v>249</v>
      </c>
      <c r="M127" s="11" t="s">
        <v>630</v>
      </c>
      <c r="N127" s="11" t="s">
        <v>631</v>
      </c>
      <c r="O127" s="11" t="s">
        <v>632</v>
      </c>
      <c r="P127" s="11" t="s">
        <v>35</v>
      </c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>
        <v>1</v>
      </c>
      <c r="AB127" s="11"/>
      <c r="AC127" s="11"/>
      <c r="AD127" s="11"/>
      <c r="AE127" s="11"/>
      <c r="AF127" s="11"/>
      <c r="AG127" s="11"/>
      <c r="AH127" s="11">
        <f t="shared" si="6"/>
        <v>1</v>
      </c>
      <c r="AI127" s="11" t="s">
        <v>253</v>
      </c>
      <c r="AJ127" s="12">
        <v>795</v>
      </c>
      <c r="AK127" s="12">
        <f t="shared" si="7"/>
        <v>795</v>
      </c>
      <c r="AL127" s="12">
        <f t="shared" si="8"/>
        <v>155.028975</v>
      </c>
      <c r="AM127" s="12">
        <f t="shared" si="9"/>
        <v>155.028975</v>
      </c>
      <c r="AN127" s="13">
        <f t="shared" si="11"/>
        <v>138.41872767857143</v>
      </c>
      <c r="AO127" s="13">
        <f t="shared" si="10"/>
        <v>138.41872767857143</v>
      </c>
    </row>
    <row r="128" spans="1:41" ht="215.1" customHeight="1" x14ac:dyDescent="0.45">
      <c r="A128" s="11"/>
      <c r="B128" s="11"/>
      <c r="C128" s="11"/>
      <c r="D128" s="11"/>
      <c r="E128" s="11"/>
      <c r="F128" s="11" t="s">
        <v>245</v>
      </c>
      <c r="G128" s="11" t="s">
        <v>245</v>
      </c>
      <c r="H128" s="11" t="s">
        <v>633</v>
      </c>
      <c r="I128" s="11" t="s">
        <v>634</v>
      </c>
      <c r="J128" s="11" t="s">
        <v>248</v>
      </c>
      <c r="K128" s="11" t="s">
        <v>150</v>
      </c>
      <c r="L128" s="11" t="s">
        <v>249</v>
      </c>
      <c r="M128" s="11" t="s">
        <v>635</v>
      </c>
      <c r="N128" s="11" t="s">
        <v>316</v>
      </c>
      <c r="O128" s="11" t="s">
        <v>271</v>
      </c>
      <c r="P128" s="11" t="s">
        <v>35</v>
      </c>
      <c r="Q128" s="11"/>
      <c r="R128" s="11"/>
      <c r="S128" s="11"/>
      <c r="T128" s="11"/>
      <c r="U128" s="11"/>
      <c r="V128" s="11"/>
      <c r="W128" s="11"/>
      <c r="X128" s="11"/>
      <c r="Y128" s="11">
        <v>1</v>
      </c>
      <c r="Z128" s="11"/>
      <c r="AA128" s="11"/>
      <c r="AB128" s="11"/>
      <c r="AC128" s="11"/>
      <c r="AD128" s="11"/>
      <c r="AE128" s="11"/>
      <c r="AF128" s="11"/>
      <c r="AG128" s="11"/>
      <c r="AH128" s="11">
        <f t="shared" si="6"/>
        <v>1</v>
      </c>
      <c r="AI128" s="11" t="s">
        <v>253</v>
      </c>
      <c r="AJ128" s="12">
        <v>810</v>
      </c>
      <c r="AK128" s="12">
        <f t="shared" si="7"/>
        <v>810</v>
      </c>
      <c r="AL128" s="12">
        <f t="shared" si="8"/>
        <v>157.95405000000002</v>
      </c>
      <c r="AM128" s="12">
        <f t="shared" si="9"/>
        <v>157.95405000000002</v>
      </c>
      <c r="AN128" s="13">
        <f t="shared" si="11"/>
        <v>141.0304017857143</v>
      </c>
      <c r="AO128" s="13">
        <f t="shared" si="10"/>
        <v>141.0304017857143</v>
      </c>
    </row>
    <row r="129" spans="1:41" ht="215.1" customHeight="1" x14ac:dyDescent="0.45">
      <c r="A129" s="11"/>
      <c r="B129" s="11"/>
      <c r="C129" s="11"/>
      <c r="D129" s="11"/>
      <c r="E129" s="11"/>
      <c r="F129" s="11" t="s">
        <v>245</v>
      </c>
      <c r="G129" s="11" t="s">
        <v>245</v>
      </c>
      <c r="H129" s="11" t="s">
        <v>636</v>
      </c>
      <c r="I129" s="11" t="s">
        <v>637</v>
      </c>
      <c r="J129" s="11" t="s">
        <v>248</v>
      </c>
      <c r="K129" s="11" t="s">
        <v>150</v>
      </c>
      <c r="L129" s="11" t="s">
        <v>249</v>
      </c>
      <c r="M129" s="11" t="s">
        <v>638</v>
      </c>
      <c r="N129" s="11" t="s">
        <v>304</v>
      </c>
      <c r="O129" s="11" t="s">
        <v>282</v>
      </c>
      <c r="P129" s="11" t="s">
        <v>35</v>
      </c>
      <c r="Q129" s="11">
        <v>1</v>
      </c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>
        <f t="shared" si="6"/>
        <v>1</v>
      </c>
      <c r="AI129" s="11" t="s">
        <v>253</v>
      </c>
      <c r="AJ129" s="12">
        <v>995</v>
      </c>
      <c r="AK129" s="12">
        <f t="shared" si="7"/>
        <v>995</v>
      </c>
      <c r="AL129" s="12">
        <f t="shared" si="8"/>
        <v>194.02997500000001</v>
      </c>
      <c r="AM129" s="12">
        <f t="shared" si="9"/>
        <v>194.02997500000001</v>
      </c>
      <c r="AN129" s="13">
        <f t="shared" si="11"/>
        <v>173.24104910714286</v>
      </c>
      <c r="AO129" s="13">
        <f t="shared" si="10"/>
        <v>173.24104910714286</v>
      </c>
    </row>
    <row r="130" spans="1:41" ht="215.1" customHeight="1" x14ac:dyDescent="0.45">
      <c r="A130" s="11"/>
      <c r="B130" s="11"/>
      <c r="C130" s="11"/>
      <c r="D130" s="11"/>
      <c r="E130" s="11"/>
      <c r="F130" s="11" t="s">
        <v>245</v>
      </c>
      <c r="G130" s="11" t="s">
        <v>245</v>
      </c>
      <c r="H130" s="11" t="s">
        <v>639</v>
      </c>
      <c r="I130" s="11" t="s">
        <v>640</v>
      </c>
      <c r="J130" s="11" t="s">
        <v>248</v>
      </c>
      <c r="K130" s="11" t="s">
        <v>150</v>
      </c>
      <c r="L130" s="11" t="s">
        <v>249</v>
      </c>
      <c r="M130" s="11" t="s">
        <v>641</v>
      </c>
      <c r="N130" s="11" t="s">
        <v>265</v>
      </c>
      <c r="O130" s="11" t="s">
        <v>320</v>
      </c>
      <c r="P130" s="11" t="s">
        <v>35</v>
      </c>
      <c r="Q130" s="11"/>
      <c r="R130" s="11"/>
      <c r="S130" s="11"/>
      <c r="T130" s="11"/>
      <c r="U130" s="11">
        <v>1</v>
      </c>
      <c r="V130" s="11"/>
      <c r="W130" s="11"/>
      <c r="X130" s="11"/>
      <c r="Y130" s="11"/>
      <c r="Z130" s="11">
        <v>1</v>
      </c>
      <c r="AA130" s="11"/>
      <c r="AB130" s="11"/>
      <c r="AC130" s="11"/>
      <c r="AD130" s="11"/>
      <c r="AE130" s="11"/>
      <c r="AF130" s="11"/>
      <c r="AG130" s="11"/>
      <c r="AH130" s="11">
        <f t="shared" si="6"/>
        <v>2</v>
      </c>
      <c r="AI130" s="11" t="s">
        <v>253</v>
      </c>
      <c r="AJ130" s="12">
        <v>1200</v>
      </c>
      <c r="AK130" s="12">
        <f t="shared" si="7"/>
        <v>2400</v>
      </c>
      <c r="AL130" s="12">
        <f t="shared" si="8"/>
        <v>234.006</v>
      </c>
      <c r="AM130" s="12">
        <f t="shared" si="9"/>
        <v>468.012</v>
      </c>
      <c r="AN130" s="13">
        <f t="shared" si="11"/>
        <v>208.93392857142854</v>
      </c>
      <c r="AO130" s="13">
        <f t="shared" si="10"/>
        <v>417.86785714285708</v>
      </c>
    </row>
    <row r="131" spans="1:41" ht="215.1" customHeight="1" x14ac:dyDescent="0.45">
      <c r="A131" s="11"/>
      <c r="B131" s="11"/>
      <c r="C131" s="11"/>
      <c r="D131" s="11"/>
      <c r="E131" s="11"/>
      <c r="F131" s="11" t="s">
        <v>245</v>
      </c>
      <c r="G131" s="11" t="s">
        <v>245</v>
      </c>
      <c r="H131" s="11" t="s">
        <v>642</v>
      </c>
      <c r="I131" s="11" t="s">
        <v>643</v>
      </c>
      <c r="J131" s="11" t="s">
        <v>248</v>
      </c>
      <c r="K131" s="11" t="s">
        <v>150</v>
      </c>
      <c r="L131" s="11" t="s">
        <v>249</v>
      </c>
      <c r="M131" s="11" t="s">
        <v>644</v>
      </c>
      <c r="N131" s="11" t="s">
        <v>265</v>
      </c>
      <c r="O131" s="11" t="s">
        <v>320</v>
      </c>
      <c r="P131" s="11" t="s">
        <v>35</v>
      </c>
      <c r="Q131" s="11"/>
      <c r="R131" s="11"/>
      <c r="S131" s="11"/>
      <c r="T131" s="11"/>
      <c r="U131" s="11"/>
      <c r="V131" s="11"/>
      <c r="W131" s="11">
        <v>1</v>
      </c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>
        <f t="shared" si="6"/>
        <v>1</v>
      </c>
      <c r="AI131" s="11" t="s">
        <v>253</v>
      </c>
      <c r="AJ131" s="12">
        <v>910</v>
      </c>
      <c r="AK131" s="12">
        <f t="shared" si="7"/>
        <v>910</v>
      </c>
      <c r="AL131" s="12">
        <f t="shared" si="8"/>
        <v>177.45455000000001</v>
      </c>
      <c r="AM131" s="12">
        <f t="shared" si="9"/>
        <v>177.45455000000001</v>
      </c>
      <c r="AN131" s="13">
        <f t="shared" si="11"/>
        <v>158.4415625</v>
      </c>
      <c r="AO131" s="13">
        <f t="shared" si="10"/>
        <v>158.4415625</v>
      </c>
    </row>
    <row r="132" spans="1:41" ht="215.1" customHeight="1" x14ac:dyDescent="0.45">
      <c r="A132" s="11"/>
      <c r="B132" s="11"/>
      <c r="C132" s="11"/>
      <c r="D132" s="11"/>
      <c r="E132" s="11"/>
      <c r="F132" s="11" t="s">
        <v>245</v>
      </c>
      <c r="G132" s="11" t="s">
        <v>245</v>
      </c>
      <c r="H132" s="11" t="s">
        <v>645</v>
      </c>
      <c r="I132" s="11" t="s">
        <v>646</v>
      </c>
      <c r="J132" s="11" t="s">
        <v>248</v>
      </c>
      <c r="K132" s="11" t="s">
        <v>150</v>
      </c>
      <c r="L132" s="11" t="s">
        <v>249</v>
      </c>
      <c r="M132" s="11" t="s">
        <v>647</v>
      </c>
      <c r="N132" s="11" t="s">
        <v>466</v>
      </c>
      <c r="O132" s="11" t="s">
        <v>467</v>
      </c>
      <c r="P132" s="11" t="s">
        <v>35</v>
      </c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>
        <v>1</v>
      </c>
      <c r="AB132" s="11"/>
      <c r="AC132" s="11"/>
      <c r="AD132" s="11"/>
      <c r="AE132" s="11"/>
      <c r="AF132" s="11"/>
      <c r="AG132" s="11"/>
      <c r="AH132" s="11">
        <f t="shared" si="6"/>
        <v>1</v>
      </c>
      <c r="AI132" s="11" t="s">
        <v>253</v>
      </c>
      <c r="AJ132" s="12">
        <v>1200</v>
      </c>
      <c r="AK132" s="12">
        <f t="shared" si="7"/>
        <v>1200</v>
      </c>
      <c r="AL132" s="12">
        <f t="shared" si="8"/>
        <v>234.006</v>
      </c>
      <c r="AM132" s="12">
        <f t="shared" si="9"/>
        <v>234.006</v>
      </c>
      <c r="AN132" s="13">
        <f t="shared" si="11"/>
        <v>208.93392857142854</v>
      </c>
      <c r="AO132" s="13">
        <f t="shared" si="10"/>
        <v>208.93392857142854</v>
      </c>
    </row>
    <row r="133" spans="1:41" ht="215.1" customHeight="1" x14ac:dyDescent="0.45">
      <c r="A133" s="11"/>
      <c r="B133" s="11"/>
      <c r="C133" s="11"/>
      <c r="D133" s="11"/>
      <c r="E133" s="11"/>
      <c r="F133" s="11" t="s">
        <v>245</v>
      </c>
      <c r="G133" s="11" t="s">
        <v>245</v>
      </c>
      <c r="H133" s="11" t="s">
        <v>648</v>
      </c>
      <c r="I133" s="11" t="s">
        <v>649</v>
      </c>
      <c r="J133" s="11" t="s">
        <v>248</v>
      </c>
      <c r="K133" s="11" t="s">
        <v>150</v>
      </c>
      <c r="L133" s="11" t="s">
        <v>249</v>
      </c>
      <c r="M133" s="11" t="s">
        <v>650</v>
      </c>
      <c r="N133" s="11" t="s">
        <v>265</v>
      </c>
      <c r="O133" s="11" t="s">
        <v>282</v>
      </c>
      <c r="P133" s="11" t="s">
        <v>35</v>
      </c>
      <c r="Q133" s="11">
        <v>1</v>
      </c>
      <c r="R133" s="11"/>
      <c r="S133" s="11"/>
      <c r="T133" s="11">
        <v>2</v>
      </c>
      <c r="U133" s="11"/>
      <c r="V133" s="11"/>
      <c r="W133" s="11"/>
      <c r="X133" s="11">
        <v>1</v>
      </c>
      <c r="Y133" s="11"/>
      <c r="Z133" s="11"/>
      <c r="AA133" s="11"/>
      <c r="AB133" s="11"/>
      <c r="AC133" s="11"/>
      <c r="AD133" s="11"/>
      <c r="AE133" s="11"/>
      <c r="AF133" s="11"/>
      <c r="AG133" s="11"/>
      <c r="AH133" s="11">
        <f t="shared" si="6"/>
        <v>4</v>
      </c>
      <c r="AI133" s="11" t="s">
        <v>253</v>
      </c>
      <c r="AJ133" s="12">
        <v>1100</v>
      </c>
      <c r="AK133" s="12">
        <f t="shared" si="7"/>
        <v>4400</v>
      </c>
      <c r="AL133" s="12">
        <f t="shared" si="8"/>
        <v>214.50550000000001</v>
      </c>
      <c r="AM133" s="12">
        <f t="shared" si="9"/>
        <v>858.02200000000005</v>
      </c>
      <c r="AN133" s="13">
        <f t="shared" si="11"/>
        <v>191.52276785714284</v>
      </c>
      <c r="AO133" s="13">
        <f t="shared" si="10"/>
        <v>766.09107142857135</v>
      </c>
    </row>
    <row r="134" spans="1:41" ht="215.1" customHeight="1" x14ac:dyDescent="0.45">
      <c r="A134" s="11"/>
      <c r="B134" s="11"/>
      <c r="C134" s="11"/>
      <c r="D134" s="11"/>
      <c r="E134" s="11"/>
      <c r="F134" s="11" t="s">
        <v>245</v>
      </c>
      <c r="G134" s="11" t="s">
        <v>245</v>
      </c>
      <c r="H134" s="11" t="s">
        <v>651</v>
      </c>
      <c r="I134" s="11" t="s">
        <v>652</v>
      </c>
      <c r="J134" s="11" t="s">
        <v>248</v>
      </c>
      <c r="K134" s="11" t="s">
        <v>150</v>
      </c>
      <c r="L134" s="11" t="s">
        <v>249</v>
      </c>
      <c r="M134" s="11" t="s">
        <v>653</v>
      </c>
      <c r="N134" s="11" t="s">
        <v>489</v>
      </c>
      <c r="O134" s="11" t="s">
        <v>282</v>
      </c>
      <c r="P134" s="11" t="s">
        <v>35</v>
      </c>
      <c r="Q134" s="11"/>
      <c r="R134" s="11"/>
      <c r="S134" s="11"/>
      <c r="T134" s="11"/>
      <c r="U134" s="11"/>
      <c r="V134" s="11"/>
      <c r="W134" s="11">
        <v>1</v>
      </c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>
        <f t="shared" si="6"/>
        <v>1</v>
      </c>
      <c r="AI134" s="11" t="s">
        <v>253</v>
      </c>
      <c r="AJ134" s="12">
        <v>830</v>
      </c>
      <c r="AK134" s="12">
        <f t="shared" si="7"/>
        <v>830</v>
      </c>
      <c r="AL134" s="12">
        <f t="shared" si="8"/>
        <v>161.85415</v>
      </c>
      <c r="AM134" s="12">
        <f t="shared" si="9"/>
        <v>161.85415</v>
      </c>
      <c r="AN134" s="13">
        <f t="shared" si="11"/>
        <v>144.51263392857143</v>
      </c>
      <c r="AO134" s="13">
        <f t="shared" si="10"/>
        <v>144.51263392857143</v>
      </c>
    </row>
    <row r="135" spans="1:41" ht="215.1" customHeight="1" x14ac:dyDescent="0.45">
      <c r="A135" s="11"/>
      <c r="B135" s="11"/>
      <c r="C135" s="11"/>
      <c r="D135" s="11"/>
      <c r="E135" s="11"/>
      <c r="F135" s="11" t="s">
        <v>245</v>
      </c>
      <c r="G135" s="11" t="s">
        <v>245</v>
      </c>
      <c r="H135" s="11" t="s">
        <v>654</v>
      </c>
      <c r="I135" s="11" t="s">
        <v>655</v>
      </c>
      <c r="J135" s="11" t="s">
        <v>248</v>
      </c>
      <c r="K135" s="11" t="s">
        <v>150</v>
      </c>
      <c r="L135" s="11" t="s">
        <v>249</v>
      </c>
      <c r="M135" s="11" t="s">
        <v>653</v>
      </c>
      <c r="N135" s="11" t="s">
        <v>489</v>
      </c>
      <c r="O135" s="11" t="s">
        <v>656</v>
      </c>
      <c r="P135" s="11" t="s">
        <v>35</v>
      </c>
      <c r="Q135" s="11"/>
      <c r="R135" s="11"/>
      <c r="S135" s="11"/>
      <c r="T135" s="11"/>
      <c r="U135" s="11"/>
      <c r="V135" s="11"/>
      <c r="W135" s="11"/>
      <c r="X135" s="11">
        <v>1</v>
      </c>
      <c r="Y135" s="11"/>
      <c r="Z135" s="11"/>
      <c r="AA135" s="11"/>
      <c r="AB135" s="11"/>
      <c r="AC135" s="11"/>
      <c r="AD135" s="11"/>
      <c r="AE135" s="11"/>
      <c r="AF135" s="11"/>
      <c r="AG135" s="11"/>
      <c r="AH135" s="11">
        <f t="shared" si="6"/>
        <v>1</v>
      </c>
      <c r="AI135" s="11" t="s">
        <v>253</v>
      </c>
      <c r="AJ135" s="12">
        <v>830</v>
      </c>
      <c r="AK135" s="12">
        <f t="shared" si="7"/>
        <v>830</v>
      </c>
      <c r="AL135" s="12">
        <f t="shared" si="8"/>
        <v>161.85415</v>
      </c>
      <c r="AM135" s="12">
        <f t="shared" si="9"/>
        <v>161.85415</v>
      </c>
      <c r="AN135" s="13">
        <f t="shared" si="11"/>
        <v>144.51263392857143</v>
      </c>
      <c r="AO135" s="13">
        <f t="shared" si="10"/>
        <v>144.51263392857143</v>
      </c>
    </row>
    <row r="136" spans="1:41" ht="215.1" customHeight="1" x14ac:dyDescent="0.45">
      <c r="A136" s="11"/>
      <c r="B136" s="11"/>
      <c r="C136" s="11"/>
      <c r="D136" s="11"/>
      <c r="E136" s="11"/>
      <c r="F136" s="11" t="s">
        <v>245</v>
      </c>
      <c r="G136" s="11" t="s">
        <v>245</v>
      </c>
      <c r="H136" s="11" t="s">
        <v>657</v>
      </c>
      <c r="I136" s="11" t="s">
        <v>658</v>
      </c>
      <c r="J136" s="11" t="s">
        <v>248</v>
      </c>
      <c r="K136" s="11" t="s">
        <v>150</v>
      </c>
      <c r="L136" s="11" t="s">
        <v>249</v>
      </c>
      <c r="M136" s="11" t="s">
        <v>659</v>
      </c>
      <c r="N136" s="11" t="s">
        <v>660</v>
      </c>
      <c r="O136" s="11" t="s">
        <v>661</v>
      </c>
      <c r="P136" s="11" t="s">
        <v>35</v>
      </c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>
        <v>1</v>
      </c>
      <c r="AC136" s="11"/>
      <c r="AD136" s="11"/>
      <c r="AE136" s="11"/>
      <c r="AF136" s="11"/>
      <c r="AG136" s="11"/>
      <c r="AH136" s="11">
        <f t="shared" si="6"/>
        <v>1</v>
      </c>
      <c r="AI136" s="11" t="s">
        <v>253</v>
      </c>
      <c r="AJ136" s="12">
        <v>875</v>
      </c>
      <c r="AK136" s="12">
        <f t="shared" si="7"/>
        <v>875</v>
      </c>
      <c r="AL136" s="12">
        <f t="shared" si="8"/>
        <v>170.62937500000001</v>
      </c>
      <c r="AM136" s="12">
        <f t="shared" si="9"/>
        <v>170.62937500000001</v>
      </c>
      <c r="AN136" s="13">
        <f t="shared" si="11"/>
        <v>152.34765625</v>
      </c>
      <c r="AO136" s="13">
        <f t="shared" si="10"/>
        <v>152.34765625</v>
      </c>
    </row>
    <row r="137" spans="1:41" ht="215.1" customHeight="1" x14ac:dyDescent="0.45">
      <c r="A137" s="11"/>
      <c r="B137" s="11"/>
      <c r="C137" s="11"/>
      <c r="D137" s="11"/>
      <c r="E137" s="11"/>
      <c r="F137" s="11" t="s">
        <v>245</v>
      </c>
      <c r="G137" s="11" t="s">
        <v>245</v>
      </c>
      <c r="H137" s="11" t="s">
        <v>662</v>
      </c>
      <c r="I137" s="11" t="s">
        <v>663</v>
      </c>
      <c r="J137" s="11" t="s">
        <v>248</v>
      </c>
      <c r="K137" s="11" t="s">
        <v>150</v>
      </c>
      <c r="L137" s="11" t="s">
        <v>249</v>
      </c>
      <c r="M137" s="11" t="s">
        <v>664</v>
      </c>
      <c r="N137" s="11" t="s">
        <v>251</v>
      </c>
      <c r="O137" s="11" t="s">
        <v>665</v>
      </c>
      <c r="P137" s="11" t="s">
        <v>35</v>
      </c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>
        <v>1</v>
      </c>
      <c r="AB137" s="11"/>
      <c r="AC137" s="11"/>
      <c r="AD137" s="11"/>
      <c r="AE137" s="11"/>
      <c r="AF137" s="11"/>
      <c r="AG137" s="11"/>
      <c r="AH137" s="11">
        <f t="shared" si="6"/>
        <v>1</v>
      </c>
      <c r="AI137" s="11" t="s">
        <v>253</v>
      </c>
      <c r="AJ137" s="12">
        <v>710</v>
      </c>
      <c r="AK137" s="12">
        <f t="shared" si="7"/>
        <v>710</v>
      </c>
      <c r="AL137" s="12">
        <f t="shared" si="8"/>
        <v>138.45355000000001</v>
      </c>
      <c r="AM137" s="12">
        <f t="shared" si="9"/>
        <v>138.45355000000001</v>
      </c>
      <c r="AN137" s="13">
        <f t="shared" si="11"/>
        <v>123.61924107142856</v>
      </c>
      <c r="AO137" s="13">
        <f t="shared" si="10"/>
        <v>123.61924107142856</v>
      </c>
    </row>
    <row r="138" spans="1:41" ht="215.1" customHeight="1" x14ac:dyDescent="0.45">
      <c r="A138" s="11"/>
      <c r="B138" s="11"/>
      <c r="C138" s="11"/>
      <c r="D138" s="11"/>
      <c r="E138" s="11"/>
      <c r="F138" s="11" t="s">
        <v>245</v>
      </c>
      <c r="G138" s="11" t="s">
        <v>245</v>
      </c>
      <c r="H138" s="11" t="s">
        <v>666</v>
      </c>
      <c r="I138" s="11" t="s">
        <v>667</v>
      </c>
      <c r="J138" s="11" t="s">
        <v>248</v>
      </c>
      <c r="K138" s="11" t="s">
        <v>150</v>
      </c>
      <c r="L138" s="11" t="s">
        <v>249</v>
      </c>
      <c r="M138" s="11" t="s">
        <v>664</v>
      </c>
      <c r="N138" s="11" t="s">
        <v>344</v>
      </c>
      <c r="O138" s="11" t="s">
        <v>282</v>
      </c>
      <c r="P138" s="11" t="s">
        <v>35</v>
      </c>
      <c r="Q138" s="11"/>
      <c r="R138" s="11"/>
      <c r="S138" s="11"/>
      <c r="T138" s="11"/>
      <c r="U138" s="11"/>
      <c r="V138" s="11"/>
      <c r="W138" s="11"/>
      <c r="X138" s="11">
        <v>1</v>
      </c>
      <c r="Y138" s="11"/>
      <c r="Z138" s="11"/>
      <c r="AA138" s="11"/>
      <c r="AB138" s="11"/>
      <c r="AC138" s="11"/>
      <c r="AD138" s="11"/>
      <c r="AE138" s="11"/>
      <c r="AF138" s="11"/>
      <c r="AG138" s="11"/>
      <c r="AH138" s="11">
        <f t="shared" si="6"/>
        <v>1</v>
      </c>
      <c r="AI138" s="11" t="s">
        <v>253</v>
      </c>
      <c r="AJ138" s="12">
        <v>710</v>
      </c>
      <c r="AK138" s="12">
        <f t="shared" si="7"/>
        <v>710</v>
      </c>
      <c r="AL138" s="12">
        <f t="shared" si="8"/>
        <v>138.45355000000001</v>
      </c>
      <c r="AM138" s="12">
        <f t="shared" si="9"/>
        <v>138.45355000000001</v>
      </c>
      <c r="AN138" s="13">
        <f t="shared" si="11"/>
        <v>123.61924107142856</v>
      </c>
      <c r="AO138" s="13">
        <f t="shared" si="10"/>
        <v>123.61924107142856</v>
      </c>
    </row>
    <row r="139" spans="1:41" ht="215.1" customHeight="1" x14ac:dyDescent="0.45">
      <c r="A139" s="11"/>
      <c r="B139" s="11"/>
      <c r="C139" s="11"/>
      <c r="D139" s="11"/>
      <c r="E139" s="11"/>
      <c r="F139" s="11" t="s">
        <v>245</v>
      </c>
      <c r="G139" s="11" t="s">
        <v>245</v>
      </c>
      <c r="H139" s="11" t="s">
        <v>668</v>
      </c>
      <c r="I139" s="11" t="s">
        <v>669</v>
      </c>
      <c r="J139" s="11" t="s">
        <v>248</v>
      </c>
      <c r="K139" s="11" t="s">
        <v>150</v>
      </c>
      <c r="L139" s="11" t="s">
        <v>249</v>
      </c>
      <c r="M139" s="11" t="s">
        <v>670</v>
      </c>
      <c r="N139" s="11" t="s">
        <v>381</v>
      </c>
      <c r="O139" s="11" t="s">
        <v>282</v>
      </c>
      <c r="P139" s="11" t="s">
        <v>35</v>
      </c>
      <c r="Q139" s="11"/>
      <c r="R139" s="11"/>
      <c r="S139" s="11"/>
      <c r="T139" s="11"/>
      <c r="U139" s="11"/>
      <c r="V139" s="11"/>
      <c r="W139" s="11"/>
      <c r="X139" s="11">
        <v>1</v>
      </c>
      <c r="Y139" s="11"/>
      <c r="Z139" s="11"/>
      <c r="AA139" s="11"/>
      <c r="AB139" s="11"/>
      <c r="AC139" s="11"/>
      <c r="AD139" s="11"/>
      <c r="AE139" s="11"/>
      <c r="AF139" s="11"/>
      <c r="AG139" s="11"/>
      <c r="AH139" s="11">
        <f t="shared" si="6"/>
        <v>1</v>
      </c>
      <c r="AI139" s="11" t="s">
        <v>253</v>
      </c>
      <c r="AJ139" s="12">
        <v>795</v>
      </c>
      <c r="AK139" s="12">
        <f t="shared" si="7"/>
        <v>795</v>
      </c>
      <c r="AL139" s="12">
        <f t="shared" si="8"/>
        <v>155.028975</v>
      </c>
      <c r="AM139" s="12">
        <f t="shared" si="9"/>
        <v>155.028975</v>
      </c>
      <c r="AN139" s="13">
        <f t="shared" si="11"/>
        <v>138.41872767857143</v>
      </c>
      <c r="AO139" s="13">
        <f t="shared" si="10"/>
        <v>138.41872767857143</v>
      </c>
    </row>
    <row r="140" spans="1:41" ht="215.1" customHeight="1" x14ac:dyDescent="0.45">
      <c r="A140" s="11"/>
      <c r="B140" s="11"/>
      <c r="C140" s="11"/>
      <c r="D140" s="11"/>
      <c r="E140" s="11"/>
      <c r="F140" s="11" t="s">
        <v>245</v>
      </c>
      <c r="G140" s="11" t="s">
        <v>245</v>
      </c>
      <c r="H140" s="11" t="s">
        <v>671</v>
      </c>
      <c r="I140" s="11" t="s">
        <v>672</v>
      </c>
      <c r="J140" s="11" t="s">
        <v>248</v>
      </c>
      <c r="K140" s="11" t="s">
        <v>150</v>
      </c>
      <c r="L140" s="11" t="s">
        <v>249</v>
      </c>
      <c r="M140" s="11" t="s">
        <v>670</v>
      </c>
      <c r="N140" s="11" t="s">
        <v>349</v>
      </c>
      <c r="O140" s="11" t="s">
        <v>282</v>
      </c>
      <c r="P140" s="11" t="s">
        <v>35</v>
      </c>
      <c r="Q140" s="11"/>
      <c r="R140" s="11"/>
      <c r="S140" s="11"/>
      <c r="T140" s="11"/>
      <c r="U140" s="11">
        <v>1</v>
      </c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>
        <f t="shared" si="6"/>
        <v>1</v>
      </c>
      <c r="AI140" s="11" t="s">
        <v>253</v>
      </c>
      <c r="AJ140" s="12">
        <v>795</v>
      </c>
      <c r="AK140" s="12">
        <f t="shared" si="7"/>
        <v>795</v>
      </c>
      <c r="AL140" s="12">
        <f t="shared" si="8"/>
        <v>155.028975</v>
      </c>
      <c r="AM140" s="12">
        <f t="shared" si="9"/>
        <v>155.028975</v>
      </c>
      <c r="AN140" s="13">
        <f t="shared" si="11"/>
        <v>138.41872767857143</v>
      </c>
      <c r="AO140" s="13">
        <f t="shared" si="10"/>
        <v>138.41872767857143</v>
      </c>
    </row>
    <row r="141" spans="1:41" ht="215.1" customHeight="1" x14ac:dyDescent="0.45">
      <c r="A141" s="11"/>
      <c r="B141" s="11"/>
      <c r="C141" s="11"/>
      <c r="D141" s="11"/>
      <c r="E141" s="11"/>
      <c r="F141" s="11" t="s">
        <v>245</v>
      </c>
      <c r="G141" s="11" t="s">
        <v>245</v>
      </c>
      <c r="H141" s="11" t="s">
        <v>673</v>
      </c>
      <c r="I141" s="11" t="s">
        <v>674</v>
      </c>
      <c r="J141" s="11" t="s">
        <v>248</v>
      </c>
      <c r="K141" s="11" t="s">
        <v>150</v>
      </c>
      <c r="L141" s="11" t="s">
        <v>249</v>
      </c>
      <c r="M141" s="11" t="s">
        <v>675</v>
      </c>
      <c r="N141" s="11" t="s">
        <v>676</v>
      </c>
      <c r="O141" s="11" t="s">
        <v>354</v>
      </c>
      <c r="P141" s="11" t="s">
        <v>35</v>
      </c>
      <c r="Q141" s="11"/>
      <c r="R141" s="11"/>
      <c r="S141" s="11"/>
      <c r="T141" s="11"/>
      <c r="U141" s="11"/>
      <c r="V141" s="11"/>
      <c r="W141" s="11">
        <v>1</v>
      </c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>
        <f t="shared" si="6"/>
        <v>1</v>
      </c>
      <c r="AI141" s="11" t="s">
        <v>253</v>
      </c>
      <c r="AJ141" s="12">
        <v>850</v>
      </c>
      <c r="AK141" s="12">
        <f t="shared" si="7"/>
        <v>850</v>
      </c>
      <c r="AL141" s="12">
        <f t="shared" si="8"/>
        <v>165.75425000000001</v>
      </c>
      <c r="AM141" s="12">
        <f t="shared" si="9"/>
        <v>165.75425000000001</v>
      </c>
      <c r="AN141" s="13">
        <f t="shared" si="11"/>
        <v>147.99486607142856</v>
      </c>
      <c r="AO141" s="13">
        <f t="shared" si="10"/>
        <v>147.99486607142856</v>
      </c>
    </row>
    <row r="142" spans="1:41" ht="215.1" customHeight="1" x14ac:dyDescent="0.45">
      <c r="A142" s="11"/>
      <c r="B142" s="11"/>
      <c r="C142" s="11"/>
      <c r="D142" s="11"/>
      <c r="E142" s="11"/>
      <c r="F142" s="11" t="s">
        <v>245</v>
      </c>
      <c r="G142" s="11" t="s">
        <v>245</v>
      </c>
      <c r="H142" s="11" t="s">
        <v>677</v>
      </c>
      <c r="I142" s="11" t="s">
        <v>678</v>
      </c>
      <c r="J142" s="11" t="s">
        <v>248</v>
      </c>
      <c r="K142" s="11" t="s">
        <v>150</v>
      </c>
      <c r="L142" s="11" t="s">
        <v>150</v>
      </c>
      <c r="M142" s="11" t="s">
        <v>679</v>
      </c>
      <c r="N142" s="11" t="s">
        <v>402</v>
      </c>
      <c r="O142" s="11" t="s">
        <v>572</v>
      </c>
      <c r="P142" s="11" t="s">
        <v>35</v>
      </c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>
        <v>1</v>
      </c>
      <c r="AB142" s="11"/>
      <c r="AC142" s="11"/>
      <c r="AD142" s="11"/>
      <c r="AE142" s="11"/>
      <c r="AF142" s="11"/>
      <c r="AG142" s="11"/>
      <c r="AH142" s="11">
        <f t="shared" si="6"/>
        <v>1</v>
      </c>
      <c r="AI142" s="11" t="s">
        <v>253</v>
      </c>
      <c r="AJ142" s="12">
        <v>630</v>
      </c>
      <c r="AK142" s="12">
        <f t="shared" si="7"/>
        <v>630</v>
      </c>
      <c r="AL142" s="12">
        <f t="shared" si="8"/>
        <v>122.85315000000001</v>
      </c>
      <c r="AM142" s="12">
        <f t="shared" si="9"/>
        <v>122.85315000000001</v>
      </c>
      <c r="AN142" s="13">
        <f t="shared" si="11"/>
        <v>109.6903125</v>
      </c>
      <c r="AO142" s="13">
        <f t="shared" si="10"/>
        <v>109.6903125</v>
      </c>
    </row>
    <row r="143" spans="1:41" ht="215.1" customHeight="1" x14ac:dyDescent="0.45">
      <c r="A143" s="11"/>
      <c r="B143" s="11"/>
      <c r="C143" s="11"/>
      <c r="D143" s="11"/>
      <c r="E143" s="11"/>
      <c r="F143" s="11" t="s">
        <v>245</v>
      </c>
      <c r="G143" s="11" t="s">
        <v>245</v>
      </c>
      <c r="H143" s="11" t="s">
        <v>680</v>
      </c>
      <c r="I143" s="11" t="s">
        <v>681</v>
      </c>
      <c r="J143" s="11" t="s">
        <v>248</v>
      </c>
      <c r="K143" s="11" t="s">
        <v>150</v>
      </c>
      <c r="L143" s="11" t="s">
        <v>150</v>
      </c>
      <c r="M143" s="11" t="s">
        <v>682</v>
      </c>
      <c r="N143" s="11" t="s">
        <v>265</v>
      </c>
      <c r="O143" s="11" t="s">
        <v>282</v>
      </c>
      <c r="P143" s="11" t="s">
        <v>35</v>
      </c>
      <c r="Q143" s="11">
        <v>1</v>
      </c>
      <c r="R143" s="11"/>
      <c r="S143" s="11"/>
      <c r="T143" s="11"/>
      <c r="U143" s="11"/>
      <c r="V143" s="11"/>
      <c r="W143" s="11">
        <v>1</v>
      </c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>
        <f t="shared" si="6"/>
        <v>2</v>
      </c>
      <c r="AI143" s="11" t="s">
        <v>253</v>
      </c>
      <c r="AJ143" s="12">
        <v>795</v>
      </c>
      <c r="AK143" s="12">
        <f t="shared" si="7"/>
        <v>1590</v>
      </c>
      <c r="AL143" s="12">
        <f t="shared" si="8"/>
        <v>155.028975</v>
      </c>
      <c r="AM143" s="12">
        <f t="shared" si="9"/>
        <v>310.05795000000001</v>
      </c>
      <c r="AN143" s="13">
        <f t="shared" si="11"/>
        <v>138.41872767857143</v>
      </c>
      <c r="AO143" s="13">
        <f t="shared" si="10"/>
        <v>276.83745535714286</v>
      </c>
    </row>
    <row r="144" spans="1:41" ht="215.1" customHeight="1" x14ac:dyDescent="0.45">
      <c r="A144" s="11"/>
      <c r="B144" s="11"/>
      <c r="C144" s="11"/>
      <c r="D144" s="11"/>
      <c r="E144" s="11"/>
      <c r="F144" s="11" t="s">
        <v>245</v>
      </c>
      <c r="G144" s="11" t="s">
        <v>245</v>
      </c>
      <c r="H144" s="11" t="s">
        <v>683</v>
      </c>
      <c r="I144" s="11" t="s">
        <v>684</v>
      </c>
      <c r="J144" s="11" t="s">
        <v>248</v>
      </c>
      <c r="K144" s="11" t="s">
        <v>150</v>
      </c>
      <c r="L144" s="11" t="s">
        <v>513</v>
      </c>
      <c r="M144" s="11" t="s">
        <v>685</v>
      </c>
      <c r="N144" s="11" t="s">
        <v>482</v>
      </c>
      <c r="O144" s="11" t="s">
        <v>686</v>
      </c>
      <c r="P144" s="11" t="s">
        <v>35</v>
      </c>
      <c r="Q144" s="11"/>
      <c r="R144" s="11"/>
      <c r="S144" s="11"/>
      <c r="T144" s="11"/>
      <c r="U144" s="11"/>
      <c r="V144" s="11"/>
      <c r="W144" s="11">
        <v>1</v>
      </c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>
        <f t="shared" si="6"/>
        <v>1</v>
      </c>
      <c r="AI144" s="11" t="s">
        <v>253</v>
      </c>
      <c r="AJ144" s="12">
        <v>650</v>
      </c>
      <c r="AK144" s="12">
        <f t="shared" si="7"/>
        <v>650</v>
      </c>
      <c r="AL144" s="12">
        <f t="shared" si="8"/>
        <v>126.75325000000001</v>
      </c>
      <c r="AM144" s="12">
        <f t="shared" si="9"/>
        <v>126.75325000000001</v>
      </c>
      <c r="AN144" s="13">
        <f t="shared" si="11"/>
        <v>113.17254464285713</v>
      </c>
      <c r="AO144" s="13">
        <f t="shared" si="10"/>
        <v>113.17254464285713</v>
      </c>
    </row>
    <row r="145" spans="1:41" ht="215.1" customHeight="1" x14ac:dyDescent="0.45">
      <c r="A145" s="11"/>
      <c r="B145" s="11"/>
      <c r="C145" s="11"/>
      <c r="D145" s="11"/>
      <c r="E145" s="11"/>
      <c r="F145" s="11" t="s">
        <v>245</v>
      </c>
      <c r="G145" s="11" t="s">
        <v>245</v>
      </c>
      <c r="H145" s="11" t="s">
        <v>687</v>
      </c>
      <c r="I145" s="11" t="s">
        <v>688</v>
      </c>
      <c r="J145" s="11" t="s">
        <v>248</v>
      </c>
      <c r="K145" s="11" t="s">
        <v>150</v>
      </c>
      <c r="L145" s="11" t="s">
        <v>513</v>
      </c>
      <c r="M145" s="11" t="s">
        <v>689</v>
      </c>
      <c r="N145" s="11" t="s">
        <v>265</v>
      </c>
      <c r="O145" s="11" t="s">
        <v>282</v>
      </c>
      <c r="P145" s="11" t="s">
        <v>35</v>
      </c>
      <c r="Q145" s="11"/>
      <c r="R145" s="11"/>
      <c r="S145" s="11"/>
      <c r="T145" s="11"/>
      <c r="U145" s="11"/>
      <c r="V145" s="11"/>
      <c r="W145" s="11"/>
      <c r="X145" s="11"/>
      <c r="Y145" s="11">
        <v>1</v>
      </c>
      <c r="Z145" s="11"/>
      <c r="AA145" s="11"/>
      <c r="AB145" s="11"/>
      <c r="AC145" s="11"/>
      <c r="AD145" s="11"/>
      <c r="AE145" s="11"/>
      <c r="AF145" s="11"/>
      <c r="AG145" s="11"/>
      <c r="AH145" s="11">
        <f t="shared" si="6"/>
        <v>1</v>
      </c>
      <c r="AI145" s="11" t="s">
        <v>253</v>
      </c>
      <c r="AJ145" s="12">
        <v>850</v>
      </c>
      <c r="AK145" s="12">
        <f t="shared" si="7"/>
        <v>850</v>
      </c>
      <c r="AL145" s="12">
        <f t="shared" si="8"/>
        <v>165.75425000000001</v>
      </c>
      <c r="AM145" s="12">
        <f t="shared" si="9"/>
        <v>165.75425000000001</v>
      </c>
      <c r="AN145" s="13">
        <f t="shared" si="11"/>
        <v>147.99486607142856</v>
      </c>
      <c r="AO145" s="13">
        <f t="shared" si="10"/>
        <v>147.99486607142856</v>
      </c>
    </row>
    <row r="146" spans="1:41" ht="215.1" customHeight="1" x14ac:dyDescent="0.45">
      <c r="A146" s="11"/>
      <c r="B146" s="11"/>
      <c r="C146" s="11"/>
      <c r="D146" s="11"/>
      <c r="E146" s="11"/>
      <c r="F146" s="11" t="s">
        <v>245</v>
      </c>
      <c r="G146" s="11" t="s">
        <v>245</v>
      </c>
      <c r="H146" s="11" t="s">
        <v>690</v>
      </c>
      <c r="I146" s="11" t="s">
        <v>691</v>
      </c>
      <c r="J146" s="11" t="s">
        <v>248</v>
      </c>
      <c r="K146" s="11" t="s">
        <v>150</v>
      </c>
      <c r="L146" s="11" t="s">
        <v>513</v>
      </c>
      <c r="M146" s="11" t="s">
        <v>692</v>
      </c>
      <c r="N146" s="11" t="s">
        <v>411</v>
      </c>
      <c r="O146" s="11" t="s">
        <v>693</v>
      </c>
      <c r="P146" s="11" t="s">
        <v>35</v>
      </c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>
        <v>1</v>
      </c>
      <c r="AC146" s="11"/>
      <c r="AD146" s="11"/>
      <c r="AE146" s="11"/>
      <c r="AF146" s="11"/>
      <c r="AG146" s="11"/>
      <c r="AH146" s="11">
        <f t="shared" si="6"/>
        <v>1</v>
      </c>
      <c r="AI146" s="11" t="s">
        <v>253</v>
      </c>
      <c r="AJ146" s="12">
        <v>750</v>
      </c>
      <c r="AK146" s="12">
        <f t="shared" si="7"/>
        <v>750</v>
      </c>
      <c r="AL146" s="12">
        <f t="shared" si="8"/>
        <v>146.25375</v>
      </c>
      <c r="AM146" s="12">
        <f t="shared" si="9"/>
        <v>146.25375</v>
      </c>
      <c r="AN146" s="13">
        <f t="shared" si="11"/>
        <v>130.58370535714283</v>
      </c>
      <c r="AO146" s="13">
        <f t="shared" si="10"/>
        <v>130.58370535714283</v>
      </c>
    </row>
    <row r="147" spans="1:41" ht="215.1" customHeight="1" x14ac:dyDescent="0.45">
      <c r="A147" s="11"/>
      <c r="B147" s="11"/>
      <c r="C147" s="11"/>
      <c r="D147" s="11"/>
      <c r="E147" s="11"/>
      <c r="F147" s="11" t="s">
        <v>245</v>
      </c>
      <c r="G147" s="11" t="s">
        <v>245</v>
      </c>
      <c r="H147" s="11" t="s">
        <v>694</v>
      </c>
      <c r="I147" s="11" t="s">
        <v>695</v>
      </c>
      <c r="J147" s="11" t="s">
        <v>248</v>
      </c>
      <c r="K147" s="11" t="s">
        <v>150</v>
      </c>
      <c r="L147" s="11" t="s">
        <v>513</v>
      </c>
      <c r="M147" s="11" t="s">
        <v>696</v>
      </c>
      <c r="N147" s="11" t="s">
        <v>697</v>
      </c>
      <c r="O147" s="11" t="s">
        <v>373</v>
      </c>
      <c r="P147" s="11" t="s">
        <v>35</v>
      </c>
      <c r="Q147" s="11"/>
      <c r="R147" s="11"/>
      <c r="S147" s="11"/>
      <c r="T147" s="11">
        <v>3</v>
      </c>
      <c r="U147" s="11">
        <v>2</v>
      </c>
      <c r="V147" s="11"/>
      <c r="W147" s="11"/>
      <c r="X147" s="11"/>
      <c r="Y147" s="11">
        <v>1</v>
      </c>
      <c r="Z147" s="11"/>
      <c r="AA147" s="11"/>
      <c r="AB147" s="11"/>
      <c r="AC147" s="11"/>
      <c r="AD147" s="11"/>
      <c r="AE147" s="11"/>
      <c r="AF147" s="11"/>
      <c r="AG147" s="11"/>
      <c r="AH147" s="11">
        <f t="shared" si="6"/>
        <v>6</v>
      </c>
      <c r="AI147" s="11" t="s">
        <v>253</v>
      </c>
      <c r="AJ147" s="12">
        <v>850</v>
      </c>
      <c r="AK147" s="12">
        <f t="shared" si="7"/>
        <v>5100</v>
      </c>
      <c r="AL147" s="12">
        <f t="shared" si="8"/>
        <v>165.75425000000001</v>
      </c>
      <c r="AM147" s="12">
        <f t="shared" si="9"/>
        <v>994.52550000000008</v>
      </c>
      <c r="AN147" s="13">
        <f t="shared" si="11"/>
        <v>147.99486607142856</v>
      </c>
      <c r="AO147" s="13">
        <f t="shared" si="10"/>
        <v>887.96919642857142</v>
      </c>
    </row>
    <row r="148" spans="1:41" ht="215.1" customHeight="1" x14ac:dyDescent="0.45">
      <c r="A148" s="11"/>
      <c r="B148" s="11"/>
      <c r="C148" s="11"/>
      <c r="D148" s="11"/>
      <c r="E148" s="11"/>
      <c r="F148" s="11" t="s">
        <v>245</v>
      </c>
      <c r="G148" s="11" t="s">
        <v>245</v>
      </c>
      <c r="H148" s="11" t="s">
        <v>698</v>
      </c>
      <c r="I148" s="11" t="s">
        <v>699</v>
      </c>
      <c r="J148" s="11" t="s">
        <v>248</v>
      </c>
      <c r="K148" s="11" t="s">
        <v>150</v>
      </c>
      <c r="L148" s="11" t="s">
        <v>513</v>
      </c>
      <c r="M148" s="11" t="s">
        <v>700</v>
      </c>
      <c r="N148" s="11" t="s">
        <v>701</v>
      </c>
      <c r="O148" s="11" t="s">
        <v>702</v>
      </c>
      <c r="P148" s="11" t="s">
        <v>35</v>
      </c>
      <c r="Q148" s="11"/>
      <c r="R148" s="11"/>
      <c r="S148" s="11"/>
      <c r="T148" s="11"/>
      <c r="U148" s="11"/>
      <c r="V148" s="11"/>
      <c r="W148" s="11">
        <v>1</v>
      </c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>
        <f t="shared" si="6"/>
        <v>1</v>
      </c>
      <c r="AI148" s="11" t="s">
        <v>253</v>
      </c>
      <c r="AJ148" s="12">
        <v>650</v>
      </c>
      <c r="AK148" s="12">
        <f t="shared" si="7"/>
        <v>650</v>
      </c>
      <c r="AL148" s="12">
        <f t="shared" si="8"/>
        <v>126.75325000000001</v>
      </c>
      <c r="AM148" s="12">
        <f t="shared" si="9"/>
        <v>126.75325000000001</v>
      </c>
      <c r="AN148" s="13">
        <f t="shared" si="11"/>
        <v>113.17254464285713</v>
      </c>
      <c r="AO148" s="13">
        <f t="shared" si="10"/>
        <v>113.17254464285713</v>
      </c>
    </row>
    <row r="149" spans="1:41" ht="215.1" customHeight="1" x14ac:dyDescent="0.45">
      <c r="A149" s="11"/>
      <c r="B149" s="11"/>
      <c r="C149" s="11"/>
      <c r="D149" s="11"/>
      <c r="E149" s="11"/>
      <c r="F149" s="11" t="s">
        <v>245</v>
      </c>
      <c r="G149" s="11" t="s">
        <v>245</v>
      </c>
      <c r="H149" s="11" t="s">
        <v>703</v>
      </c>
      <c r="I149" s="11" t="s">
        <v>704</v>
      </c>
      <c r="J149" s="11" t="s">
        <v>248</v>
      </c>
      <c r="K149" s="11" t="s">
        <v>150</v>
      </c>
      <c r="L149" s="11" t="s">
        <v>513</v>
      </c>
      <c r="M149" s="11" t="s">
        <v>700</v>
      </c>
      <c r="N149" s="11" t="s">
        <v>349</v>
      </c>
      <c r="O149" s="11" t="s">
        <v>373</v>
      </c>
      <c r="P149" s="11" t="s">
        <v>35</v>
      </c>
      <c r="Q149" s="11"/>
      <c r="R149" s="11"/>
      <c r="S149" s="11"/>
      <c r="T149" s="11"/>
      <c r="U149" s="11"/>
      <c r="V149" s="11"/>
      <c r="W149" s="11"/>
      <c r="X149" s="11">
        <v>1</v>
      </c>
      <c r="Y149" s="11"/>
      <c r="Z149" s="11"/>
      <c r="AA149" s="11"/>
      <c r="AB149" s="11"/>
      <c r="AC149" s="11"/>
      <c r="AD149" s="11"/>
      <c r="AE149" s="11"/>
      <c r="AF149" s="11"/>
      <c r="AG149" s="11"/>
      <c r="AH149" s="11">
        <f t="shared" si="6"/>
        <v>1</v>
      </c>
      <c r="AI149" s="11" t="s">
        <v>253</v>
      </c>
      <c r="AJ149" s="12">
        <v>650</v>
      </c>
      <c r="AK149" s="12">
        <f t="shared" si="7"/>
        <v>650</v>
      </c>
      <c r="AL149" s="12">
        <f t="shared" si="8"/>
        <v>126.75325000000001</v>
      </c>
      <c r="AM149" s="12">
        <f t="shared" si="9"/>
        <v>126.75325000000001</v>
      </c>
      <c r="AN149" s="13">
        <f t="shared" si="11"/>
        <v>113.17254464285713</v>
      </c>
      <c r="AO149" s="13">
        <f t="shared" si="10"/>
        <v>113.17254464285713</v>
      </c>
    </row>
    <row r="150" spans="1:41" ht="215.1" customHeight="1" x14ac:dyDescent="0.45">
      <c r="A150" s="11"/>
      <c r="B150" s="11"/>
      <c r="C150" s="11"/>
      <c r="D150" s="11"/>
      <c r="E150" s="11"/>
      <c r="F150" s="11" t="s">
        <v>245</v>
      </c>
      <c r="G150" s="11" t="s">
        <v>245</v>
      </c>
      <c r="H150" s="11" t="s">
        <v>705</v>
      </c>
      <c r="I150" s="11" t="s">
        <v>706</v>
      </c>
      <c r="J150" s="11" t="s">
        <v>248</v>
      </c>
      <c r="K150" s="11" t="s">
        <v>150</v>
      </c>
      <c r="L150" s="11" t="s">
        <v>513</v>
      </c>
      <c r="M150" s="11" t="s">
        <v>707</v>
      </c>
      <c r="N150" s="11" t="s">
        <v>701</v>
      </c>
      <c r="O150" s="11" t="s">
        <v>708</v>
      </c>
      <c r="P150" s="11" t="s">
        <v>35</v>
      </c>
      <c r="Q150" s="11"/>
      <c r="R150" s="11"/>
      <c r="S150" s="11"/>
      <c r="T150" s="11"/>
      <c r="U150" s="11"/>
      <c r="V150" s="11"/>
      <c r="W150" s="11"/>
      <c r="X150" s="11">
        <v>1</v>
      </c>
      <c r="Y150" s="11"/>
      <c r="Z150" s="11"/>
      <c r="AA150" s="11"/>
      <c r="AB150" s="11"/>
      <c r="AC150" s="11"/>
      <c r="AD150" s="11"/>
      <c r="AE150" s="11"/>
      <c r="AF150" s="11"/>
      <c r="AG150" s="11"/>
      <c r="AH150" s="11">
        <f t="shared" si="6"/>
        <v>1</v>
      </c>
      <c r="AI150" s="11" t="s">
        <v>253</v>
      </c>
      <c r="AJ150" s="12">
        <v>595</v>
      </c>
      <c r="AK150" s="12">
        <f t="shared" si="7"/>
        <v>595</v>
      </c>
      <c r="AL150" s="12">
        <f t="shared" si="8"/>
        <v>116.02797500000001</v>
      </c>
      <c r="AM150" s="12">
        <f t="shared" si="9"/>
        <v>116.02797500000001</v>
      </c>
      <c r="AN150" s="13">
        <f t="shared" si="11"/>
        <v>103.59640625</v>
      </c>
      <c r="AO150" s="13">
        <f t="shared" si="10"/>
        <v>103.59640625</v>
      </c>
    </row>
    <row r="151" spans="1:41" ht="215.1" customHeight="1" x14ac:dyDescent="0.45">
      <c r="A151" s="11"/>
      <c r="B151" s="11"/>
      <c r="C151" s="11"/>
      <c r="D151" s="11"/>
      <c r="E151" s="11"/>
      <c r="F151" s="11" t="s">
        <v>245</v>
      </c>
      <c r="G151" s="11" t="s">
        <v>245</v>
      </c>
      <c r="H151" s="11" t="s">
        <v>709</v>
      </c>
      <c r="I151" s="11" t="s">
        <v>710</v>
      </c>
      <c r="J151" s="11" t="s">
        <v>248</v>
      </c>
      <c r="K151" s="11" t="s">
        <v>150</v>
      </c>
      <c r="L151" s="11" t="s">
        <v>150</v>
      </c>
      <c r="M151" s="11" t="s">
        <v>711</v>
      </c>
      <c r="N151" s="11" t="s">
        <v>411</v>
      </c>
      <c r="O151" s="11" t="s">
        <v>378</v>
      </c>
      <c r="P151" s="11" t="s">
        <v>35</v>
      </c>
      <c r="Q151" s="11"/>
      <c r="R151" s="11"/>
      <c r="S151" s="11">
        <v>1</v>
      </c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>
        <f t="shared" si="6"/>
        <v>1</v>
      </c>
      <c r="AI151" s="11" t="s">
        <v>253</v>
      </c>
      <c r="AJ151" s="12">
        <v>630</v>
      </c>
      <c r="AK151" s="12">
        <f t="shared" si="7"/>
        <v>630</v>
      </c>
      <c r="AL151" s="12">
        <f t="shared" si="8"/>
        <v>122.85315000000001</v>
      </c>
      <c r="AM151" s="12">
        <f t="shared" si="9"/>
        <v>122.85315000000001</v>
      </c>
      <c r="AN151" s="13">
        <f t="shared" si="11"/>
        <v>109.6903125</v>
      </c>
      <c r="AO151" s="13">
        <f t="shared" si="10"/>
        <v>109.6903125</v>
      </c>
    </row>
    <row r="152" spans="1:41" ht="215.1" customHeight="1" x14ac:dyDescent="0.45">
      <c r="A152" s="11"/>
      <c r="B152" s="11"/>
      <c r="C152" s="11"/>
      <c r="D152" s="11"/>
      <c r="E152" s="11"/>
      <c r="F152" s="11" t="s">
        <v>245</v>
      </c>
      <c r="G152" s="11" t="s">
        <v>245</v>
      </c>
      <c r="H152" s="11" t="s">
        <v>712</v>
      </c>
      <c r="I152" s="11" t="s">
        <v>713</v>
      </c>
      <c r="J152" s="11" t="s">
        <v>248</v>
      </c>
      <c r="K152" s="11" t="s">
        <v>150</v>
      </c>
      <c r="L152" s="11" t="s">
        <v>150</v>
      </c>
      <c r="M152" s="11" t="s">
        <v>711</v>
      </c>
      <c r="N152" s="11" t="s">
        <v>411</v>
      </c>
      <c r="O152" s="11" t="s">
        <v>714</v>
      </c>
      <c r="P152" s="11" t="s">
        <v>35</v>
      </c>
      <c r="Q152" s="11"/>
      <c r="R152" s="11"/>
      <c r="S152" s="11"/>
      <c r="T152" s="11"/>
      <c r="U152" s="11"/>
      <c r="V152" s="11"/>
      <c r="W152" s="11">
        <v>1</v>
      </c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>
        <f t="shared" si="6"/>
        <v>1</v>
      </c>
      <c r="AI152" s="11" t="s">
        <v>253</v>
      </c>
      <c r="AJ152" s="12">
        <v>630</v>
      </c>
      <c r="AK152" s="12">
        <f t="shared" si="7"/>
        <v>630</v>
      </c>
      <c r="AL152" s="12">
        <f t="shared" si="8"/>
        <v>122.85315000000001</v>
      </c>
      <c r="AM152" s="12">
        <f t="shared" si="9"/>
        <v>122.85315000000001</v>
      </c>
      <c r="AN152" s="13">
        <f t="shared" si="11"/>
        <v>109.6903125</v>
      </c>
      <c r="AO152" s="13">
        <f t="shared" si="10"/>
        <v>109.6903125</v>
      </c>
    </row>
    <row r="153" spans="1:41" ht="215.1" customHeight="1" x14ac:dyDescent="0.45">
      <c r="A153" s="11"/>
      <c r="B153" s="11"/>
      <c r="C153" s="11"/>
      <c r="D153" s="11"/>
      <c r="E153" s="11"/>
      <c r="F153" s="11" t="s">
        <v>245</v>
      </c>
      <c r="G153" s="11" t="s">
        <v>245</v>
      </c>
      <c r="H153" s="11" t="s">
        <v>715</v>
      </c>
      <c r="I153" s="11" t="s">
        <v>716</v>
      </c>
      <c r="J153" s="11" t="s">
        <v>248</v>
      </c>
      <c r="K153" s="11" t="s">
        <v>150</v>
      </c>
      <c r="L153" s="11" t="s">
        <v>150</v>
      </c>
      <c r="M153" s="11" t="s">
        <v>711</v>
      </c>
      <c r="N153" s="11" t="s">
        <v>411</v>
      </c>
      <c r="O153" s="11" t="s">
        <v>717</v>
      </c>
      <c r="P153" s="11" t="s">
        <v>35</v>
      </c>
      <c r="Q153" s="11"/>
      <c r="R153" s="11">
        <v>1</v>
      </c>
      <c r="S153" s="11">
        <v>1</v>
      </c>
      <c r="T153" s="11">
        <v>2</v>
      </c>
      <c r="U153" s="11">
        <v>1</v>
      </c>
      <c r="V153" s="11">
        <v>1</v>
      </c>
      <c r="W153" s="11">
        <v>1</v>
      </c>
      <c r="X153" s="11"/>
      <c r="Y153" s="11"/>
      <c r="Z153" s="11"/>
      <c r="AA153" s="11">
        <v>1</v>
      </c>
      <c r="AB153" s="11"/>
      <c r="AC153" s="11"/>
      <c r="AD153" s="11"/>
      <c r="AE153" s="11"/>
      <c r="AF153" s="11"/>
      <c r="AG153" s="11"/>
      <c r="AH153" s="11">
        <f t="shared" ref="AH153:AH216" si="12">SUM(Q153:AG153)</f>
        <v>8</v>
      </c>
      <c r="AI153" s="11" t="s">
        <v>253</v>
      </c>
      <c r="AJ153" s="12">
        <v>630</v>
      </c>
      <c r="AK153" s="12">
        <f t="shared" ref="AK153:AK216" si="13">SUM(AJ153*AH153)</f>
        <v>5040</v>
      </c>
      <c r="AL153" s="12">
        <f t="shared" ref="AL153:AL216" si="14">SUM(AJ153*0.195005)</f>
        <v>122.85315000000001</v>
      </c>
      <c r="AM153" s="12">
        <f t="shared" ref="AM153:AM216" si="15">SUM(AL153*AH153)</f>
        <v>982.82520000000011</v>
      </c>
      <c r="AN153" s="13">
        <f t="shared" si="11"/>
        <v>109.6903125</v>
      </c>
      <c r="AO153" s="13">
        <f t="shared" ref="AO153:AO216" si="16">SUM(AN153*AH153)</f>
        <v>877.52250000000004</v>
      </c>
    </row>
    <row r="154" spans="1:41" ht="215.1" customHeight="1" x14ac:dyDescent="0.45">
      <c r="A154" s="11"/>
      <c r="B154" s="11"/>
      <c r="C154" s="11"/>
      <c r="D154" s="11"/>
      <c r="E154" s="11"/>
      <c r="F154" s="11" t="s">
        <v>245</v>
      </c>
      <c r="G154" s="11" t="s">
        <v>245</v>
      </c>
      <c r="H154" s="11" t="s">
        <v>718</v>
      </c>
      <c r="I154" s="11" t="s">
        <v>719</v>
      </c>
      <c r="J154" s="11" t="s">
        <v>248</v>
      </c>
      <c r="K154" s="11" t="s">
        <v>150</v>
      </c>
      <c r="L154" s="11" t="s">
        <v>150</v>
      </c>
      <c r="M154" s="11" t="s">
        <v>720</v>
      </c>
      <c r="N154" s="11" t="s">
        <v>411</v>
      </c>
      <c r="O154" s="11" t="s">
        <v>717</v>
      </c>
      <c r="P154" s="11" t="s">
        <v>35</v>
      </c>
      <c r="Q154" s="11"/>
      <c r="R154" s="11"/>
      <c r="S154" s="11"/>
      <c r="T154" s="11">
        <v>1</v>
      </c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>
        <f t="shared" si="12"/>
        <v>1</v>
      </c>
      <c r="AI154" s="11" t="s">
        <v>253</v>
      </c>
      <c r="AJ154" s="12">
        <v>675</v>
      </c>
      <c r="AK154" s="12">
        <f t="shared" si="13"/>
        <v>675</v>
      </c>
      <c r="AL154" s="12">
        <f t="shared" si="14"/>
        <v>131.62837500000001</v>
      </c>
      <c r="AM154" s="12">
        <f t="shared" si="15"/>
        <v>131.62837500000001</v>
      </c>
      <c r="AN154" s="13">
        <f t="shared" ref="AN154:AN217" si="17">SUM(AL154/1.12)</f>
        <v>117.52533482142856</v>
      </c>
      <c r="AO154" s="13">
        <f t="shared" si="16"/>
        <v>117.52533482142856</v>
      </c>
    </row>
    <row r="155" spans="1:41" ht="215.1" customHeight="1" x14ac:dyDescent="0.45">
      <c r="A155" s="11"/>
      <c r="B155" s="11"/>
      <c r="C155" s="11"/>
      <c r="D155" s="11"/>
      <c r="E155" s="11"/>
      <c r="F155" s="11" t="s">
        <v>245</v>
      </c>
      <c r="G155" s="11" t="s">
        <v>245</v>
      </c>
      <c r="H155" s="11" t="s">
        <v>721</v>
      </c>
      <c r="I155" s="11" t="s">
        <v>722</v>
      </c>
      <c r="J155" s="11" t="s">
        <v>248</v>
      </c>
      <c r="K155" s="11" t="s">
        <v>150</v>
      </c>
      <c r="L155" s="11" t="s">
        <v>150</v>
      </c>
      <c r="M155" s="11" t="s">
        <v>723</v>
      </c>
      <c r="N155" s="11" t="s">
        <v>697</v>
      </c>
      <c r="O155" s="11" t="s">
        <v>373</v>
      </c>
      <c r="P155" s="11" t="s">
        <v>35</v>
      </c>
      <c r="Q155" s="11"/>
      <c r="R155" s="11">
        <v>2</v>
      </c>
      <c r="S155" s="11">
        <v>1</v>
      </c>
      <c r="T155" s="11">
        <v>2</v>
      </c>
      <c r="U155" s="11">
        <v>1</v>
      </c>
      <c r="V155" s="11"/>
      <c r="W155" s="11">
        <v>1</v>
      </c>
      <c r="X155" s="11">
        <v>1</v>
      </c>
      <c r="Y155" s="11">
        <v>1</v>
      </c>
      <c r="Z155" s="11"/>
      <c r="AA155" s="11">
        <v>1</v>
      </c>
      <c r="AB155" s="11"/>
      <c r="AC155" s="11"/>
      <c r="AD155" s="11">
        <v>1</v>
      </c>
      <c r="AE155" s="11"/>
      <c r="AF155" s="11">
        <v>1</v>
      </c>
      <c r="AG155" s="11"/>
      <c r="AH155" s="11">
        <f t="shared" si="12"/>
        <v>12</v>
      </c>
      <c r="AI155" s="11" t="s">
        <v>253</v>
      </c>
      <c r="AJ155" s="12">
        <v>750</v>
      </c>
      <c r="AK155" s="12">
        <f t="shared" si="13"/>
        <v>9000</v>
      </c>
      <c r="AL155" s="12">
        <f t="shared" si="14"/>
        <v>146.25375</v>
      </c>
      <c r="AM155" s="12">
        <f t="shared" si="15"/>
        <v>1755.0450000000001</v>
      </c>
      <c r="AN155" s="13">
        <f t="shared" si="17"/>
        <v>130.58370535714283</v>
      </c>
      <c r="AO155" s="13">
        <f t="shared" si="16"/>
        <v>1567.004464285714</v>
      </c>
    </row>
    <row r="156" spans="1:41" ht="215.1" customHeight="1" x14ac:dyDescent="0.45">
      <c r="A156" s="11"/>
      <c r="B156" s="11"/>
      <c r="C156" s="11"/>
      <c r="D156" s="11"/>
      <c r="E156" s="11"/>
      <c r="F156" s="11" t="s">
        <v>245</v>
      </c>
      <c r="G156" s="11" t="s">
        <v>245</v>
      </c>
      <c r="H156" s="11" t="s">
        <v>724</v>
      </c>
      <c r="I156" s="11" t="s">
        <v>725</v>
      </c>
      <c r="J156" s="11" t="s">
        <v>248</v>
      </c>
      <c r="K156" s="11" t="s">
        <v>150</v>
      </c>
      <c r="L156" s="11" t="s">
        <v>150</v>
      </c>
      <c r="M156" s="11" t="s">
        <v>726</v>
      </c>
      <c r="N156" s="11" t="s">
        <v>727</v>
      </c>
      <c r="O156" s="11" t="s">
        <v>728</v>
      </c>
      <c r="P156" s="11" t="s">
        <v>35</v>
      </c>
      <c r="Q156" s="11"/>
      <c r="R156" s="11"/>
      <c r="S156" s="11"/>
      <c r="T156" s="11"/>
      <c r="U156" s="11"/>
      <c r="V156" s="11"/>
      <c r="W156" s="11">
        <v>1</v>
      </c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>
        <f t="shared" si="12"/>
        <v>1</v>
      </c>
      <c r="AI156" s="11" t="s">
        <v>253</v>
      </c>
      <c r="AJ156" s="12">
        <v>1100</v>
      </c>
      <c r="AK156" s="12">
        <f t="shared" si="13"/>
        <v>1100</v>
      </c>
      <c r="AL156" s="12">
        <f t="shared" si="14"/>
        <v>214.50550000000001</v>
      </c>
      <c r="AM156" s="12">
        <f t="shared" si="15"/>
        <v>214.50550000000001</v>
      </c>
      <c r="AN156" s="13">
        <f t="shared" si="17"/>
        <v>191.52276785714284</v>
      </c>
      <c r="AO156" s="13">
        <f t="shared" si="16"/>
        <v>191.52276785714284</v>
      </c>
    </row>
    <row r="157" spans="1:41" ht="215.1" customHeight="1" x14ac:dyDescent="0.45">
      <c r="A157" s="11" t="s">
        <v>350</v>
      </c>
      <c r="B157" s="11"/>
      <c r="C157" s="11"/>
      <c r="D157" s="11"/>
      <c r="E157" s="11"/>
      <c r="F157" s="11" t="s">
        <v>245</v>
      </c>
      <c r="G157" s="11" t="s">
        <v>245</v>
      </c>
      <c r="H157" s="11" t="s">
        <v>729</v>
      </c>
      <c r="I157" s="11" t="s">
        <v>730</v>
      </c>
      <c r="J157" s="11" t="s">
        <v>248</v>
      </c>
      <c r="K157" s="11" t="s">
        <v>150</v>
      </c>
      <c r="L157" s="11" t="s">
        <v>150</v>
      </c>
      <c r="M157" s="11" t="s">
        <v>731</v>
      </c>
      <c r="N157" s="11" t="s">
        <v>732</v>
      </c>
      <c r="O157" s="11" t="s">
        <v>434</v>
      </c>
      <c r="P157" s="11" t="s">
        <v>35</v>
      </c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>
        <v>1</v>
      </c>
      <c r="AB157" s="11"/>
      <c r="AC157" s="11"/>
      <c r="AD157" s="11"/>
      <c r="AE157" s="11"/>
      <c r="AF157" s="11"/>
      <c r="AG157" s="11"/>
      <c r="AH157" s="11">
        <f t="shared" si="12"/>
        <v>1</v>
      </c>
      <c r="AI157" s="11" t="s">
        <v>253</v>
      </c>
      <c r="AJ157" s="12">
        <v>750</v>
      </c>
      <c r="AK157" s="12">
        <f t="shared" si="13"/>
        <v>750</v>
      </c>
      <c r="AL157" s="12">
        <f t="shared" si="14"/>
        <v>146.25375</v>
      </c>
      <c r="AM157" s="12">
        <f t="shared" si="15"/>
        <v>146.25375</v>
      </c>
      <c r="AN157" s="13">
        <f t="shared" si="17"/>
        <v>130.58370535714283</v>
      </c>
      <c r="AO157" s="13">
        <f t="shared" si="16"/>
        <v>130.58370535714283</v>
      </c>
    </row>
    <row r="158" spans="1:41" ht="215.1" customHeight="1" x14ac:dyDescent="0.45">
      <c r="A158" s="11"/>
      <c r="B158" s="11"/>
      <c r="C158" s="11"/>
      <c r="D158" s="11"/>
      <c r="E158" s="11"/>
      <c r="F158" s="11" t="s">
        <v>245</v>
      </c>
      <c r="G158" s="11" t="s">
        <v>245</v>
      </c>
      <c r="H158" s="11" t="s">
        <v>733</v>
      </c>
      <c r="I158" s="11" t="s">
        <v>734</v>
      </c>
      <c r="J158" s="11" t="s">
        <v>248</v>
      </c>
      <c r="K158" s="11" t="s">
        <v>150</v>
      </c>
      <c r="L158" s="11" t="s">
        <v>150</v>
      </c>
      <c r="M158" s="11" t="s">
        <v>735</v>
      </c>
      <c r="N158" s="11" t="s">
        <v>505</v>
      </c>
      <c r="O158" s="11" t="s">
        <v>506</v>
      </c>
      <c r="P158" s="11" t="s">
        <v>35</v>
      </c>
      <c r="Q158" s="11"/>
      <c r="R158" s="11"/>
      <c r="S158" s="11"/>
      <c r="T158" s="11"/>
      <c r="U158" s="11">
        <v>2</v>
      </c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>
        <f t="shared" si="12"/>
        <v>2</v>
      </c>
      <c r="AI158" s="11" t="s">
        <v>253</v>
      </c>
      <c r="AJ158" s="12">
        <v>595</v>
      </c>
      <c r="AK158" s="12">
        <f t="shared" si="13"/>
        <v>1190</v>
      </c>
      <c r="AL158" s="12">
        <f t="shared" si="14"/>
        <v>116.02797500000001</v>
      </c>
      <c r="AM158" s="12">
        <f t="shared" si="15"/>
        <v>232.05595000000002</v>
      </c>
      <c r="AN158" s="13">
        <f t="shared" si="17"/>
        <v>103.59640625</v>
      </c>
      <c r="AO158" s="13">
        <f t="shared" si="16"/>
        <v>207.1928125</v>
      </c>
    </row>
    <row r="159" spans="1:41" ht="215.1" customHeight="1" x14ac:dyDescent="0.45">
      <c r="A159" s="11"/>
      <c r="B159" s="11"/>
      <c r="C159" s="11"/>
      <c r="D159" s="11"/>
      <c r="E159" s="11"/>
      <c r="F159" s="11" t="s">
        <v>245</v>
      </c>
      <c r="G159" s="11" t="s">
        <v>245</v>
      </c>
      <c r="H159" s="11" t="s">
        <v>736</v>
      </c>
      <c r="I159" s="11" t="s">
        <v>737</v>
      </c>
      <c r="J159" s="11" t="s">
        <v>248</v>
      </c>
      <c r="K159" s="11" t="s">
        <v>150</v>
      </c>
      <c r="L159" s="11" t="s">
        <v>150</v>
      </c>
      <c r="M159" s="11" t="s">
        <v>738</v>
      </c>
      <c r="N159" s="11" t="s">
        <v>697</v>
      </c>
      <c r="O159" s="11" t="s">
        <v>739</v>
      </c>
      <c r="P159" s="11" t="s">
        <v>35</v>
      </c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>
        <v>1</v>
      </c>
      <c r="AC159" s="11"/>
      <c r="AD159" s="11"/>
      <c r="AE159" s="11"/>
      <c r="AF159" s="11"/>
      <c r="AG159" s="11"/>
      <c r="AH159" s="11">
        <f t="shared" si="12"/>
        <v>1</v>
      </c>
      <c r="AI159" s="11" t="s">
        <v>253</v>
      </c>
      <c r="AJ159" s="12">
        <v>650</v>
      </c>
      <c r="AK159" s="12">
        <f t="shared" si="13"/>
        <v>650</v>
      </c>
      <c r="AL159" s="12">
        <f t="shared" si="14"/>
        <v>126.75325000000001</v>
      </c>
      <c r="AM159" s="12">
        <f t="shared" si="15"/>
        <v>126.75325000000001</v>
      </c>
      <c r="AN159" s="13">
        <f t="shared" si="17"/>
        <v>113.17254464285713</v>
      </c>
      <c r="AO159" s="13">
        <f t="shared" si="16"/>
        <v>113.17254464285713</v>
      </c>
    </row>
    <row r="160" spans="1:41" ht="215.1" customHeight="1" x14ac:dyDescent="0.45">
      <c r="A160" s="11"/>
      <c r="B160" s="11"/>
      <c r="C160" s="11"/>
      <c r="D160" s="11"/>
      <c r="E160" s="11"/>
      <c r="F160" s="11" t="s">
        <v>245</v>
      </c>
      <c r="G160" s="11" t="s">
        <v>245</v>
      </c>
      <c r="H160" s="11" t="s">
        <v>740</v>
      </c>
      <c r="I160" s="11" t="s">
        <v>741</v>
      </c>
      <c r="J160" s="11" t="s">
        <v>248</v>
      </c>
      <c r="K160" s="11" t="s">
        <v>150</v>
      </c>
      <c r="L160" s="11" t="s">
        <v>150</v>
      </c>
      <c r="M160" s="11" t="s">
        <v>742</v>
      </c>
      <c r="N160" s="11" t="s">
        <v>701</v>
      </c>
      <c r="O160" s="11" t="s">
        <v>282</v>
      </c>
      <c r="P160" s="11" t="s">
        <v>35</v>
      </c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>
        <v>1</v>
      </c>
      <c r="AC160" s="11"/>
      <c r="AD160" s="11"/>
      <c r="AE160" s="11"/>
      <c r="AF160" s="11"/>
      <c r="AG160" s="11"/>
      <c r="AH160" s="11">
        <f t="shared" si="12"/>
        <v>1</v>
      </c>
      <c r="AI160" s="11" t="s">
        <v>253</v>
      </c>
      <c r="AJ160" s="12">
        <v>650</v>
      </c>
      <c r="AK160" s="12">
        <f t="shared" si="13"/>
        <v>650</v>
      </c>
      <c r="AL160" s="12">
        <f t="shared" si="14"/>
        <v>126.75325000000001</v>
      </c>
      <c r="AM160" s="12">
        <f t="shared" si="15"/>
        <v>126.75325000000001</v>
      </c>
      <c r="AN160" s="13">
        <f t="shared" si="17"/>
        <v>113.17254464285713</v>
      </c>
      <c r="AO160" s="13">
        <f t="shared" si="16"/>
        <v>113.17254464285713</v>
      </c>
    </row>
    <row r="161" spans="1:41" ht="215.1" customHeight="1" x14ac:dyDescent="0.45">
      <c r="A161" s="11"/>
      <c r="B161" s="11"/>
      <c r="C161" s="11"/>
      <c r="D161" s="11"/>
      <c r="E161" s="11"/>
      <c r="F161" s="11" t="s">
        <v>245</v>
      </c>
      <c r="G161" s="11" t="s">
        <v>245</v>
      </c>
      <c r="H161" s="11" t="s">
        <v>743</v>
      </c>
      <c r="I161" s="11" t="s">
        <v>744</v>
      </c>
      <c r="J161" s="11" t="s">
        <v>248</v>
      </c>
      <c r="K161" s="11" t="s">
        <v>150</v>
      </c>
      <c r="L161" s="11" t="s">
        <v>150</v>
      </c>
      <c r="M161" s="11" t="s">
        <v>742</v>
      </c>
      <c r="N161" s="11" t="s">
        <v>697</v>
      </c>
      <c r="O161" s="11" t="s">
        <v>693</v>
      </c>
      <c r="P161" s="11" t="s">
        <v>35</v>
      </c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>
        <v>1</v>
      </c>
      <c r="AC161" s="11"/>
      <c r="AD161" s="11"/>
      <c r="AE161" s="11"/>
      <c r="AF161" s="11"/>
      <c r="AG161" s="11"/>
      <c r="AH161" s="11">
        <f t="shared" si="12"/>
        <v>1</v>
      </c>
      <c r="AI161" s="11" t="s">
        <v>253</v>
      </c>
      <c r="AJ161" s="12">
        <v>650</v>
      </c>
      <c r="AK161" s="12">
        <f t="shared" si="13"/>
        <v>650</v>
      </c>
      <c r="AL161" s="12">
        <f t="shared" si="14"/>
        <v>126.75325000000001</v>
      </c>
      <c r="AM161" s="12">
        <f t="shared" si="15"/>
        <v>126.75325000000001</v>
      </c>
      <c r="AN161" s="13">
        <f t="shared" si="17"/>
        <v>113.17254464285713</v>
      </c>
      <c r="AO161" s="13">
        <f t="shared" si="16"/>
        <v>113.17254464285713</v>
      </c>
    </row>
    <row r="162" spans="1:41" ht="215.1" customHeight="1" x14ac:dyDescent="0.45">
      <c r="A162" s="11"/>
      <c r="B162" s="11"/>
      <c r="C162" s="11"/>
      <c r="D162" s="11"/>
      <c r="E162" s="11"/>
      <c r="F162" s="11" t="s">
        <v>245</v>
      </c>
      <c r="G162" s="11" t="s">
        <v>245</v>
      </c>
      <c r="H162" s="11" t="s">
        <v>745</v>
      </c>
      <c r="I162" s="11" t="s">
        <v>746</v>
      </c>
      <c r="J162" s="11" t="s">
        <v>248</v>
      </c>
      <c r="K162" s="11" t="s">
        <v>150</v>
      </c>
      <c r="L162" s="11" t="s">
        <v>150</v>
      </c>
      <c r="M162" s="11" t="s">
        <v>742</v>
      </c>
      <c r="N162" s="11" t="s">
        <v>697</v>
      </c>
      <c r="O162" s="11" t="s">
        <v>747</v>
      </c>
      <c r="P162" s="11" t="s">
        <v>35</v>
      </c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>
        <v>1</v>
      </c>
      <c r="AC162" s="11"/>
      <c r="AD162" s="11"/>
      <c r="AE162" s="11"/>
      <c r="AF162" s="11"/>
      <c r="AG162" s="11"/>
      <c r="AH162" s="11">
        <f t="shared" si="12"/>
        <v>1</v>
      </c>
      <c r="AI162" s="11" t="s">
        <v>253</v>
      </c>
      <c r="AJ162" s="12">
        <v>650</v>
      </c>
      <c r="AK162" s="12">
        <f t="shared" si="13"/>
        <v>650</v>
      </c>
      <c r="AL162" s="12">
        <f t="shared" si="14"/>
        <v>126.75325000000001</v>
      </c>
      <c r="AM162" s="12">
        <f t="shared" si="15"/>
        <v>126.75325000000001</v>
      </c>
      <c r="AN162" s="13">
        <f t="shared" si="17"/>
        <v>113.17254464285713</v>
      </c>
      <c r="AO162" s="13">
        <f t="shared" si="16"/>
        <v>113.17254464285713</v>
      </c>
    </row>
    <row r="163" spans="1:41" ht="215.1" customHeight="1" x14ac:dyDescent="0.45">
      <c r="A163" s="11"/>
      <c r="B163" s="11"/>
      <c r="C163" s="11"/>
      <c r="D163" s="11"/>
      <c r="E163" s="11"/>
      <c r="F163" s="11" t="s">
        <v>245</v>
      </c>
      <c r="G163" s="11" t="s">
        <v>245</v>
      </c>
      <c r="H163" s="11" t="s">
        <v>748</v>
      </c>
      <c r="I163" s="11" t="s">
        <v>749</v>
      </c>
      <c r="J163" s="11" t="s">
        <v>248</v>
      </c>
      <c r="K163" s="11" t="s">
        <v>150</v>
      </c>
      <c r="L163" s="11" t="s">
        <v>150</v>
      </c>
      <c r="M163" s="11" t="s">
        <v>750</v>
      </c>
      <c r="N163" s="11" t="s">
        <v>590</v>
      </c>
      <c r="O163" s="11" t="s">
        <v>282</v>
      </c>
      <c r="P163" s="11" t="s">
        <v>35</v>
      </c>
      <c r="Q163" s="11"/>
      <c r="R163" s="11">
        <v>1</v>
      </c>
      <c r="S163" s="11">
        <v>1</v>
      </c>
      <c r="T163" s="11">
        <v>1</v>
      </c>
      <c r="U163" s="11">
        <v>2</v>
      </c>
      <c r="V163" s="11">
        <v>2</v>
      </c>
      <c r="W163" s="11">
        <v>3</v>
      </c>
      <c r="X163" s="11">
        <v>2</v>
      </c>
      <c r="Y163" s="11">
        <v>3</v>
      </c>
      <c r="Z163" s="11">
        <v>1</v>
      </c>
      <c r="AA163" s="11">
        <v>1</v>
      </c>
      <c r="AB163" s="11"/>
      <c r="AC163" s="11">
        <v>1</v>
      </c>
      <c r="AD163" s="11"/>
      <c r="AE163" s="11"/>
      <c r="AF163" s="11"/>
      <c r="AG163" s="11"/>
      <c r="AH163" s="11">
        <f t="shared" si="12"/>
        <v>18</v>
      </c>
      <c r="AI163" s="11" t="s">
        <v>253</v>
      </c>
      <c r="AJ163" s="12">
        <v>595</v>
      </c>
      <c r="AK163" s="12">
        <f t="shared" si="13"/>
        <v>10710</v>
      </c>
      <c r="AL163" s="12">
        <f t="shared" si="14"/>
        <v>116.02797500000001</v>
      </c>
      <c r="AM163" s="12">
        <f t="shared" si="15"/>
        <v>2088.5035500000004</v>
      </c>
      <c r="AN163" s="13">
        <f t="shared" si="17"/>
        <v>103.59640625</v>
      </c>
      <c r="AO163" s="13">
        <f t="shared" si="16"/>
        <v>1864.7353125</v>
      </c>
    </row>
    <row r="164" spans="1:41" ht="215.1" customHeight="1" x14ac:dyDescent="0.45">
      <c r="A164" s="11"/>
      <c r="B164" s="11"/>
      <c r="C164" s="11"/>
      <c r="D164" s="11"/>
      <c r="E164" s="11"/>
      <c r="F164" s="11" t="s">
        <v>245</v>
      </c>
      <c r="G164" s="11" t="s">
        <v>245</v>
      </c>
      <c r="H164" s="11" t="s">
        <v>751</v>
      </c>
      <c r="I164" s="11" t="s">
        <v>752</v>
      </c>
      <c r="J164" s="11" t="s">
        <v>248</v>
      </c>
      <c r="K164" s="11" t="s">
        <v>150</v>
      </c>
      <c r="L164" s="11" t="s">
        <v>150</v>
      </c>
      <c r="M164" s="11" t="s">
        <v>750</v>
      </c>
      <c r="N164" s="11" t="s">
        <v>590</v>
      </c>
      <c r="O164" s="11" t="s">
        <v>373</v>
      </c>
      <c r="P164" s="11" t="s">
        <v>35</v>
      </c>
      <c r="Q164" s="11">
        <v>1</v>
      </c>
      <c r="R164" s="11">
        <v>1</v>
      </c>
      <c r="S164" s="11">
        <v>3</v>
      </c>
      <c r="T164" s="11">
        <v>3</v>
      </c>
      <c r="U164" s="11">
        <v>3</v>
      </c>
      <c r="V164" s="11">
        <v>3</v>
      </c>
      <c r="W164" s="11">
        <v>4</v>
      </c>
      <c r="X164" s="11">
        <v>5</v>
      </c>
      <c r="Y164" s="11">
        <v>4</v>
      </c>
      <c r="Z164" s="11">
        <v>2</v>
      </c>
      <c r="AA164" s="11">
        <v>3</v>
      </c>
      <c r="AB164" s="11">
        <v>1</v>
      </c>
      <c r="AC164" s="11">
        <v>1</v>
      </c>
      <c r="AD164" s="11"/>
      <c r="AE164" s="11"/>
      <c r="AF164" s="11"/>
      <c r="AG164" s="11"/>
      <c r="AH164" s="11">
        <f t="shared" si="12"/>
        <v>34</v>
      </c>
      <c r="AI164" s="11" t="s">
        <v>253</v>
      </c>
      <c r="AJ164" s="12">
        <v>595</v>
      </c>
      <c r="AK164" s="12">
        <f t="shared" si="13"/>
        <v>20230</v>
      </c>
      <c r="AL164" s="12">
        <f t="shared" si="14"/>
        <v>116.02797500000001</v>
      </c>
      <c r="AM164" s="12">
        <f t="shared" si="15"/>
        <v>3944.9511500000003</v>
      </c>
      <c r="AN164" s="13">
        <f t="shared" si="17"/>
        <v>103.59640625</v>
      </c>
      <c r="AO164" s="13">
        <f t="shared" si="16"/>
        <v>3522.2778125</v>
      </c>
    </row>
    <row r="165" spans="1:41" ht="215.1" customHeight="1" x14ac:dyDescent="0.45">
      <c r="A165" s="11"/>
      <c r="B165" s="11"/>
      <c r="C165" s="11"/>
      <c r="D165" s="11"/>
      <c r="E165" s="11"/>
      <c r="F165" s="11" t="s">
        <v>245</v>
      </c>
      <c r="G165" s="11" t="s">
        <v>245</v>
      </c>
      <c r="H165" s="11" t="s">
        <v>753</v>
      </c>
      <c r="I165" s="11" t="s">
        <v>754</v>
      </c>
      <c r="J165" s="11" t="s">
        <v>248</v>
      </c>
      <c r="K165" s="11" t="s">
        <v>150</v>
      </c>
      <c r="L165" s="11" t="s">
        <v>150</v>
      </c>
      <c r="M165" s="11" t="s">
        <v>755</v>
      </c>
      <c r="N165" s="11" t="s">
        <v>756</v>
      </c>
      <c r="O165" s="11" t="s">
        <v>757</v>
      </c>
      <c r="P165" s="11" t="s">
        <v>35</v>
      </c>
      <c r="Q165" s="11"/>
      <c r="R165" s="11"/>
      <c r="S165" s="11"/>
      <c r="T165" s="11"/>
      <c r="U165" s="11"/>
      <c r="V165" s="11"/>
      <c r="W165" s="11">
        <v>1</v>
      </c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>
        <f t="shared" si="12"/>
        <v>1</v>
      </c>
      <c r="AI165" s="11" t="s">
        <v>253</v>
      </c>
      <c r="AJ165" s="12">
        <v>1990</v>
      </c>
      <c r="AK165" s="12">
        <f t="shared" si="13"/>
        <v>1990</v>
      </c>
      <c r="AL165" s="12">
        <f t="shared" si="14"/>
        <v>388.05995000000001</v>
      </c>
      <c r="AM165" s="12">
        <f t="shared" si="15"/>
        <v>388.05995000000001</v>
      </c>
      <c r="AN165" s="13">
        <f t="shared" si="17"/>
        <v>346.48209821428571</v>
      </c>
      <c r="AO165" s="13">
        <f t="shared" si="16"/>
        <v>346.48209821428571</v>
      </c>
    </row>
    <row r="166" spans="1:41" ht="215.1" customHeight="1" x14ac:dyDescent="0.45">
      <c r="A166" s="11"/>
      <c r="B166" s="11"/>
      <c r="C166" s="11"/>
      <c r="D166" s="11"/>
      <c r="E166" s="11"/>
      <c r="F166" s="11" t="s">
        <v>245</v>
      </c>
      <c r="G166" s="11" t="s">
        <v>245</v>
      </c>
      <c r="H166" s="11" t="s">
        <v>758</v>
      </c>
      <c r="I166" s="11" t="s">
        <v>759</v>
      </c>
      <c r="J166" s="11" t="s">
        <v>248</v>
      </c>
      <c r="K166" s="11" t="s">
        <v>150</v>
      </c>
      <c r="L166" s="11" t="s">
        <v>150</v>
      </c>
      <c r="M166" s="11" t="s">
        <v>760</v>
      </c>
      <c r="N166" s="11" t="s">
        <v>429</v>
      </c>
      <c r="O166" s="11" t="s">
        <v>282</v>
      </c>
      <c r="P166" s="11" t="s">
        <v>35</v>
      </c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>
        <v>1</v>
      </c>
      <c r="AB166" s="11"/>
      <c r="AC166" s="11"/>
      <c r="AD166" s="11"/>
      <c r="AE166" s="11"/>
      <c r="AF166" s="11"/>
      <c r="AG166" s="11"/>
      <c r="AH166" s="11">
        <f t="shared" si="12"/>
        <v>1</v>
      </c>
      <c r="AI166" s="11" t="s">
        <v>253</v>
      </c>
      <c r="AJ166" s="12">
        <v>530</v>
      </c>
      <c r="AK166" s="12">
        <f t="shared" si="13"/>
        <v>530</v>
      </c>
      <c r="AL166" s="12">
        <f t="shared" si="14"/>
        <v>103.35265000000001</v>
      </c>
      <c r="AM166" s="12">
        <f t="shared" si="15"/>
        <v>103.35265000000001</v>
      </c>
      <c r="AN166" s="13">
        <f t="shared" si="17"/>
        <v>92.279151785714291</v>
      </c>
      <c r="AO166" s="13">
        <f t="shared" si="16"/>
        <v>92.279151785714291</v>
      </c>
    </row>
    <row r="167" spans="1:41" ht="215.1" customHeight="1" x14ac:dyDescent="0.45">
      <c r="A167" s="11"/>
      <c r="B167" s="11"/>
      <c r="C167" s="11"/>
      <c r="D167" s="11"/>
      <c r="E167" s="11"/>
      <c r="F167" s="11" t="s">
        <v>245</v>
      </c>
      <c r="G167" s="11" t="s">
        <v>245</v>
      </c>
      <c r="H167" s="11" t="s">
        <v>761</v>
      </c>
      <c r="I167" s="11" t="s">
        <v>762</v>
      </c>
      <c r="J167" s="11" t="s">
        <v>248</v>
      </c>
      <c r="K167" s="11" t="s">
        <v>150</v>
      </c>
      <c r="L167" s="11" t="s">
        <v>150</v>
      </c>
      <c r="M167" s="11" t="s">
        <v>760</v>
      </c>
      <c r="N167" s="11" t="s">
        <v>294</v>
      </c>
      <c r="O167" s="11" t="s">
        <v>282</v>
      </c>
      <c r="P167" s="11" t="s">
        <v>35</v>
      </c>
      <c r="Q167" s="11"/>
      <c r="R167" s="11"/>
      <c r="S167" s="11"/>
      <c r="T167" s="11"/>
      <c r="U167" s="11"/>
      <c r="V167" s="11">
        <v>1</v>
      </c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>
        <f t="shared" si="12"/>
        <v>1</v>
      </c>
      <c r="AI167" s="11" t="s">
        <v>253</v>
      </c>
      <c r="AJ167" s="12">
        <v>530</v>
      </c>
      <c r="AK167" s="12">
        <f t="shared" si="13"/>
        <v>530</v>
      </c>
      <c r="AL167" s="12">
        <f t="shared" si="14"/>
        <v>103.35265000000001</v>
      </c>
      <c r="AM167" s="12">
        <f t="shared" si="15"/>
        <v>103.35265000000001</v>
      </c>
      <c r="AN167" s="13">
        <f t="shared" si="17"/>
        <v>92.279151785714291</v>
      </c>
      <c r="AO167" s="13">
        <f t="shared" si="16"/>
        <v>92.279151785714291</v>
      </c>
    </row>
    <row r="168" spans="1:41" ht="215.1" customHeight="1" x14ac:dyDescent="0.45">
      <c r="A168" s="11"/>
      <c r="B168" s="11"/>
      <c r="C168" s="11"/>
      <c r="D168" s="11"/>
      <c r="E168" s="11"/>
      <c r="F168" s="11" t="s">
        <v>245</v>
      </c>
      <c r="G168" s="11" t="s">
        <v>245</v>
      </c>
      <c r="H168" s="11" t="s">
        <v>763</v>
      </c>
      <c r="I168" s="11" t="s">
        <v>764</v>
      </c>
      <c r="J168" s="11" t="s">
        <v>248</v>
      </c>
      <c r="K168" s="11" t="s">
        <v>150</v>
      </c>
      <c r="L168" s="11" t="s">
        <v>150</v>
      </c>
      <c r="M168" s="11" t="s">
        <v>760</v>
      </c>
      <c r="N168" s="11" t="s">
        <v>765</v>
      </c>
      <c r="O168" s="11" t="s">
        <v>415</v>
      </c>
      <c r="P168" s="11" t="s">
        <v>35</v>
      </c>
      <c r="Q168" s="11"/>
      <c r="R168" s="11"/>
      <c r="S168" s="11"/>
      <c r="T168" s="11"/>
      <c r="U168" s="11"/>
      <c r="V168" s="11"/>
      <c r="W168" s="11"/>
      <c r="X168" s="11"/>
      <c r="Y168" s="11"/>
      <c r="Z168" s="11">
        <v>1</v>
      </c>
      <c r="AA168" s="11"/>
      <c r="AB168" s="11"/>
      <c r="AC168" s="11">
        <v>1</v>
      </c>
      <c r="AD168" s="11"/>
      <c r="AE168" s="11"/>
      <c r="AF168" s="11"/>
      <c r="AG168" s="11"/>
      <c r="AH168" s="11">
        <f t="shared" si="12"/>
        <v>2</v>
      </c>
      <c r="AI168" s="11" t="s">
        <v>253</v>
      </c>
      <c r="AJ168" s="12">
        <v>530</v>
      </c>
      <c r="AK168" s="12">
        <f t="shared" si="13"/>
        <v>1060</v>
      </c>
      <c r="AL168" s="12">
        <f t="shared" si="14"/>
        <v>103.35265000000001</v>
      </c>
      <c r="AM168" s="12">
        <f t="shared" si="15"/>
        <v>206.70530000000002</v>
      </c>
      <c r="AN168" s="13">
        <f t="shared" si="17"/>
        <v>92.279151785714291</v>
      </c>
      <c r="AO168" s="13">
        <f t="shared" si="16"/>
        <v>184.55830357142858</v>
      </c>
    </row>
    <row r="169" spans="1:41" ht="215.1" customHeight="1" x14ac:dyDescent="0.45">
      <c r="A169" s="11" t="s">
        <v>573</v>
      </c>
      <c r="B169" s="11"/>
      <c r="C169" s="11"/>
      <c r="D169" s="11"/>
      <c r="E169" s="11"/>
      <c r="F169" s="11" t="s">
        <v>245</v>
      </c>
      <c r="G169" s="11" t="s">
        <v>245</v>
      </c>
      <c r="H169" s="11" t="s">
        <v>766</v>
      </c>
      <c r="I169" s="11" t="s">
        <v>767</v>
      </c>
      <c r="J169" s="11" t="s">
        <v>248</v>
      </c>
      <c r="K169" s="11" t="s">
        <v>150</v>
      </c>
      <c r="L169" s="11" t="s">
        <v>150</v>
      </c>
      <c r="M169" s="11" t="s">
        <v>768</v>
      </c>
      <c r="N169" s="11" t="s">
        <v>769</v>
      </c>
      <c r="O169" s="11" t="s">
        <v>770</v>
      </c>
      <c r="P169" s="11" t="s">
        <v>35</v>
      </c>
      <c r="Q169" s="11"/>
      <c r="R169" s="11"/>
      <c r="S169" s="11"/>
      <c r="T169" s="11"/>
      <c r="U169" s="11">
        <v>1</v>
      </c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>
        <f t="shared" si="12"/>
        <v>1</v>
      </c>
      <c r="AI169" s="11" t="s">
        <v>253</v>
      </c>
      <c r="AJ169" s="12">
        <v>530</v>
      </c>
      <c r="AK169" s="12">
        <f t="shared" si="13"/>
        <v>530</v>
      </c>
      <c r="AL169" s="12">
        <f t="shared" si="14"/>
        <v>103.35265000000001</v>
      </c>
      <c r="AM169" s="12">
        <f t="shared" si="15"/>
        <v>103.35265000000001</v>
      </c>
      <c r="AN169" s="13">
        <f t="shared" si="17"/>
        <v>92.279151785714291</v>
      </c>
      <c r="AO169" s="13">
        <f t="shared" si="16"/>
        <v>92.279151785714291</v>
      </c>
    </row>
    <row r="170" spans="1:41" ht="215.1" customHeight="1" x14ac:dyDescent="0.45">
      <c r="A170" s="11"/>
      <c r="B170" s="11"/>
      <c r="C170" s="11"/>
      <c r="D170" s="11"/>
      <c r="E170" s="11"/>
      <c r="F170" s="11" t="s">
        <v>245</v>
      </c>
      <c r="G170" s="11" t="s">
        <v>245</v>
      </c>
      <c r="H170" s="11" t="s">
        <v>771</v>
      </c>
      <c r="I170" s="11" t="s">
        <v>772</v>
      </c>
      <c r="J170" s="11" t="s">
        <v>248</v>
      </c>
      <c r="K170" s="11" t="s">
        <v>150</v>
      </c>
      <c r="L170" s="11" t="s">
        <v>150</v>
      </c>
      <c r="M170" s="11" t="s">
        <v>768</v>
      </c>
      <c r="N170" s="11" t="s">
        <v>357</v>
      </c>
      <c r="O170" s="11" t="s">
        <v>282</v>
      </c>
      <c r="P170" s="11" t="s">
        <v>35</v>
      </c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>
        <v>1</v>
      </c>
      <c r="AE170" s="11"/>
      <c r="AF170" s="11"/>
      <c r="AG170" s="11"/>
      <c r="AH170" s="11">
        <f t="shared" si="12"/>
        <v>1</v>
      </c>
      <c r="AI170" s="11" t="s">
        <v>253</v>
      </c>
      <c r="AJ170" s="12">
        <v>530</v>
      </c>
      <c r="AK170" s="12">
        <f t="shared" si="13"/>
        <v>530</v>
      </c>
      <c r="AL170" s="12">
        <f t="shared" si="14"/>
        <v>103.35265000000001</v>
      </c>
      <c r="AM170" s="12">
        <f t="shared" si="15"/>
        <v>103.35265000000001</v>
      </c>
      <c r="AN170" s="13">
        <f t="shared" si="17"/>
        <v>92.279151785714291</v>
      </c>
      <c r="AO170" s="13">
        <f t="shared" si="16"/>
        <v>92.279151785714291</v>
      </c>
    </row>
    <row r="171" spans="1:41" ht="215.1" customHeight="1" x14ac:dyDescent="0.45">
      <c r="A171" s="11"/>
      <c r="B171" s="11"/>
      <c r="C171" s="11"/>
      <c r="D171" s="11"/>
      <c r="E171" s="11"/>
      <c r="F171" s="11" t="s">
        <v>245</v>
      </c>
      <c r="G171" s="11" t="s">
        <v>245</v>
      </c>
      <c r="H171" s="11" t="s">
        <v>773</v>
      </c>
      <c r="I171" s="11" t="s">
        <v>774</v>
      </c>
      <c r="J171" s="11" t="s">
        <v>248</v>
      </c>
      <c r="K171" s="11" t="s">
        <v>150</v>
      </c>
      <c r="L171" s="11" t="s">
        <v>150</v>
      </c>
      <c r="M171" s="11" t="s">
        <v>775</v>
      </c>
      <c r="N171" s="11" t="s">
        <v>776</v>
      </c>
      <c r="O171" s="11" t="s">
        <v>777</v>
      </c>
      <c r="P171" s="11" t="s">
        <v>35</v>
      </c>
      <c r="Q171" s="11"/>
      <c r="R171" s="11"/>
      <c r="S171" s="11"/>
      <c r="T171" s="11"/>
      <c r="U171" s="11"/>
      <c r="V171" s="11"/>
      <c r="W171" s="11"/>
      <c r="X171" s="11">
        <v>1</v>
      </c>
      <c r="Y171" s="11"/>
      <c r="Z171" s="11"/>
      <c r="AA171" s="11"/>
      <c r="AB171" s="11"/>
      <c r="AC171" s="11">
        <v>1</v>
      </c>
      <c r="AD171" s="11"/>
      <c r="AE171" s="11"/>
      <c r="AF171" s="11"/>
      <c r="AG171" s="11"/>
      <c r="AH171" s="11">
        <f t="shared" si="12"/>
        <v>2</v>
      </c>
      <c r="AI171" s="11" t="s">
        <v>253</v>
      </c>
      <c r="AJ171" s="12">
        <v>490</v>
      </c>
      <c r="AK171" s="12">
        <f t="shared" si="13"/>
        <v>980</v>
      </c>
      <c r="AL171" s="12">
        <f t="shared" si="14"/>
        <v>95.552450000000007</v>
      </c>
      <c r="AM171" s="12">
        <f t="shared" si="15"/>
        <v>191.10490000000001</v>
      </c>
      <c r="AN171" s="13">
        <f t="shared" si="17"/>
        <v>85.314687500000005</v>
      </c>
      <c r="AO171" s="13">
        <f t="shared" si="16"/>
        <v>170.62937500000001</v>
      </c>
    </row>
    <row r="172" spans="1:41" ht="215.1" customHeight="1" x14ac:dyDescent="0.45">
      <c r="A172" s="11"/>
      <c r="B172" s="11"/>
      <c r="C172" s="11"/>
      <c r="D172" s="11"/>
      <c r="E172" s="11"/>
      <c r="F172" s="11" t="s">
        <v>245</v>
      </c>
      <c r="G172" s="11" t="s">
        <v>245</v>
      </c>
      <c r="H172" s="11" t="s">
        <v>778</v>
      </c>
      <c r="I172" s="11" t="s">
        <v>779</v>
      </c>
      <c r="J172" s="11" t="s">
        <v>248</v>
      </c>
      <c r="K172" s="11" t="s">
        <v>150</v>
      </c>
      <c r="L172" s="11" t="s">
        <v>150</v>
      </c>
      <c r="M172" s="11" t="s">
        <v>775</v>
      </c>
      <c r="N172" s="11" t="s">
        <v>256</v>
      </c>
      <c r="O172" s="11" t="s">
        <v>282</v>
      </c>
      <c r="P172" s="11" t="s">
        <v>35</v>
      </c>
      <c r="Q172" s="11"/>
      <c r="R172" s="11"/>
      <c r="S172" s="11"/>
      <c r="T172" s="11"/>
      <c r="U172" s="11"/>
      <c r="V172" s="11"/>
      <c r="W172" s="11"/>
      <c r="X172" s="11">
        <v>1</v>
      </c>
      <c r="Y172" s="11"/>
      <c r="Z172" s="11"/>
      <c r="AA172" s="11"/>
      <c r="AB172" s="11"/>
      <c r="AC172" s="11"/>
      <c r="AD172" s="11"/>
      <c r="AE172" s="11"/>
      <c r="AF172" s="11"/>
      <c r="AG172" s="11"/>
      <c r="AH172" s="11">
        <f t="shared" si="12"/>
        <v>1</v>
      </c>
      <c r="AI172" s="11" t="s">
        <v>253</v>
      </c>
      <c r="AJ172" s="12">
        <v>490</v>
      </c>
      <c r="AK172" s="12">
        <f t="shared" si="13"/>
        <v>490</v>
      </c>
      <c r="AL172" s="12">
        <f t="shared" si="14"/>
        <v>95.552450000000007</v>
      </c>
      <c r="AM172" s="12">
        <f t="shared" si="15"/>
        <v>95.552450000000007</v>
      </c>
      <c r="AN172" s="13">
        <f t="shared" si="17"/>
        <v>85.314687500000005</v>
      </c>
      <c r="AO172" s="13">
        <f t="shared" si="16"/>
        <v>85.314687500000005</v>
      </c>
    </row>
    <row r="173" spans="1:41" ht="215.1" customHeight="1" x14ac:dyDescent="0.45">
      <c r="A173" s="11"/>
      <c r="B173" s="11"/>
      <c r="C173" s="11"/>
      <c r="D173" s="11"/>
      <c r="E173" s="11"/>
      <c r="F173" s="11" t="s">
        <v>245</v>
      </c>
      <c r="G173" s="11" t="s">
        <v>245</v>
      </c>
      <c r="H173" s="11" t="s">
        <v>780</v>
      </c>
      <c r="I173" s="11" t="s">
        <v>781</v>
      </c>
      <c r="J173" s="11" t="s">
        <v>248</v>
      </c>
      <c r="K173" s="11" t="s">
        <v>150</v>
      </c>
      <c r="L173" s="11" t="s">
        <v>150</v>
      </c>
      <c r="M173" s="11" t="s">
        <v>782</v>
      </c>
      <c r="N173" s="11" t="s">
        <v>304</v>
      </c>
      <c r="O173" s="11" t="s">
        <v>271</v>
      </c>
      <c r="P173" s="11" t="s">
        <v>35</v>
      </c>
      <c r="Q173" s="11"/>
      <c r="R173" s="11"/>
      <c r="S173" s="11"/>
      <c r="T173" s="11"/>
      <c r="U173" s="11"/>
      <c r="V173" s="11"/>
      <c r="W173" s="11"/>
      <c r="X173" s="11">
        <v>1</v>
      </c>
      <c r="Y173" s="11"/>
      <c r="Z173" s="11"/>
      <c r="AA173" s="11"/>
      <c r="AB173" s="11"/>
      <c r="AC173" s="11"/>
      <c r="AD173" s="11"/>
      <c r="AE173" s="11"/>
      <c r="AF173" s="11"/>
      <c r="AG173" s="11"/>
      <c r="AH173" s="11">
        <f t="shared" si="12"/>
        <v>1</v>
      </c>
      <c r="AI173" s="11" t="s">
        <v>253</v>
      </c>
      <c r="AJ173" s="12">
        <v>595</v>
      </c>
      <c r="AK173" s="12">
        <f t="shared" si="13"/>
        <v>595</v>
      </c>
      <c r="AL173" s="12">
        <f t="shared" si="14"/>
        <v>116.02797500000001</v>
      </c>
      <c r="AM173" s="12">
        <f t="shared" si="15"/>
        <v>116.02797500000001</v>
      </c>
      <c r="AN173" s="13">
        <f t="shared" si="17"/>
        <v>103.59640625</v>
      </c>
      <c r="AO173" s="13">
        <f t="shared" si="16"/>
        <v>103.59640625</v>
      </c>
    </row>
    <row r="174" spans="1:41" ht="215.1" customHeight="1" x14ac:dyDescent="0.45">
      <c r="A174" s="11"/>
      <c r="B174" s="11"/>
      <c r="C174" s="11"/>
      <c r="D174" s="11"/>
      <c r="E174" s="11"/>
      <c r="F174" s="11" t="s">
        <v>245</v>
      </c>
      <c r="G174" s="11" t="s">
        <v>245</v>
      </c>
      <c r="H174" s="11" t="s">
        <v>783</v>
      </c>
      <c r="I174" s="11" t="s">
        <v>784</v>
      </c>
      <c r="J174" s="11" t="s">
        <v>248</v>
      </c>
      <c r="K174" s="11" t="s">
        <v>150</v>
      </c>
      <c r="L174" s="11" t="s">
        <v>150</v>
      </c>
      <c r="M174" s="11" t="s">
        <v>782</v>
      </c>
      <c r="N174" s="11" t="s">
        <v>304</v>
      </c>
      <c r="O174" s="11" t="s">
        <v>785</v>
      </c>
      <c r="P174" s="11" t="s">
        <v>35</v>
      </c>
      <c r="Q174" s="11"/>
      <c r="R174" s="11"/>
      <c r="S174" s="11"/>
      <c r="T174" s="11"/>
      <c r="U174" s="11"/>
      <c r="V174" s="11">
        <v>1</v>
      </c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>
        <f t="shared" si="12"/>
        <v>1</v>
      </c>
      <c r="AI174" s="11" t="s">
        <v>253</v>
      </c>
      <c r="AJ174" s="12">
        <v>595</v>
      </c>
      <c r="AK174" s="12">
        <f t="shared" si="13"/>
        <v>595</v>
      </c>
      <c r="AL174" s="12">
        <f t="shared" si="14"/>
        <v>116.02797500000001</v>
      </c>
      <c r="AM174" s="12">
        <f t="shared" si="15"/>
        <v>116.02797500000001</v>
      </c>
      <c r="AN174" s="13">
        <f t="shared" si="17"/>
        <v>103.59640625</v>
      </c>
      <c r="AO174" s="13">
        <f t="shared" si="16"/>
        <v>103.59640625</v>
      </c>
    </row>
    <row r="175" spans="1:41" ht="215.1" customHeight="1" x14ac:dyDescent="0.45">
      <c r="A175" s="11"/>
      <c r="B175" s="11"/>
      <c r="C175" s="11"/>
      <c r="D175" s="11"/>
      <c r="E175" s="11"/>
      <c r="F175" s="11" t="s">
        <v>245</v>
      </c>
      <c r="G175" s="11" t="s">
        <v>245</v>
      </c>
      <c r="H175" s="11" t="s">
        <v>786</v>
      </c>
      <c r="I175" s="11" t="s">
        <v>787</v>
      </c>
      <c r="J175" s="11" t="s">
        <v>248</v>
      </c>
      <c r="K175" s="11" t="s">
        <v>150</v>
      </c>
      <c r="L175" s="11" t="s">
        <v>150</v>
      </c>
      <c r="M175" s="11" t="s">
        <v>782</v>
      </c>
      <c r="N175" s="11" t="s">
        <v>304</v>
      </c>
      <c r="O175" s="11" t="s">
        <v>320</v>
      </c>
      <c r="P175" s="11" t="s">
        <v>35</v>
      </c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>
        <v>1</v>
      </c>
      <c r="AC175" s="11"/>
      <c r="AD175" s="11"/>
      <c r="AE175" s="11"/>
      <c r="AF175" s="11"/>
      <c r="AG175" s="11"/>
      <c r="AH175" s="11">
        <f t="shared" si="12"/>
        <v>1</v>
      </c>
      <c r="AI175" s="11" t="s">
        <v>253</v>
      </c>
      <c r="AJ175" s="12">
        <v>595</v>
      </c>
      <c r="AK175" s="12">
        <f t="shared" si="13"/>
        <v>595</v>
      </c>
      <c r="AL175" s="12">
        <f t="shared" si="14"/>
        <v>116.02797500000001</v>
      </c>
      <c r="AM175" s="12">
        <f t="shared" si="15"/>
        <v>116.02797500000001</v>
      </c>
      <c r="AN175" s="13">
        <f t="shared" si="17"/>
        <v>103.59640625</v>
      </c>
      <c r="AO175" s="13">
        <f t="shared" si="16"/>
        <v>103.59640625</v>
      </c>
    </row>
    <row r="176" spans="1:41" ht="215.1" customHeight="1" x14ac:dyDescent="0.45">
      <c r="A176" s="11"/>
      <c r="B176" s="11"/>
      <c r="C176" s="11"/>
      <c r="D176" s="11"/>
      <c r="E176" s="11"/>
      <c r="F176" s="11" t="s">
        <v>245</v>
      </c>
      <c r="G176" s="11" t="s">
        <v>245</v>
      </c>
      <c r="H176" s="11" t="s">
        <v>788</v>
      </c>
      <c r="I176" s="11" t="s">
        <v>789</v>
      </c>
      <c r="J176" s="11" t="s">
        <v>248</v>
      </c>
      <c r="K176" s="11" t="s">
        <v>150</v>
      </c>
      <c r="L176" s="11" t="s">
        <v>150</v>
      </c>
      <c r="M176" s="11" t="s">
        <v>782</v>
      </c>
      <c r="N176" s="11" t="s">
        <v>411</v>
      </c>
      <c r="O176" s="11" t="s">
        <v>373</v>
      </c>
      <c r="P176" s="11" t="s">
        <v>35</v>
      </c>
      <c r="Q176" s="11"/>
      <c r="R176" s="11"/>
      <c r="S176" s="11">
        <v>1</v>
      </c>
      <c r="T176" s="11"/>
      <c r="U176" s="11"/>
      <c r="V176" s="11"/>
      <c r="W176" s="11">
        <v>1</v>
      </c>
      <c r="X176" s="11"/>
      <c r="Y176" s="11"/>
      <c r="Z176" s="11"/>
      <c r="AA176" s="11">
        <v>1</v>
      </c>
      <c r="AB176" s="11"/>
      <c r="AC176" s="11"/>
      <c r="AD176" s="11"/>
      <c r="AE176" s="11">
        <v>1</v>
      </c>
      <c r="AF176" s="11"/>
      <c r="AG176" s="11"/>
      <c r="AH176" s="11">
        <f t="shared" si="12"/>
        <v>4</v>
      </c>
      <c r="AI176" s="11" t="s">
        <v>253</v>
      </c>
      <c r="AJ176" s="12">
        <v>595</v>
      </c>
      <c r="AK176" s="12">
        <f t="shared" si="13"/>
        <v>2380</v>
      </c>
      <c r="AL176" s="12">
        <f t="shared" si="14"/>
        <v>116.02797500000001</v>
      </c>
      <c r="AM176" s="12">
        <f t="shared" si="15"/>
        <v>464.11190000000005</v>
      </c>
      <c r="AN176" s="13">
        <f t="shared" si="17"/>
        <v>103.59640625</v>
      </c>
      <c r="AO176" s="13">
        <f t="shared" si="16"/>
        <v>414.385625</v>
      </c>
    </row>
    <row r="177" spans="1:41" ht="215.1" customHeight="1" x14ac:dyDescent="0.45">
      <c r="A177" s="11"/>
      <c r="B177" s="11"/>
      <c r="C177" s="11"/>
      <c r="D177" s="11"/>
      <c r="E177" s="11"/>
      <c r="F177" s="11" t="s">
        <v>245</v>
      </c>
      <c r="G177" s="11" t="s">
        <v>245</v>
      </c>
      <c r="H177" s="11" t="s">
        <v>790</v>
      </c>
      <c r="I177" s="11" t="s">
        <v>791</v>
      </c>
      <c r="J177" s="11" t="s">
        <v>248</v>
      </c>
      <c r="K177" s="11" t="s">
        <v>150</v>
      </c>
      <c r="L177" s="11" t="s">
        <v>150</v>
      </c>
      <c r="M177" s="11" t="s">
        <v>782</v>
      </c>
      <c r="N177" s="11" t="s">
        <v>377</v>
      </c>
      <c r="O177" s="11" t="s">
        <v>320</v>
      </c>
      <c r="P177" s="11" t="s">
        <v>35</v>
      </c>
      <c r="Q177" s="11"/>
      <c r="R177" s="11"/>
      <c r="S177" s="11"/>
      <c r="T177" s="11"/>
      <c r="U177" s="11">
        <v>1</v>
      </c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>
        <f t="shared" si="12"/>
        <v>1</v>
      </c>
      <c r="AI177" s="11" t="s">
        <v>253</v>
      </c>
      <c r="AJ177" s="12">
        <v>595</v>
      </c>
      <c r="AK177" s="12">
        <f t="shared" si="13"/>
        <v>595</v>
      </c>
      <c r="AL177" s="12">
        <f t="shared" si="14"/>
        <v>116.02797500000001</v>
      </c>
      <c r="AM177" s="12">
        <f t="shared" si="15"/>
        <v>116.02797500000001</v>
      </c>
      <c r="AN177" s="13">
        <f t="shared" si="17"/>
        <v>103.59640625</v>
      </c>
      <c r="AO177" s="13">
        <f t="shared" si="16"/>
        <v>103.59640625</v>
      </c>
    </row>
    <row r="178" spans="1:41" ht="215.1" customHeight="1" x14ac:dyDescent="0.45">
      <c r="A178" s="11"/>
      <c r="B178" s="11"/>
      <c r="C178" s="11"/>
      <c r="D178" s="11"/>
      <c r="E178" s="11"/>
      <c r="F178" s="11" t="s">
        <v>245</v>
      </c>
      <c r="G178" s="11" t="s">
        <v>245</v>
      </c>
      <c r="H178" s="11" t="s">
        <v>792</v>
      </c>
      <c r="I178" s="11" t="s">
        <v>793</v>
      </c>
      <c r="J178" s="11" t="s">
        <v>248</v>
      </c>
      <c r="K178" s="11" t="s">
        <v>150</v>
      </c>
      <c r="L178" s="11" t="s">
        <v>150</v>
      </c>
      <c r="M178" s="11" t="s">
        <v>782</v>
      </c>
      <c r="N178" s="11" t="s">
        <v>794</v>
      </c>
      <c r="O178" s="11" t="s">
        <v>434</v>
      </c>
      <c r="P178" s="11" t="s">
        <v>35</v>
      </c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>
        <v>1</v>
      </c>
      <c r="AD178" s="11"/>
      <c r="AE178" s="11"/>
      <c r="AF178" s="11"/>
      <c r="AG178" s="11"/>
      <c r="AH178" s="11">
        <f t="shared" si="12"/>
        <v>1</v>
      </c>
      <c r="AI178" s="11" t="s">
        <v>253</v>
      </c>
      <c r="AJ178" s="12">
        <v>595</v>
      </c>
      <c r="AK178" s="12">
        <f t="shared" si="13"/>
        <v>595</v>
      </c>
      <c r="AL178" s="12">
        <f t="shared" si="14"/>
        <v>116.02797500000001</v>
      </c>
      <c r="AM178" s="12">
        <f t="shared" si="15"/>
        <v>116.02797500000001</v>
      </c>
      <c r="AN178" s="13">
        <f t="shared" si="17"/>
        <v>103.59640625</v>
      </c>
      <c r="AO178" s="13">
        <f t="shared" si="16"/>
        <v>103.59640625</v>
      </c>
    </row>
    <row r="179" spans="1:41" ht="215.1" customHeight="1" x14ac:dyDescent="0.45">
      <c r="A179" s="11"/>
      <c r="B179" s="11"/>
      <c r="C179" s="11"/>
      <c r="D179" s="11"/>
      <c r="E179" s="11"/>
      <c r="F179" s="11" t="s">
        <v>245</v>
      </c>
      <c r="G179" s="11" t="s">
        <v>245</v>
      </c>
      <c r="H179" s="11" t="s">
        <v>795</v>
      </c>
      <c r="I179" s="11" t="s">
        <v>796</v>
      </c>
      <c r="J179" s="11" t="s">
        <v>248</v>
      </c>
      <c r="K179" s="11" t="s">
        <v>150</v>
      </c>
      <c r="L179" s="11" t="s">
        <v>150</v>
      </c>
      <c r="M179" s="11" t="s">
        <v>797</v>
      </c>
      <c r="N179" s="11" t="s">
        <v>381</v>
      </c>
      <c r="O179" s="11" t="s">
        <v>271</v>
      </c>
      <c r="P179" s="11" t="s">
        <v>35</v>
      </c>
      <c r="Q179" s="11"/>
      <c r="R179" s="11"/>
      <c r="S179" s="11"/>
      <c r="T179" s="11"/>
      <c r="U179" s="11"/>
      <c r="V179" s="11"/>
      <c r="W179" s="11"/>
      <c r="X179" s="11"/>
      <c r="Y179" s="11">
        <v>1</v>
      </c>
      <c r="Z179" s="11"/>
      <c r="AA179" s="11"/>
      <c r="AB179" s="11">
        <v>1</v>
      </c>
      <c r="AC179" s="11"/>
      <c r="AD179" s="11"/>
      <c r="AE179" s="11"/>
      <c r="AF179" s="11"/>
      <c r="AG179" s="11"/>
      <c r="AH179" s="11">
        <f t="shared" si="12"/>
        <v>2</v>
      </c>
      <c r="AI179" s="11" t="s">
        <v>253</v>
      </c>
      <c r="AJ179" s="12">
        <v>595</v>
      </c>
      <c r="AK179" s="12">
        <f t="shared" si="13"/>
        <v>1190</v>
      </c>
      <c r="AL179" s="12">
        <f t="shared" si="14"/>
        <v>116.02797500000001</v>
      </c>
      <c r="AM179" s="12">
        <f t="shared" si="15"/>
        <v>232.05595000000002</v>
      </c>
      <c r="AN179" s="13">
        <f t="shared" si="17"/>
        <v>103.59640625</v>
      </c>
      <c r="AO179" s="13">
        <f t="shared" si="16"/>
        <v>207.1928125</v>
      </c>
    </row>
    <row r="180" spans="1:41" ht="215.1" customHeight="1" x14ac:dyDescent="0.45">
      <c r="A180" s="11" t="s">
        <v>573</v>
      </c>
      <c r="B180" s="11"/>
      <c r="C180" s="11"/>
      <c r="D180" s="11"/>
      <c r="E180" s="11"/>
      <c r="F180" s="11" t="s">
        <v>245</v>
      </c>
      <c r="G180" s="11" t="s">
        <v>245</v>
      </c>
      <c r="H180" s="11" t="s">
        <v>798</v>
      </c>
      <c r="I180" s="11" t="s">
        <v>799</v>
      </c>
      <c r="J180" s="11" t="s">
        <v>248</v>
      </c>
      <c r="K180" s="11" t="s">
        <v>150</v>
      </c>
      <c r="L180" s="11" t="s">
        <v>150</v>
      </c>
      <c r="M180" s="11" t="s">
        <v>797</v>
      </c>
      <c r="N180" s="11" t="s">
        <v>549</v>
      </c>
      <c r="O180" s="11" t="s">
        <v>800</v>
      </c>
      <c r="P180" s="11" t="s">
        <v>35</v>
      </c>
      <c r="Q180" s="11"/>
      <c r="R180" s="11">
        <v>1</v>
      </c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>
        <f t="shared" si="12"/>
        <v>1</v>
      </c>
      <c r="AI180" s="11" t="s">
        <v>253</v>
      </c>
      <c r="AJ180" s="12">
        <v>595</v>
      </c>
      <c r="AK180" s="12">
        <f t="shared" si="13"/>
        <v>595</v>
      </c>
      <c r="AL180" s="12">
        <f t="shared" si="14"/>
        <v>116.02797500000001</v>
      </c>
      <c r="AM180" s="12">
        <f t="shared" si="15"/>
        <v>116.02797500000001</v>
      </c>
      <c r="AN180" s="13">
        <f t="shared" si="17"/>
        <v>103.59640625</v>
      </c>
      <c r="AO180" s="13">
        <f t="shared" si="16"/>
        <v>103.59640625</v>
      </c>
    </row>
    <row r="181" spans="1:41" ht="215.1" customHeight="1" x14ac:dyDescent="0.45">
      <c r="A181" s="11"/>
      <c r="B181" s="11"/>
      <c r="C181" s="11"/>
      <c r="D181" s="11"/>
      <c r="E181" s="11"/>
      <c r="F181" s="11" t="s">
        <v>245</v>
      </c>
      <c r="G181" s="11" t="s">
        <v>245</v>
      </c>
      <c r="H181" s="11" t="s">
        <v>801</v>
      </c>
      <c r="I181" s="11" t="s">
        <v>802</v>
      </c>
      <c r="J181" s="11" t="s">
        <v>248</v>
      </c>
      <c r="K181" s="11" t="s">
        <v>150</v>
      </c>
      <c r="L181" s="11" t="s">
        <v>150</v>
      </c>
      <c r="M181" s="11" t="s">
        <v>797</v>
      </c>
      <c r="N181" s="11" t="s">
        <v>411</v>
      </c>
      <c r="O181" s="11" t="s">
        <v>714</v>
      </c>
      <c r="P181" s="11" t="s">
        <v>35</v>
      </c>
      <c r="Q181" s="11"/>
      <c r="R181" s="11"/>
      <c r="S181" s="11"/>
      <c r="T181" s="11"/>
      <c r="U181" s="11"/>
      <c r="V181" s="11"/>
      <c r="W181" s="11">
        <v>1</v>
      </c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>
        <f t="shared" si="12"/>
        <v>1</v>
      </c>
      <c r="AI181" s="11" t="s">
        <v>253</v>
      </c>
      <c r="AJ181" s="12">
        <v>595</v>
      </c>
      <c r="AK181" s="12">
        <f t="shared" si="13"/>
        <v>595</v>
      </c>
      <c r="AL181" s="12">
        <f t="shared" si="14"/>
        <v>116.02797500000001</v>
      </c>
      <c r="AM181" s="12">
        <f t="shared" si="15"/>
        <v>116.02797500000001</v>
      </c>
      <c r="AN181" s="13">
        <f t="shared" si="17"/>
        <v>103.59640625</v>
      </c>
      <c r="AO181" s="13">
        <f t="shared" si="16"/>
        <v>103.59640625</v>
      </c>
    </row>
    <row r="182" spans="1:41" ht="215.1" customHeight="1" x14ac:dyDescent="0.45">
      <c r="A182" s="11"/>
      <c r="B182" s="11"/>
      <c r="C182" s="11"/>
      <c r="D182" s="11"/>
      <c r="E182" s="11"/>
      <c r="F182" s="11" t="s">
        <v>245</v>
      </c>
      <c r="G182" s="11" t="s">
        <v>245</v>
      </c>
      <c r="H182" s="11" t="s">
        <v>803</v>
      </c>
      <c r="I182" s="11" t="s">
        <v>804</v>
      </c>
      <c r="J182" s="11" t="s">
        <v>248</v>
      </c>
      <c r="K182" s="11" t="s">
        <v>150</v>
      </c>
      <c r="L182" s="11" t="s">
        <v>150</v>
      </c>
      <c r="M182" s="11" t="s">
        <v>797</v>
      </c>
      <c r="N182" s="11" t="s">
        <v>411</v>
      </c>
      <c r="O182" s="11" t="s">
        <v>320</v>
      </c>
      <c r="P182" s="11" t="s">
        <v>35</v>
      </c>
      <c r="Q182" s="11"/>
      <c r="R182" s="11"/>
      <c r="S182" s="11"/>
      <c r="T182" s="11"/>
      <c r="U182" s="11"/>
      <c r="V182" s="11"/>
      <c r="W182" s="11">
        <v>1</v>
      </c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>
        <f t="shared" si="12"/>
        <v>1</v>
      </c>
      <c r="AI182" s="11" t="s">
        <v>253</v>
      </c>
      <c r="AJ182" s="12">
        <v>595</v>
      </c>
      <c r="AK182" s="12">
        <f t="shared" si="13"/>
        <v>595</v>
      </c>
      <c r="AL182" s="12">
        <f t="shared" si="14"/>
        <v>116.02797500000001</v>
      </c>
      <c r="AM182" s="12">
        <f t="shared" si="15"/>
        <v>116.02797500000001</v>
      </c>
      <c r="AN182" s="13">
        <f t="shared" si="17"/>
        <v>103.59640625</v>
      </c>
      <c r="AO182" s="13">
        <f t="shared" si="16"/>
        <v>103.59640625</v>
      </c>
    </row>
    <row r="183" spans="1:41" ht="215.1" customHeight="1" x14ac:dyDescent="0.45">
      <c r="A183" s="11"/>
      <c r="B183" s="11"/>
      <c r="C183" s="11"/>
      <c r="D183" s="11"/>
      <c r="E183" s="11"/>
      <c r="F183" s="11" t="s">
        <v>245</v>
      </c>
      <c r="G183" s="11" t="s">
        <v>245</v>
      </c>
      <c r="H183" s="11" t="s">
        <v>805</v>
      </c>
      <c r="I183" s="11" t="s">
        <v>806</v>
      </c>
      <c r="J183" s="11" t="s">
        <v>248</v>
      </c>
      <c r="K183" s="11" t="s">
        <v>150</v>
      </c>
      <c r="L183" s="11" t="s">
        <v>150</v>
      </c>
      <c r="M183" s="11" t="s">
        <v>797</v>
      </c>
      <c r="N183" s="11" t="s">
        <v>377</v>
      </c>
      <c r="O183" s="11" t="s">
        <v>807</v>
      </c>
      <c r="P183" s="11" t="s">
        <v>35</v>
      </c>
      <c r="Q183" s="11"/>
      <c r="R183" s="11"/>
      <c r="S183" s="11"/>
      <c r="T183" s="11"/>
      <c r="U183" s="11"/>
      <c r="V183" s="11"/>
      <c r="W183" s="11">
        <v>1</v>
      </c>
      <c r="X183" s="11"/>
      <c r="Y183" s="11"/>
      <c r="Z183" s="11">
        <v>1</v>
      </c>
      <c r="AA183" s="11"/>
      <c r="AB183" s="11"/>
      <c r="AC183" s="11"/>
      <c r="AD183" s="11"/>
      <c r="AE183" s="11"/>
      <c r="AF183" s="11"/>
      <c r="AG183" s="11"/>
      <c r="AH183" s="11">
        <f t="shared" si="12"/>
        <v>2</v>
      </c>
      <c r="AI183" s="11" t="s">
        <v>253</v>
      </c>
      <c r="AJ183" s="12">
        <v>595</v>
      </c>
      <c r="AK183" s="12">
        <f t="shared" si="13"/>
        <v>1190</v>
      </c>
      <c r="AL183" s="12">
        <f t="shared" si="14"/>
        <v>116.02797500000001</v>
      </c>
      <c r="AM183" s="12">
        <f t="shared" si="15"/>
        <v>232.05595000000002</v>
      </c>
      <c r="AN183" s="13">
        <f t="shared" si="17"/>
        <v>103.59640625</v>
      </c>
      <c r="AO183" s="13">
        <f t="shared" si="16"/>
        <v>207.1928125</v>
      </c>
    </row>
    <row r="184" spans="1:41" ht="215.1" customHeight="1" x14ac:dyDescent="0.45">
      <c r="A184" s="11"/>
      <c r="B184" s="11"/>
      <c r="C184" s="11"/>
      <c r="D184" s="11"/>
      <c r="E184" s="11"/>
      <c r="F184" s="11" t="s">
        <v>245</v>
      </c>
      <c r="G184" s="11" t="s">
        <v>245</v>
      </c>
      <c r="H184" s="11" t="s">
        <v>808</v>
      </c>
      <c r="I184" s="11" t="s">
        <v>809</v>
      </c>
      <c r="J184" s="11" t="s">
        <v>248</v>
      </c>
      <c r="K184" s="11" t="s">
        <v>150</v>
      </c>
      <c r="L184" s="11" t="s">
        <v>150</v>
      </c>
      <c r="M184" s="11" t="s">
        <v>797</v>
      </c>
      <c r="N184" s="11" t="s">
        <v>810</v>
      </c>
      <c r="O184" s="11" t="s">
        <v>811</v>
      </c>
      <c r="P184" s="11" t="s">
        <v>35</v>
      </c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>
        <v>1</v>
      </c>
      <c r="AB184" s="11"/>
      <c r="AC184" s="11"/>
      <c r="AD184" s="11"/>
      <c r="AE184" s="11"/>
      <c r="AF184" s="11"/>
      <c r="AG184" s="11"/>
      <c r="AH184" s="11">
        <f t="shared" si="12"/>
        <v>1</v>
      </c>
      <c r="AI184" s="11" t="s">
        <v>253</v>
      </c>
      <c r="AJ184" s="12">
        <v>595</v>
      </c>
      <c r="AK184" s="12">
        <f t="shared" si="13"/>
        <v>595</v>
      </c>
      <c r="AL184" s="12">
        <f t="shared" si="14"/>
        <v>116.02797500000001</v>
      </c>
      <c r="AM184" s="12">
        <f t="shared" si="15"/>
        <v>116.02797500000001</v>
      </c>
      <c r="AN184" s="13">
        <f t="shared" si="17"/>
        <v>103.59640625</v>
      </c>
      <c r="AO184" s="13">
        <f t="shared" si="16"/>
        <v>103.59640625</v>
      </c>
    </row>
    <row r="185" spans="1:41" ht="215.1" customHeight="1" x14ac:dyDescent="0.45">
      <c r="A185" s="11"/>
      <c r="B185" s="11"/>
      <c r="C185" s="11"/>
      <c r="D185" s="11"/>
      <c r="E185" s="11"/>
      <c r="F185" s="11" t="s">
        <v>245</v>
      </c>
      <c r="G185" s="11" t="s">
        <v>245</v>
      </c>
      <c r="H185" s="11" t="s">
        <v>812</v>
      </c>
      <c r="I185" s="11" t="s">
        <v>813</v>
      </c>
      <c r="J185" s="11" t="s">
        <v>248</v>
      </c>
      <c r="K185" s="11" t="s">
        <v>150</v>
      </c>
      <c r="L185" s="11" t="s">
        <v>150</v>
      </c>
      <c r="M185" s="11" t="s">
        <v>797</v>
      </c>
      <c r="N185" s="11" t="s">
        <v>810</v>
      </c>
      <c r="O185" s="11" t="s">
        <v>686</v>
      </c>
      <c r="P185" s="11" t="s">
        <v>35</v>
      </c>
      <c r="Q185" s="11"/>
      <c r="R185" s="11"/>
      <c r="S185" s="11"/>
      <c r="T185" s="11"/>
      <c r="U185" s="11"/>
      <c r="V185" s="11"/>
      <c r="W185" s="11"/>
      <c r="X185" s="11">
        <v>1</v>
      </c>
      <c r="Y185" s="11"/>
      <c r="Z185" s="11"/>
      <c r="AA185" s="11"/>
      <c r="AB185" s="11"/>
      <c r="AC185" s="11"/>
      <c r="AD185" s="11"/>
      <c r="AE185" s="11"/>
      <c r="AF185" s="11"/>
      <c r="AG185" s="11"/>
      <c r="AH185" s="11">
        <f t="shared" si="12"/>
        <v>1</v>
      </c>
      <c r="AI185" s="11" t="s">
        <v>253</v>
      </c>
      <c r="AJ185" s="12">
        <v>595</v>
      </c>
      <c r="AK185" s="12">
        <f t="shared" si="13"/>
        <v>595</v>
      </c>
      <c r="AL185" s="12">
        <f t="shared" si="14"/>
        <v>116.02797500000001</v>
      </c>
      <c r="AM185" s="12">
        <f t="shared" si="15"/>
        <v>116.02797500000001</v>
      </c>
      <c r="AN185" s="13">
        <f t="shared" si="17"/>
        <v>103.59640625</v>
      </c>
      <c r="AO185" s="13">
        <f t="shared" si="16"/>
        <v>103.59640625</v>
      </c>
    </row>
    <row r="186" spans="1:41" ht="215.1" customHeight="1" x14ac:dyDescent="0.45">
      <c r="A186" s="11"/>
      <c r="B186" s="11"/>
      <c r="C186" s="11"/>
      <c r="D186" s="11"/>
      <c r="E186" s="11"/>
      <c r="F186" s="11" t="s">
        <v>245</v>
      </c>
      <c r="G186" s="11" t="s">
        <v>245</v>
      </c>
      <c r="H186" s="11" t="s">
        <v>814</v>
      </c>
      <c r="I186" s="11" t="s">
        <v>815</v>
      </c>
      <c r="J186" s="11" t="s">
        <v>248</v>
      </c>
      <c r="K186" s="11" t="s">
        <v>150</v>
      </c>
      <c r="L186" s="11" t="s">
        <v>150</v>
      </c>
      <c r="M186" s="11" t="s">
        <v>797</v>
      </c>
      <c r="N186" s="11" t="s">
        <v>816</v>
      </c>
      <c r="O186" s="11" t="s">
        <v>473</v>
      </c>
      <c r="P186" s="11" t="s">
        <v>35</v>
      </c>
      <c r="Q186" s="11"/>
      <c r="R186" s="11"/>
      <c r="S186" s="11"/>
      <c r="T186" s="11"/>
      <c r="U186" s="11"/>
      <c r="V186" s="11"/>
      <c r="W186" s="11"/>
      <c r="X186" s="11"/>
      <c r="Y186" s="11"/>
      <c r="Z186" s="11">
        <v>1</v>
      </c>
      <c r="AA186" s="11"/>
      <c r="AB186" s="11"/>
      <c r="AC186" s="11"/>
      <c r="AD186" s="11"/>
      <c r="AE186" s="11"/>
      <c r="AF186" s="11"/>
      <c r="AG186" s="11"/>
      <c r="AH186" s="11">
        <f t="shared" si="12"/>
        <v>1</v>
      </c>
      <c r="AI186" s="11" t="s">
        <v>253</v>
      </c>
      <c r="AJ186" s="12">
        <v>695</v>
      </c>
      <c r="AK186" s="12">
        <f t="shared" si="13"/>
        <v>695</v>
      </c>
      <c r="AL186" s="12">
        <f t="shared" si="14"/>
        <v>135.52847500000001</v>
      </c>
      <c r="AM186" s="12">
        <f t="shared" si="15"/>
        <v>135.52847500000001</v>
      </c>
      <c r="AN186" s="13">
        <f t="shared" si="17"/>
        <v>121.00756696428572</v>
      </c>
      <c r="AO186" s="13">
        <f t="shared" si="16"/>
        <v>121.00756696428572</v>
      </c>
    </row>
    <row r="187" spans="1:41" ht="215.1" customHeight="1" x14ac:dyDescent="0.45">
      <c r="A187" s="11"/>
      <c r="B187" s="11"/>
      <c r="C187" s="11"/>
      <c r="D187" s="11"/>
      <c r="E187" s="11"/>
      <c r="F187" s="11" t="s">
        <v>245</v>
      </c>
      <c r="G187" s="11" t="s">
        <v>245</v>
      </c>
      <c r="H187" s="11" t="s">
        <v>817</v>
      </c>
      <c r="I187" s="11" t="s">
        <v>818</v>
      </c>
      <c r="J187" s="11" t="s">
        <v>248</v>
      </c>
      <c r="K187" s="11" t="s">
        <v>150</v>
      </c>
      <c r="L187" s="11" t="s">
        <v>150</v>
      </c>
      <c r="M187" s="11" t="s">
        <v>797</v>
      </c>
      <c r="N187" s="11" t="s">
        <v>816</v>
      </c>
      <c r="O187" s="11" t="s">
        <v>819</v>
      </c>
      <c r="P187" s="11" t="s">
        <v>35</v>
      </c>
      <c r="Q187" s="11"/>
      <c r="R187" s="11"/>
      <c r="S187" s="11"/>
      <c r="T187" s="11"/>
      <c r="U187" s="11"/>
      <c r="V187" s="11"/>
      <c r="W187" s="11"/>
      <c r="X187" s="11"/>
      <c r="Y187" s="11">
        <v>1</v>
      </c>
      <c r="Z187" s="11"/>
      <c r="AA187" s="11"/>
      <c r="AB187" s="11"/>
      <c r="AC187" s="11"/>
      <c r="AD187" s="11"/>
      <c r="AE187" s="11"/>
      <c r="AF187" s="11"/>
      <c r="AG187" s="11"/>
      <c r="AH187" s="11">
        <f t="shared" si="12"/>
        <v>1</v>
      </c>
      <c r="AI187" s="11" t="s">
        <v>253</v>
      </c>
      <c r="AJ187" s="12">
        <v>695</v>
      </c>
      <c r="AK187" s="12">
        <f t="shared" si="13"/>
        <v>695</v>
      </c>
      <c r="AL187" s="12">
        <f t="shared" si="14"/>
        <v>135.52847500000001</v>
      </c>
      <c r="AM187" s="12">
        <f t="shared" si="15"/>
        <v>135.52847500000001</v>
      </c>
      <c r="AN187" s="13">
        <f t="shared" si="17"/>
        <v>121.00756696428572</v>
      </c>
      <c r="AO187" s="13">
        <f t="shared" si="16"/>
        <v>121.00756696428572</v>
      </c>
    </row>
    <row r="188" spans="1:41" ht="215.1" customHeight="1" x14ac:dyDescent="0.45">
      <c r="A188" s="11"/>
      <c r="B188" s="11"/>
      <c r="C188" s="11"/>
      <c r="D188" s="11"/>
      <c r="E188" s="11"/>
      <c r="F188" s="11" t="s">
        <v>245</v>
      </c>
      <c r="G188" s="11" t="s">
        <v>245</v>
      </c>
      <c r="H188" s="11" t="s">
        <v>820</v>
      </c>
      <c r="I188" s="11" t="s">
        <v>821</v>
      </c>
      <c r="J188" s="11" t="s">
        <v>248</v>
      </c>
      <c r="K188" s="11" t="s">
        <v>150</v>
      </c>
      <c r="L188" s="11" t="s">
        <v>150</v>
      </c>
      <c r="M188" s="11" t="s">
        <v>797</v>
      </c>
      <c r="N188" s="11" t="s">
        <v>794</v>
      </c>
      <c r="O188" s="11" t="s">
        <v>282</v>
      </c>
      <c r="P188" s="11" t="s">
        <v>35</v>
      </c>
      <c r="Q188" s="11"/>
      <c r="R188" s="11"/>
      <c r="S188" s="11"/>
      <c r="T188" s="11"/>
      <c r="U188" s="11"/>
      <c r="V188" s="11"/>
      <c r="W188" s="11"/>
      <c r="X188" s="11"/>
      <c r="Y188" s="11">
        <v>1</v>
      </c>
      <c r="Z188" s="11"/>
      <c r="AA188" s="11"/>
      <c r="AB188" s="11"/>
      <c r="AC188" s="11"/>
      <c r="AD188" s="11"/>
      <c r="AE188" s="11"/>
      <c r="AF188" s="11"/>
      <c r="AG188" s="11"/>
      <c r="AH188" s="11">
        <f t="shared" si="12"/>
        <v>1</v>
      </c>
      <c r="AI188" s="11" t="s">
        <v>253</v>
      </c>
      <c r="AJ188" s="12">
        <v>595</v>
      </c>
      <c r="AK188" s="12">
        <f t="shared" si="13"/>
        <v>595</v>
      </c>
      <c r="AL188" s="12">
        <f t="shared" si="14"/>
        <v>116.02797500000001</v>
      </c>
      <c r="AM188" s="12">
        <f t="shared" si="15"/>
        <v>116.02797500000001</v>
      </c>
      <c r="AN188" s="13">
        <f t="shared" si="17"/>
        <v>103.59640625</v>
      </c>
      <c r="AO188" s="13">
        <f t="shared" si="16"/>
        <v>103.59640625</v>
      </c>
    </row>
    <row r="189" spans="1:41" ht="215.1" customHeight="1" x14ac:dyDescent="0.45">
      <c r="A189" s="11" t="s">
        <v>350</v>
      </c>
      <c r="B189" s="11"/>
      <c r="C189" s="11"/>
      <c r="D189" s="11"/>
      <c r="E189" s="11"/>
      <c r="F189" s="11" t="s">
        <v>245</v>
      </c>
      <c r="G189" s="11" t="s">
        <v>245</v>
      </c>
      <c r="H189" s="11" t="s">
        <v>822</v>
      </c>
      <c r="I189" s="11" t="s">
        <v>823</v>
      </c>
      <c r="J189" s="11" t="s">
        <v>248</v>
      </c>
      <c r="K189" s="11" t="s">
        <v>150</v>
      </c>
      <c r="L189" s="11" t="s">
        <v>150</v>
      </c>
      <c r="M189" s="11" t="s">
        <v>824</v>
      </c>
      <c r="N189" s="11" t="s">
        <v>429</v>
      </c>
      <c r="O189" s="11" t="s">
        <v>282</v>
      </c>
      <c r="P189" s="11" t="s">
        <v>35</v>
      </c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>
        <v>1</v>
      </c>
      <c r="AB189" s="11"/>
      <c r="AC189" s="11"/>
      <c r="AD189" s="11"/>
      <c r="AE189" s="11"/>
      <c r="AF189" s="11"/>
      <c r="AG189" s="11"/>
      <c r="AH189" s="11">
        <f t="shared" si="12"/>
        <v>1</v>
      </c>
      <c r="AI189" s="11" t="s">
        <v>253</v>
      </c>
      <c r="AJ189" s="12">
        <v>530</v>
      </c>
      <c r="AK189" s="12">
        <f t="shared" si="13"/>
        <v>530</v>
      </c>
      <c r="AL189" s="12">
        <f t="shared" si="14"/>
        <v>103.35265000000001</v>
      </c>
      <c r="AM189" s="12">
        <f t="shared" si="15"/>
        <v>103.35265000000001</v>
      </c>
      <c r="AN189" s="13">
        <f t="shared" si="17"/>
        <v>92.279151785714291</v>
      </c>
      <c r="AO189" s="13">
        <f t="shared" si="16"/>
        <v>92.279151785714291</v>
      </c>
    </row>
    <row r="190" spans="1:41" ht="215.1" customHeight="1" x14ac:dyDescent="0.45">
      <c r="A190" s="11"/>
      <c r="B190" s="11"/>
      <c r="C190" s="11"/>
      <c r="D190" s="11"/>
      <c r="E190" s="11"/>
      <c r="F190" s="11" t="s">
        <v>245</v>
      </c>
      <c r="G190" s="11" t="s">
        <v>245</v>
      </c>
      <c r="H190" s="11" t="s">
        <v>825</v>
      </c>
      <c r="I190" s="11" t="s">
        <v>826</v>
      </c>
      <c r="J190" s="11" t="s">
        <v>248</v>
      </c>
      <c r="K190" s="11" t="s">
        <v>150</v>
      </c>
      <c r="L190" s="11" t="s">
        <v>150</v>
      </c>
      <c r="M190" s="11" t="s">
        <v>827</v>
      </c>
      <c r="N190" s="11" t="s">
        <v>429</v>
      </c>
      <c r="O190" s="11" t="s">
        <v>282</v>
      </c>
      <c r="P190" s="11" t="s">
        <v>35</v>
      </c>
      <c r="Q190" s="11"/>
      <c r="R190" s="11"/>
      <c r="S190" s="11"/>
      <c r="T190" s="11"/>
      <c r="U190" s="11"/>
      <c r="V190" s="11"/>
      <c r="W190" s="11"/>
      <c r="X190" s="11"/>
      <c r="Y190" s="11">
        <v>1</v>
      </c>
      <c r="Z190" s="11"/>
      <c r="AA190" s="11"/>
      <c r="AB190" s="11"/>
      <c r="AC190" s="11"/>
      <c r="AD190" s="11"/>
      <c r="AE190" s="11"/>
      <c r="AF190" s="11"/>
      <c r="AG190" s="11"/>
      <c r="AH190" s="11">
        <f t="shared" si="12"/>
        <v>1</v>
      </c>
      <c r="AI190" s="11" t="s">
        <v>253</v>
      </c>
      <c r="AJ190" s="12">
        <v>530</v>
      </c>
      <c r="AK190" s="12">
        <f t="shared" si="13"/>
        <v>530</v>
      </c>
      <c r="AL190" s="12">
        <f t="shared" si="14"/>
        <v>103.35265000000001</v>
      </c>
      <c r="AM190" s="12">
        <f t="shared" si="15"/>
        <v>103.35265000000001</v>
      </c>
      <c r="AN190" s="13">
        <f t="shared" si="17"/>
        <v>92.279151785714291</v>
      </c>
      <c r="AO190" s="13">
        <f t="shared" si="16"/>
        <v>92.279151785714291</v>
      </c>
    </row>
    <row r="191" spans="1:41" ht="215.1" customHeight="1" x14ac:dyDescent="0.45">
      <c r="A191" s="11"/>
      <c r="B191" s="11"/>
      <c r="C191" s="11"/>
      <c r="D191" s="11"/>
      <c r="E191" s="11"/>
      <c r="F191" s="11" t="s">
        <v>245</v>
      </c>
      <c r="G191" s="11" t="s">
        <v>245</v>
      </c>
      <c r="H191" s="11" t="s">
        <v>828</v>
      </c>
      <c r="I191" s="11" t="s">
        <v>829</v>
      </c>
      <c r="J191" s="11" t="s">
        <v>248</v>
      </c>
      <c r="K191" s="11" t="s">
        <v>150</v>
      </c>
      <c r="L191" s="11" t="s">
        <v>150</v>
      </c>
      <c r="M191" s="11" t="s">
        <v>827</v>
      </c>
      <c r="N191" s="11" t="s">
        <v>256</v>
      </c>
      <c r="O191" s="11" t="s">
        <v>282</v>
      </c>
      <c r="P191" s="11" t="s">
        <v>35</v>
      </c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>
        <v>1</v>
      </c>
      <c r="AE191" s="11"/>
      <c r="AF191" s="11"/>
      <c r="AG191" s="11"/>
      <c r="AH191" s="11">
        <f t="shared" si="12"/>
        <v>1</v>
      </c>
      <c r="AI191" s="11" t="s">
        <v>253</v>
      </c>
      <c r="AJ191" s="12">
        <v>530</v>
      </c>
      <c r="AK191" s="12">
        <f t="shared" si="13"/>
        <v>530</v>
      </c>
      <c r="AL191" s="12">
        <f t="shared" si="14"/>
        <v>103.35265000000001</v>
      </c>
      <c r="AM191" s="12">
        <f t="shared" si="15"/>
        <v>103.35265000000001</v>
      </c>
      <c r="AN191" s="13">
        <f t="shared" si="17"/>
        <v>92.279151785714291</v>
      </c>
      <c r="AO191" s="13">
        <f t="shared" si="16"/>
        <v>92.279151785714291</v>
      </c>
    </row>
    <row r="192" spans="1:41" ht="215.1" customHeight="1" x14ac:dyDescent="0.45">
      <c r="A192" s="11"/>
      <c r="B192" s="11"/>
      <c r="C192" s="11"/>
      <c r="D192" s="11"/>
      <c r="E192" s="11"/>
      <c r="F192" s="11" t="s">
        <v>245</v>
      </c>
      <c r="G192" s="11" t="s">
        <v>245</v>
      </c>
      <c r="H192" s="11" t="s">
        <v>830</v>
      </c>
      <c r="I192" s="11" t="s">
        <v>831</v>
      </c>
      <c r="J192" s="11" t="s">
        <v>248</v>
      </c>
      <c r="K192" s="11" t="s">
        <v>150</v>
      </c>
      <c r="L192" s="11" t="s">
        <v>150</v>
      </c>
      <c r="M192" s="11" t="s">
        <v>832</v>
      </c>
      <c r="N192" s="11" t="s">
        <v>256</v>
      </c>
      <c r="O192" s="11" t="s">
        <v>282</v>
      </c>
      <c r="P192" s="11" t="s">
        <v>35</v>
      </c>
      <c r="Q192" s="11"/>
      <c r="R192" s="11"/>
      <c r="S192" s="11">
        <v>1</v>
      </c>
      <c r="T192" s="11"/>
      <c r="U192" s="11"/>
      <c r="V192" s="11"/>
      <c r="W192" s="11"/>
      <c r="X192" s="11">
        <v>1</v>
      </c>
      <c r="Y192" s="11"/>
      <c r="Z192" s="11"/>
      <c r="AA192" s="11"/>
      <c r="AB192" s="11"/>
      <c r="AC192" s="11"/>
      <c r="AD192" s="11"/>
      <c r="AE192" s="11"/>
      <c r="AF192" s="11"/>
      <c r="AG192" s="11"/>
      <c r="AH192" s="11">
        <f t="shared" si="12"/>
        <v>2</v>
      </c>
      <c r="AI192" s="11" t="s">
        <v>253</v>
      </c>
      <c r="AJ192" s="12">
        <v>530</v>
      </c>
      <c r="AK192" s="12">
        <f t="shared" si="13"/>
        <v>1060</v>
      </c>
      <c r="AL192" s="12">
        <f t="shared" si="14"/>
        <v>103.35265000000001</v>
      </c>
      <c r="AM192" s="12">
        <f t="shared" si="15"/>
        <v>206.70530000000002</v>
      </c>
      <c r="AN192" s="13">
        <f t="shared" si="17"/>
        <v>92.279151785714291</v>
      </c>
      <c r="AO192" s="13">
        <f t="shared" si="16"/>
        <v>184.55830357142858</v>
      </c>
    </row>
    <row r="193" spans="1:41" ht="215.1" customHeight="1" x14ac:dyDescent="0.45">
      <c r="A193" s="11"/>
      <c r="B193" s="11"/>
      <c r="C193" s="11"/>
      <c r="D193" s="11"/>
      <c r="E193" s="11"/>
      <c r="F193" s="11" t="s">
        <v>245</v>
      </c>
      <c r="G193" s="11" t="s">
        <v>245</v>
      </c>
      <c r="H193" s="11" t="s">
        <v>833</v>
      </c>
      <c r="I193" s="11" t="s">
        <v>834</v>
      </c>
      <c r="J193" s="11" t="s">
        <v>248</v>
      </c>
      <c r="K193" s="11" t="s">
        <v>150</v>
      </c>
      <c r="L193" s="11" t="s">
        <v>150</v>
      </c>
      <c r="M193" s="11" t="s">
        <v>832</v>
      </c>
      <c r="N193" s="11" t="s">
        <v>429</v>
      </c>
      <c r="O193" s="11" t="s">
        <v>282</v>
      </c>
      <c r="P193" s="11" t="s">
        <v>35</v>
      </c>
      <c r="Q193" s="11"/>
      <c r="R193" s="11"/>
      <c r="S193" s="11"/>
      <c r="T193" s="11"/>
      <c r="U193" s="11"/>
      <c r="V193" s="11"/>
      <c r="W193" s="11"/>
      <c r="X193" s="11"/>
      <c r="Y193" s="11"/>
      <c r="Z193" s="11">
        <v>1</v>
      </c>
      <c r="AA193" s="11"/>
      <c r="AB193" s="11"/>
      <c r="AC193" s="11"/>
      <c r="AD193" s="11"/>
      <c r="AE193" s="11"/>
      <c r="AF193" s="11"/>
      <c r="AG193" s="11"/>
      <c r="AH193" s="11">
        <f t="shared" si="12"/>
        <v>1</v>
      </c>
      <c r="AI193" s="11" t="s">
        <v>253</v>
      </c>
      <c r="AJ193" s="12">
        <v>530</v>
      </c>
      <c r="AK193" s="12">
        <f t="shared" si="13"/>
        <v>530</v>
      </c>
      <c r="AL193" s="12">
        <f t="shared" si="14"/>
        <v>103.35265000000001</v>
      </c>
      <c r="AM193" s="12">
        <f t="shared" si="15"/>
        <v>103.35265000000001</v>
      </c>
      <c r="AN193" s="13">
        <f t="shared" si="17"/>
        <v>92.279151785714291</v>
      </c>
      <c r="AO193" s="13">
        <f t="shared" si="16"/>
        <v>92.279151785714291</v>
      </c>
    </row>
    <row r="194" spans="1:41" ht="215.1" customHeight="1" x14ac:dyDescent="0.45">
      <c r="A194" s="11"/>
      <c r="B194" s="11"/>
      <c r="C194" s="11"/>
      <c r="D194" s="11"/>
      <c r="E194" s="11"/>
      <c r="F194" s="11" t="s">
        <v>245</v>
      </c>
      <c r="G194" s="11" t="s">
        <v>245</v>
      </c>
      <c r="H194" s="11" t="s">
        <v>835</v>
      </c>
      <c r="I194" s="11" t="s">
        <v>836</v>
      </c>
      <c r="J194" s="11" t="s">
        <v>248</v>
      </c>
      <c r="K194" s="11" t="s">
        <v>150</v>
      </c>
      <c r="L194" s="11" t="s">
        <v>150</v>
      </c>
      <c r="M194" s="11" t="s">
        <v>832</v>
      </c>
      <c r="N194" s="11" t="s">
        <v>357</v>
      </c>
      <c r="O194" s="11" t="s">
        <v>516</v>
      </c>
      <c r="P194" s="11" t="s">
        <v>35</v>
      </c>
      <c r="Q194" s="11"/>
      <c r="R194" s="11"/>
      <c r="S194" s="11"/>
      <c r="T194" s="11"/>
      <c r="U194" s="11"/>
      <c r="V194" s="11"/>
      <c r="W194" s="11"/>
      <c r="X194" s="11">
        <v>1</v>
      </c>
      <c r="Y194" s="11"/>
      <c r="Z194" s="11"/>
      <c r="AA194" s="11"/>
      <c r="AB194" s="11"/>
      <c r="AC194" s="11"/>
      <c r="AD194" s="11"/>
      <c r="AE194" s="11"/>
      <c r="AF194" s="11"/>
      <c r="AG194" s="11"/>
      <c r="AH194" s="11">
        <f t="shared" si="12"/>
        <v>1</v>
      </c>
      <c r="AI194" s="11" t="s">
        <v>253</v>
      </c>
      <c r="AJ194" s="12">
        <v>530</v>
      </c>
      <c r="AK194" s="12">
        <f t="shared" si="13"/>
        <v>530</v>
      </c>
      <c r="AL194" s="12">
        <f t="shared" si="14"/>
        <v>103.35265000000001</v>
      </c>
      <c r="AM194" s="12">
        <f t="shared" si="15"/>
        <v>103.35265000000001</v>
      </c>
      <c r="AN194" s="13">
        <f t="shared" si="17"/>
        <v>92.279151785714291</v>
      </c>
      <c r="AO194" s="13">
        <f t="shared" si="16"/>
        <v>92.279151785714291</v>
      </c>
    </row>
    <row r="195" spans="1:41" ht="215.1" customHeight="1" x14ac:dyDescent="0.45">
      <c r="A195" s="11"/>
      <c r="B195" s="11"/>
      <c r="C195" s="11"/>
      <c r="D195" s="11"/>
      <c r="E195" s="11"/>
      <c r="F195" s="11" t="s">
        <v>245</v>
      </c>
      <c r="G195" s="11" t="s">
        <v>245</v>
      </c>
      <c r="H195" s="11" t="s">
        <v>837</v>
      </c>
      <c r="I195" s="11" t="s">
        <v>838</v>
      </c>
      <c r="J195" s="11" t="s">
        <v>248</v>
      </c>
      <c r="K195" s="11" t="s">
        <v>150</v>
      </c>
      <c r="L195" s="11" t="s">
        <v>150</v>
      </c>
      <c r="M195" s="11" t="s">
        <v>839</v>
      </c>
      <c r="N195" s="11" t="s">
        <v>810</v>
      </c>
      <c r="O195" s="11" t="s">
        <v>686</v>
      </c>
      <c r="P195" s="11" t="s">
        <v>35</v>
      </c>
      <c r="Q195" s="11"/>
      <c r="R195" s="11"/>
      <c r="S195" s="11"/>
      <c r="T195" s="11">
        <v>2</v>
      </c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>
        <f t="shared" si="12"/>
        <v>2</v>
      </c>
      <c r="AI195" s="11" t="s">
        <v>253</v>
      </c>
      <c r="AJ195" s="12">
        <v>630</v>
      </c>
      <c r="AK195" s="12">
        <f t="shared" si="13"/>
        <v>1260</v>
      </c>
      <c r="AL195" s="12">
        <f t="shared" si="14"/>
        <v>122.85315000000001</v>
      </c>
      <c r="AM195" s="12">
        <f t="shared" si="15"/>
        <v>245.70630000000003</v>
      </c>
      <c r="AN195" s="13">
        <f t="shared" si="17"/>
        <v>109.6903125</v>
      </c>
      <c r="AO195" s="13">
        <f t="shared" si="16"/>
        <v>219.38062500000001</v>
      </c>
    </row>
    <row r="196" spans="1:41" ht="215.1" customHeight="1" x14ac:dyDescent="0.45">
      <c r="A196" s="11"/>
      <c r="B196" s="11"/>
      <c r="C196" s="11"/>
      <c r="D196" s="11"/>
      <c r="E196" s="11"/>
      <c r="F196" s="11" t="s">
        <v>245</v>
      </c>
      <c r="G196" s="11" t="s">
        <v>245</v>
      </c>
      <c r="H196" s="11" t="s">
        <v>840</v>
      </c>
      <c r="I196" s="11" t="s">
        <v>841</v>
      </c>
      <c r="J196" s="11" t="s">
        <v>248</v>
      </c>
      <c r="K196" s="11" t="s">
        <v>150</v>
      </c>
      <c r="L196" s="11" t="s">
        <v>150</v>
      </c>
      <c r="M196" s="11" t="s">
        <v>839</v>
      </c>
      <c r="N196" s="11" t="s">
        <v>842</v>
      </c>
      <c r="O196" s="11" t="s">
        <v>572</v>
      </c>
      <c r="P196" s="11" t="s">
        <v>35</v>
      </c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>
        <v>1</v>
      </c>
      <c r="AD196" s="11"/>
      <c r="AE196" s="11"/>
      <c r="AF196" s="11"/>
      <c r="AG196" s="11"/>
      <c r="AH196" s="11">
        <f t="shared" si="12"/>
        <v>1</v>
      </c>
      <c r="AI196" s="11" t="s">
        <v>253</v>
      </c>
      <c r="AJ196" s="12">
        <v>630</v>
      </c>
      <c r="AK196" s="12">
        <f t="shared" si="13"/>
        <v>630</v>
      </c>
      <c r="AL196" s="12">
        <f t="shared" si="14"/>
        <v>122.85315000000001</v>
      </c>
      <c r="AM196" s="12">
        <f t="shared" si="15"/>
        <v>122.85315000000001</v>
      </c>
      <c r="AN196" s="13">
        <f t="shared" si="17"/>
        <v>109.6903125</v>
      </c>
      <c r="AO196" s="13">
        <f t="shared" si="16"/>
        <v>109.6903125</v>
      </c>
    </row>
    <row r="197" spans="1:41" ht="215.1" customHeight="1" x14ac:dyDescent="0.45">
      <c r="A197" s="11"/>
      <c r="B197" s="11"/>
      <c r="C197" s="11"/>
      <c r="D197" s="11"/>
      <c r="E197" s="11"/>
      <c r="F197" s="11" t="s">
        <v>245</v>
      </c>
      <c r="G197" s="11" t="s">
        <v>245</v>
      </c>
      <c r="H197" s="11" t="s">
        <v>843</v>
      </c>
      <c r="I197" s="11" t="s">
        <v>844</v>
      </c>
      <c r="J197" s="11" t="s">
        <v>248</v>
      </c>
      <c r="K197" s="11" t="s">
        <v>150</v>
      </c>
      <c r="L197" s="11" t="s">
        <v>150</v>
      </c>
      <c r="M197" s="11" t="s">
        <v>839</v>
      </c>
      <c r="N197" s="11" t="s">
        <v>845</v>
      </c>
      <c r="O197" s="11" t="s">
        <v>282</v>
      </c>
      <c r="P197" s="11" t="s">
        <v>35</v>
      </c>
      <c r="Q197" s="11"/>
      <c r="R197" s="11"/>
      <c r="S197" s="11"/>
      <c r="T197" s="11">
        <v>1</v>
      </c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>
        <f t="shared" si="12"/>
        <v>1</v>
      </c>
      <c r="AI197" s="11" t="s">
        <v>253</v>
      </c>
      <c r="AJ197" s="12">
        <v>630</v>
      </c>
      <c r="AK197" s="12">
        <f t="shared" si="13"/>
        <v>630</v>
      </c>
      <c r="AL197" s="12">
        <f t="shared" si="14"/>
        <v>122.85315000000001</v>
      </c>
      <c r="AM197" s="12">
        <f t="shared" si="15"/>
        <v>122.85315000000001</v>
      </c>
      <c r="AN197" s="13">
        <f t="shared" si="17"/>
        <v>109.6903125</v>
      </c>
      <c r="AO197" s="13">
        <f t="shared" si="16"/>
        <v>109.6903125</v>
      </c>
    </row>
    <row r="198" spans="1:41" ht="215.1" customHeight="1" x14ac:dyDescent="0.45">
      <c r="A198" s="11"/>
      <c r="B198" s="11"/>
      <c r="C198" s="11"/>
      <c r="D198" s="11"/>
      <c r="E198" s="11"/>
      <c r="F198" s="11" t="s">
        <v>245</v>
      </c>
      <c r="G198" s="11" t="s">
        <v>245</v>
      </c>
      <c r="H198" s="11" t="s">
        <v>846</v>
      </c>
      <c r="I198" s="11" t="s">
        <v>847</v>
      </c>
      <c r="J198" s="11" t="s">
        <v>248</v>
      </c>
      <c r="K198" s="11" t="s">
        <v>150</v>
      </c>
      <c r="L198" s="11" t="s">
        <v>150</v>
      </c>
      <c r="M198" s="11" t="s">
        <v>848</v>
      </c>
      <c r="N198" s="11" t="s">
        <v>411</v>
      </c>
      <c r="O198" s="11" t="s">
        <v>849</v>
      </c>
      <c r="P198" s="11" t="s">
        <v>35</v>
      </c>
      <c r="Q198" s="11"/>
      <c r="R198" s="11"/>
      <c r="S198" s="11"/>
      <c r="T198" s="11"/>
      <c r="U198" s="11"/>
      <c r="V198" s="11"/>
      <c r="W198" s="11"/>
      <c r="X198" s="11">
        <v>1</v>
      </c>
      <c r="Y198" s="11"/>
      <c r="Z198" s="11"/>
      <c r="AA198" s="11"/>
      <c r="AB198" s="11"/>
      <c r="AC198" s="11"/>
      <c r="AD198" s="11"/>
      <c r="AE198" s="11"/>
      <c r="AF198" s="11"/>
      <c r="AG198" s="11"/>
      <c r="AH198" s="11">
        <f t="shared" si="12"/>
        <v>1</v>
      </c>
      <c r="AI198" s="11" t="s">
        <v>253</v>
      </c>
      <c r="AJ198" s="12">
        <v>630</v>
      </c>
      <c r="AK198" s="12">
        <f t="shared" si="13"/>
        <v>630</v>
      </c>
      <c r="AL198" s="12">
        <f t="shared" si="14"/>
        <v>122.85315000000001</v>
      </c>
      <c r="AM198" s="12">
        <f t="shared" si="15"/>
        <v>122.85315000000001</v>
      </c>
      <c r="AN198" s="13">
        <f t="shared" si="17"/>
        <v>109.6903125</v>
      </c>
      <c r="AO198" s="13">
        <f t="shared" si="16"/>
        <v>109.6903125</v>
      </c>
    </row>
    <row r="199" spans="1:41" ht="215.1" customHeight="1" x14ac:dyDescent="0.45">
      <c r="A199" s="11"/>
      <c r="B199" s="11"/>
      <c r="C199" s="11"/>
      <c r="D199" s="11"/>
      <c r="E199" s="11"/>
      <c r="F199" s="11" t="s">
        <v>245</v>
      </c>
      <c r="G199" s="11" t="s">
        <v>245</v>
      </c>
      <c r="H199" s="11" t="s">
        <v>850</v>
      </c>
      <c r="I199" s="11" t="s">
        <v>851</v>
      </c>
      <c r="J199" s="11" t="s">
        <v>248</v>
      </c>
      <c r="K199" s="11" t="s">
        <v>150</v>
      </c>
      <c r="L199" s="11" t="s">
        <v>150</v>
      </c>
      <c r="M199" s="11" t="s">
        <v>848</v>
      </c>
      <c r="N199" s="11" t="s">
        <v>402</v>
      </c>
      <c r="O199" s="11" t="s">
        <v>378</v>
      </c>
      <c r="P199" s="11" t="s">
        <v>35</v>
      </c>
      <c r="Q199" s="11"/>
      <c r="R199" s="11"/>
      <c r="S199" s="11">
        <v>2</v>
      </c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>
        <f t="shared" si="12"/>
        <v>2</v>
      </c>
      <c r="AI199" s="11" t="s">
        <v>253</v>
      </c>
      <c r="AJ199" s="12">
        <v>630</v>
      </c>
      <c r="AK199" s="12">
        <f t="shared" si="13"/>
        <v>1260</v>
      </c>
      <c r="AL199" s="12">
        <f t="shared" si="14"/>
        <v>122.85315000000001</v>
      </c>
      <c r="AM199" s="12">
        <f t="shared" si="15"/>
        <v>245.70630000000003</v>
      </c>
      <c r="AN199" s="13">
        <f t="shared" si="17"/>
        <v>109.6903125</v>
      </c>
      <c r="AO199" s="13">
        <f t="shared" si="16"/>
        <v>219.38062500000001</v>
      </c>
    </row>
    <row r="200" spans="1:41" ht="215.1" customHeight="1" x14ac:dyDescent="0.45">
      <c r="A200" s="11"/>
      <c r="B200" s="11"/>
      <c r="C200" s="11"/>
      <c r="D200" s="11"/>
      <c r="E200" s="11"/>
      <c r="F200" s="11" t="s">
        <v>245</v>
      </c>
      <c r="G200" s="11" t="s">
        <v>245</v>
      </c>
      <c r="H200" s="11" t="s">
        <v>852</v>
      </c>
      <c r="I200" s="11" t="s">
        <v>853</v>
      </c>
      <c r="J200" s="11" t="s">
        <v>248</v>
      </c>
      <c r="K200" s="11" t="s">
        <v>150</v>
      </c>
      <c r="L200" s="11" t="s">
        <v>150</v>
      </c>
      <c r="M200" s="11" t="s">
        <v>848</v>
      </c>
      <c r="N200" s="11" t="s">
        <v>810</v>
      </c>
      <c r="O200" s="11" t="s">
        <v>811</v>
      </c>
      <c r="P200" s="11" t="s">
        <v>35</v>
      </c>
      <c r="Q200" s="11"/>
      <c r="R200" s="11"/>
      <c r="S200" s="11"/>
      <c r="T200" s="11"/>
      <c r="U200" s="11"/>
      <c r="V200" s="11"/>
      <c r="W200" s="11"/>
      <c r="X200" s="11"/>
      <c r="Y200" s="11">
        <v>1</v>
      </c>
      <c r="Z200" s="11"/>
      <c r="AA200" s="11"/>
      <c r="AB200" s="11"/>
      <c r="AC200" s="11"/>
      <c r="AD200" s="11"/>
      <c r="AE200" s="11"/>
      <c r="AF200" s="11"/>
      <c r="AG200" s="11"/>
      <c r="AH200" s="11">
        <f t="shared" si="12"/>
        <v>1</v>
      </c>
      <c r="AI200" s="11" t="s">
        <v>253</v>
      </c>
      <c r="AJ200" s="12">
        <v>630</v>
      </c>
      <c r="AK200" s="12">
        <f t="shared" si="13"/>
        <v>630</v>
      </c>
      <c r="AL200" s="12">
        <f t="shared" si="14"/>
        <v>122.85315000000001</v>
      </c>
      <c r="AM200" s="12">
        <f t="shared" si="15"/>
        <v>122.85315000000001</v>
      </c>
      <c r="AN200" s="13">
        <f t="shared" si="17"/>
        <v>109.6903125</v>
      </c>
      <c r="AO200" s="13">
        <f t="shared" si="16"/>
        <v>109.6903125</v>
      </c>
    </row>
    <row r="201" spans="1:41" ht="215.1" customHeight="1" x14ac:dyDescent="0.45">
      <c r="A201" s="11"/>
      <c r="B201" s="11"/>
      <c r="C201" s="11"/>
      <c r="D201" s="11"/>
      <c r="E201" s="11"/>
      <c r="F201" s="11" t="s">
        <v>245</v>
      </c>
      <c r="G201" s="11" t="s">
        <v>245</v>
      </c>
      <c r="H201" s="11" t="s">
        <v>854</v>
      </c>
      <c r="I201" s="11" t="s">
        <v>855</v>
      </c>
      <c r="J201" s="11" t="s">
        <v>248</v>
      </c>
      <c r="K201" s="11" t="s">
        <v>150</v>
      </c>
      <c r="L201" s="11" t="s">
        <v>150</v>
      </c>
      <c r="M201" s="11" t="s">
        <v>848</v>
      </c>
      <c r="N201" s="11" t="s">
        <v>842</v>
      </c>
      <c r="O201" s="11" t="s">
        <v>271</v>
      </c>
      <c r="P201" s="11" t="s">
        <v>35</v>
      </c>
      <c r="Q201" s="11"/>
      <c r="R201" s="11"/>
      <c r="S201" s="11"/>
      <c r="T201" s="11"/>
      <c r="U201" s="11"/>
      <c r="V201" s="11"/>
      <c r="W201" s="11"/>
      <c r="X201" s="11"/>
      <c r="Y201" s="11"/>
      <c r="Z201" s="11">
        <v>1</v>
      </c>
      <c r="AA201" s="11"/>
      <c r="AB201" s="11"/>
      <c r="AC201" s="11"/>
      <c r="AD201" s="11"/>
      <c r="AE201" s="11"/>
      <c r="AF201" s="11"/>
      <c r="AG201" s="11"/>
      <c r="AH201" s="11">
        <f t="shared" si="12"/>
        <v>1</v>
      </c>
      <c r="AI201" s="11" t="s">
        <v>253</v>
      </c>
      <c r="AJ201" s="12">
        <v>630</v>
      </c>
      <c r="AK201" s="12">
        <f t="shared" si="13"/>
        <v>630</v>
      </c>
      <c r="AL201" s="12">
        <f t="shared" si="14"/>
        <v>122.85315000000001</v>
      </c>
      <c r="AM201" s="12">
        <f t="shared" si="15"/>
        <v>122.85315000000001</v>
      </c>
      <c r="AN201" s="13">
        <f t="shared" si="17"/>
        <v>109.6903125</v>
      </c>
      <c r="AO201" s="13">
        <f t="shared" si="16"/>
        <v>109.6903125</v>
      </c>
    </row>
    <row r="202" spans="1:41" ht="215.1" customHeight="1" x14ac:dyDescent="0.45">
      <c r="A202" s="11"/>
      <c r="B202" s="11"/>
      <c r="C202" s="11"/>
      <c r="D202" s="11"/>
      <c r="E202" s="11"/>
      <c r="F202" s="11" t="s">
        <v>245</v>
      </c>
      <c r="G202" s="11" t="s">
        <v>245</v>
      </c>
      <c r="H202" s="11" t="s">
        <v>856</v>
      </c>
      <c r="I202" s="11" t="s">
        <v>857</v>
      </c>
      <c r="J202" s="11" t="s">
        <v>248</v>
      </c>
      <c r="K202" s="11" t="s">
        <v>150</v>
      </c>
      <c r="L202" s="11" t="s">
        <v>150</v>
      </c>
      <c r="M202" s="11" t="s">
        <v>848</v>
      </c>
      <c r="N202" s="11" t="s">
        <v>842</v>
      </c>
      <c r="O202" s="11" t="s">
        <v>320</v>
      </c>
      <c r="P202" s="11" t="s">
        <v>35</v>
      </c>
      <c r="Q202" s="11"/>
      <c r="R202" s="11"/>
      <c r="S202" s="11"/>
      <c r="T202" s="11"/>
      <c r="U202" s="11"/>
      <c r="V202" s="11"/>
      <c r="W202" s="11"/>
      <c r="X202" s="11">
        <v>1</v>
      </c>
      <c r="Y202" s="11"/>
      <c r="Z202" s="11"/>
      <c r="AA202" s="11"/>
      <c r="AB202" s="11"/>
      <c r="AC202" s="11"/>
      <c r="AD202" s="11"/>
      <c r="AE202" s="11"/>
      <c r="AF202" s="11"/>
      <c r="AG202" s="11"/>
      <c r="AH202" s="11">
        <f t="shared" si="12"/>
        <v>1</v>
      </c>
      <c r="AI202" s="11" t="s">
        <v>253</v>
      </c>
      <c r="AJ202" s="12">
        <v>630</v>
      </c>
      <c r="AK202" s="12">
        <f t="shared" si="13"/>
        <v>630</v>
      </c>
      <c r="AL202" s="12">
        <f t="shared" si="14"/>
        <v>122.85315000000001</v>
      </c>
      <c r="AM202" s="12">
        <f t="shared" si="15"/>
        <v>122.85315000000001</v>
      </c>
      <c r="AN202" s="13">
        <f t="shared" si="17"/>
        <v>109.6903125</v>
      </c>
      <c r="AO202" s="13">
        <f t="shared" si="16"/>
        <v>109.6903125</v>
      </c>
    </row>
    <row r="203" spans="1:41" ht="215.1" customHeight="1" x14ac:dyDescent="0.45">
      <c r="A203" s="11"/>
      <c r="B203" s="11"/>
      <c r="C203" s="11"/>
      <c r="D203" s="11"/>
      <c r="E203" s="11"/>
      <c r="F203" s="11" t="s">
        <v>245</v>
      </c>
      <c r="G203" s="11" t="s">
        <v>245</v>
      </c>
      <c r="H203" s="11" t="s">
        <v>858</v>
      </c>
      <c r="I203" s="11" t="s">
        <v>859</v>
      </c>
      <c r="J203" s="11" t="s">
        <v>248</v>
      </c>
      <c r="K203" s="11" t="s">
        <v>150</v>
      </c>
      <c r="L203" s="11" t="s">
        <v>150</v>
      </c>
      <c r="M203" s="11" t="s">
        <v>860</v>
      </c>
      <c r="N203" s="11" t="s">
        <v>697</v>
      </c>
      <c r="O203" s="11" t="s">
        <v>861</v>
      </c>
      <c r="P203" s="11" t="s">
        <v>35</v>
      </c>
      <c r="Q203" s="11"/>
      <c r="R203" s="11"/>
      <c r="S203" s="11"/>
      <c r="T203" s="11"/>
      <c r="U203" s="11">
        <v>2</v>
      </c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>
        <f t="shared" si="12"/>
        <v>2</v>
      </c>
      <c r="AI203" s="11" t="s">
        <v>253</v>
      </c>
      <c r="AJ203" s="12">
        <v>850</v>
      </c>
      <c r="AK203" s="12">
        <f t="shared" si="13"/>
        <v>1700</v>
      </c>
      <c r="AL203" s="12">
        <f t="shared" si="14"/>
        <v>165.75425000000001</v>
      </c>
      <c r="AM203" s="12">
        <f t="shared" si="15"/>
        <v>331.50850000000003</v>
      </c>
      <c r="AN203" s="13">
        <f t="shared" si="17"/>
        <v>147.99486607142856</v>
      </c>
      <c r="AO203" s="13">
        <f t="shared" si="16"/>
        <v>295.98973214285712</v>
      </c>
    </row>
    <row r="204" spans="1:41" ht="215.1" customHeight="1" x14ac:dyDescent="0.45">
      <c r="A204" s="11"/>
      <c r="B204" s="11"/>
      <c r="C204" s="11"/>
      <c r="D204" s="11"/>
      <c r="E204" s="11"/>
      <c r="F204" s="11" t="s">
        <v>245</v>
      </c>
      <c r="G204" s="11" t="s">
        <v>245</v>
      </c>
      <c r="H204" s="11" t="s">
        <v>862</v>
      </c>
      <c r="I204" s="11" t="s">
        <v>863</v>
      </c>
      <c r="J204" s="11" t="s">
        <v>248</v>
      </c>
      <c r="K204" s="11" t="s">
        <v>150</v>
      </c>
      <c r="L204" s="11" t="s">
        <v>150</v>
      </c>
      <c r="M204" s="11" t="s">
        <v>864</v>
      </c>
      <c r="N204" s="11" t="s">
        <v>865</v>
      </c>
      <c r="O204" s="11" t="s">
        <v>866</v>
      </c>
      <c r="P204" s="11" t="s">
        <v>35</v>
      </c>
      <c r="Q204" s="11">
        <v>2</v>
      </c>
      <c r="R204" s="11">
        <v>1</v>
      </c>
      <c r="S204" s="11"/>
      <c r="T204" s="11"/>
      <c r="U204" s="11">
        <v>2</v>
      </c>
      <c r="V204" s="11">
        <v>1</v>
      </c>
      <c r="W204" s="11"/>
      <c r="X204" s="11">
        <v>1</v>
      </c>
      <c r="Y204" s="11">
        <v>1</v>
      </c>
      <c r="Z204" s="11"/>
      <c r="AA204" s="11"/>
      <c r="AB204" s="11"/>
      <c r="AC204" s="11"/>
      <c r="AD204" s="11"/>
      <c r="AE204" s="11"/>
      <c r="AF204" s="11"/>
      <c r="AG204" s="11"/>
      <c r="AH204" s="11">
        <f t="shared" si="12"/>
        <v>8</v>
      </c>
      <c r="AI204" s="11" t="s">
        <v>253</v>
      </c>
      <c r="AJ204" s="12">
        <v>850</v>
      </c>
      <c r="AK204" s="12">
        <f t="shared" si="13"/>
        <v>6800</v>
      </c>
      <c r="AL204" s="12">
        <f t="shared" si="14"/>
        <v>165.75425000000001</v>
      </c>
      <c r="AM204" s="12">
        <f t="shared" si="15"/>
        <v>1326.0340000000001</v>
      </c>
      <c r="AN204" s="13">
        <f t="shared" si="17"/>
        <v>147.99486607142856</v>
      </c>
      <c r="AO204" s="13">
        <f t="shared" si="16"/>
        <v>1183.9589285714285</v>
      </c>
    </row>
    <row r="205" spans="1:41" ht="215.1" customHeight="1" x14ac:dyDescent="0.45">
      <c r="A205" s="11"/>
      <c r="B205" s="11"/>
      <c r="C205" s="11"/>
      <c r="D205" s="11"/>
      <c r="E205" s="11"/>
      <c r="F205" s="11" t="s">
        <v>245</v>
      </c>
      <c r="G205" s="11" t="s">
        <v>245</v>
      </c>
      <c r="H205" s="11" t="s">
        <v>867</v>
      </c>
      <c r="I205" s="11" t="s">
        <v>868</v>
      </c>
      <c r="J205" s="11" t="s">
        <v>248</v>
      </c>
      <c r="K205" s="11" t="s">
        <v>150</v>
      </c>
      <c r="L205" s="11" t="s">
        <v>150</v>
      </c>
      <c r="M205" s="11" t="s">
        <v>869</v>
      </c>
      <c r="N205" s="11" t="s">
        <v>870</v>
      </c>
      <c r="O205" s="11" t="s">
        <v>861</v>
      </c>
      <c r="P205" s="11" t="s">
        <v>35</v>
      </c>
      <c r="Q205" s="11"/>
      <c r="R205" s="11"/>
      <c r="S205" s="11"/>
      <c r="T205" s="11"/>
      <c r="U205" s="11">
        <v>1</v>
      </c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>
        <f t="shared" si="12"/>
        <v>1</v>
      </c>
      <c r="AI205" s="11" t="s">
        <v>253</v>
      </c>
      <c r="AJ205" s="12">
        <v>945</v>
      </c>
      <c r="AK205" s="12">
        <f t="shared" si="13"/>
        <v>945</v>
      </c>
      <c r="AL205" s="12">
        <f t="shared" si="14"/>
        <v>184.27972500000001</v>
      </c>
      <c r="AM205" s="12">
        <f t="shared" si="15"/>
        <v>184.27972500000001</v>
      </c>
      <c r="AN205" s="13">
        <f t="shared" si="17"/>
        <v>164.53546875000001</v>
      </c>
      <c r="AO205" s="13">
        <f t="shared" si="16"/>
        <v>164.53546875000001</v>
      </c>
    </row>
    <row r="206" spans="1:41" ht="215.1" customHeight="1" x14ac:dyDescent="0.45">
      <c r="A206" s="11" t="s">
        <v>350</v>
      </c>
      <c r="B206" s="11"/>
      <c r="C206" s="11"/>
      <c r="D206" s="11"/>
      <c r="E206" s="11"/>
      <c r="F206" s="11" t="s">
        <v>245</v>
      </c>
      <c r="G206" s="11" t="s">
        <v>245</v>
      </c>
      <c r="H206" s="11" t="s">
        <v>871</v>
      </c>
      <c r="I206" s="11" t="s">
        <v>872</v>
      </c>
      <c r="J206" s="11" t="s">
        <v>248</v>
      </c>
      <c r="K206" s="11" t="s">
        <v>150</v>
      </c>
      <c r="L206" s="11" t="s">
        <v>150</v>
      </c>
      <c r="M206" s="11" t="s">
        <v>873</v>
      </c>
      <c r="N206" s="11" t="s">
        <v>874</v>
      </c>
      <c r="O206" s="11" t="s">
        <v>434</v>
      </c>
      <c r="P206" s="11" t="s">
        <v>35</v>
      </c>
      <c r="Q206" s="11"/>
      <c r="R206" s="11"/>
      <c r="S206" s="11"/>
      <c r="T206" s="11"/>
      <c r="U206" s="11"/>
      <c r="V206" s="11"/>
      <c r="W206" s="11"/>
      <c r="X206" s="11"/>
      <c r="Y206" s="11"/>
      <c r="Z206" s="11">
        <v>1</v>
      </c>
      <c r="AA206" s="11"/>
      <c r="AB206" s="11"/>
      <c r="AC206" s="11"/>
      <c r="AD206" s="11"/>
      <c r="AE206" s="11"/>
      <c r="AF206" s="11"/>
      <c r="AG206" s="11"/>
      <c r="AH206" s="11">
        <f t="shared" si="12"/>
        <v>1</v>
      </c>
      <c r="AI206" s="11" t="s">
        <v>253</v>
      </c>
      <c r="AJ206" s="12">
        <v>575</v>
      </c>
      <c r="AK206" s="12">
        <f t="shared" si="13"/>
        <v>575</v>
      </c>
      <c r="AL206" s="12">
        <f t="shared" si="14"/>
        <v>112.127875</v>
      </c>
      <c r="AM206" s="12">
        <f t="shared" si="15"/>
        <v>112.127875</v>
      </c>
      <c r="AN206" s="13">
        <f t="shared" si="17"/>
        <v>100.11417410714284</v>
      </c>
      <c r="AO206" s="13">
        <f t="shared" si="16"/>
        <v>100.11417410714284</v>
      </c>
    </row>
    <row r="207" spans="1:41" ht="215.1" customHeight="1" x14ac:dyDescent="0.45">
      <c r="A207" s="11" t="s">
        <v>573</v>
      </c>
      <c r="B207" s="11"/>
      <c r="C207" s="11"/>
      <c r="D207" s="11"/>
      <c r="E207" s="11"/>
      <c r="F207" s="11" t="s">
        <v>245</v>
      </c>
      <c r="G207" s="11" t="s">
        <v>245</v>
      </c>
      <c r="H207" s="11" t="s">
        <v>875</v>
      </c>
      <c r="I207" s="11" t="s">
        <v>876</v>
      </c>
      <c r="J207" s="11" t="s">
        <v>248</v>
      </c>
      <c r="K207" s="11" t="s">
        <v>150</v>
      </c>
      <c r="L207" s="11" t="s">
        <v>150</v>
      </c>
      <c r="M207" s="11" t="s">
        <v>873</v>
      </c>
      <c r="N207" s="11" t="s">
        <v>877</v>
      </c>
      <c r="O207" s="11" t="s">
        <v>878</v>
      </c>
      <c r="P207" s="11" t="s">
        <v>35</v>
      </c>
      <c r="Q207" s="11"/>
      <c r="R207" s="11">
        <v>1</v>
      </c>
      <c r="S207" s="11"/>
      <c r="T207" s="11"/>
      <c r="U207" s="11"/>
      <c r="V207" s="11"/>
      <c r="W207" s="11"/>
      <c r="X207" s="11">
        <v>1</v>
      </c>
      <c r="Y207" s="11">
        <v>2</v>
      </c>
      <c r="Z207" s="11"/>
      <c r="AA207" s="11">
        <v>1</v>
      </c>
      <c r="AB207" s="11">
        <v>1</v>
      </c>
      <c r="AC207" s="11"/>
      <c r="AD207" s="11"/>
      <c r="AE207" s="11"/>
      <c r="AF207" s="11">
        <v>1</v>
      </c>
      <c r="AG207" s="11"/>
      <c r="AH207" s="11">
        <f t="shared" si="12"/>
        <v>7</v>
      </c>
      <c r="AI207" s="11" t="s">
        <v>253</v>
      </c>
      <c r="AJ207" s="12">
        <v>575</v>
      </c>
      <c r="AK207" s="12">
        <f t="shared" si="13"/>
        <v>4025</v>
      </c>
      <c r="AL207" s="12">
        <f t="shared" si="14"/>
        <v>112.127875</v>
      </c>
      <c r="AM207" s="12">
        <f t="shared" si="15"/>
        <v>784.89512500000001</v>
      </c>
      <c r="AN207" s="13">
        <f t="shared" si="17"/>
        <v>100.11417410714284</v>
      </c>
      <c r="AO207" s="13">
        <f t="shared" si="16"/>
        <v>700.79921874999991</v>
      </c>
    </row>
    <row r="208" spans="1:41" ht="215.1" customHeight="1" x14ac:dyDescent="0.45">
      <c r="A208" s="11" t="s">
        <v>350</v>
      </c>
      <c r="B208" s="11"/>
      <c r="C208" s="11"/>
      <c r="D208" s="11"/>
      <c r="E208" s="11"/>
      <c r="F208" s="11" t="s">
        <v>245</v>
      </c>
      <c r="G208" s="11" t="s">
        <v>245</v>
      </c>
      <c r="H208" s="11" t="s">
        <v>879</v>
      </c>
      <c r="I208" s="11" t="s">
        <v>880</v>
      </c>
      <c r="J208" s="11" t="s">
        <v>248</v>
      </c>
      <c r="K208" s="11" t="s">
        <v>150</v>
      </c>
      <c r="L208" s="11" t="s">
        <v>150</v>
      </c>
      <c r="M208" s="11" t="s">
        <v>873</v>
      </c>
      <c r="N208" s="11" t="s">
        <v>344</v>
      </c>
      <c r="O208" s="11" t="s">
        <v>282</v>
      </c>
      <c r="P208" s="11" t="s">
        <v>35</v>
      </c>
      <c r="Q208" s="11"/>
      <c r="R208" s="11"/>
      <c r="S208" s="11">
        <v>1</v>
      </c>
      <c r="T208" s="11">
        <v>1</v>
      </c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>
        <f t="shared" si="12"/>
        <v>2</v>
      </c>
      <c r="AI208" s="11" t="s">
        <v>253</v>
      </c>
      <c r="AJ208" s="12">
        <v>575</v>
      </c>
      <c r="AK208" s="12">
        <f t="shared" si="13"/>
        <v>1150</v>
      </c>
      <c r="AL208" s="12">
        <f t="shared" si="14"/>
        <v>112.127875</v>
      </c>
      <c r="AM208" s="12">
        <f t="shared" si="15"/>
        <v>224.25575000000001</v>
      </c>
      <c r="AN208" s="13">
        <f t="shared" si="17"/>
        <v>100.11417410714284</v>
      </c>
      <c r="AO208" s="13">
        <f t="shared" si="16"/>
        <v>200.22834821428569</v>
      </c>
    </row>
    <row r="209" spans="1:41" ht="215.1" customHeight="1" x14ac:dyDescent="0.45">
      <c r="A209" s="11"/>
      <c r="B209" s="11"/>
      <c r="C209" s="11"/>
      <c r="D209" s="11"/>
      <c r="E209" s="11"/>
      <c r="F209" s="11" t="s">
        <v>245</v>
      </c>
      <c r="G209" s="11" t="s">
        <v>245</v>
      </c>
      <c r="H209" s="11" t="s">
        <v>881</v>
      </c>
      <c r="I209" s="11" t="s">
        <v>882</v>
      </c>
      <c r="J209" s="11" t="s">
        <v>248</v>
      </c>
      <c r="K209" s="11" t="s">
        <v>150</v>
      </c>
      <c r="L209" s="11" t="s">
        <v>150</v>
      </c>
      <c r="M209" s="11" t="s">
        <v>873</v>
      </c>
      <c r="N209" s="11" t="s">
        <v>344</v>
      </c>
      <c r="O209" s="11" t="s">
        <v>878</v>
      </c>
      <c r="P209" s="11" t="s">
        <v>35</v>
      </c>
      <c r="Q209" s="11"/>
      <c r="R209" s="11"/>
      <c r="S209" s="11"/>
      <c r="T209" s="11"/>
      <c r="U209" s="11">
        <v>1</v>
      </c>
      <c r="V209" s="11"/>
      <c r="W209" s="11"/>
      <c r="X209" s="11">
        <v>1</v>
      </c>
      <c r="Y209" s="11"/>
      <c r="Z209" s="11"/>
      <c r="AA209" s="11"/>
      <c r="AB209" s="11"/>
      <c r="AC209" s="11"/>
      <c r="AD209" s="11"/>
      <c r="AE209" s="11"/>
      <c r="AF209" s="11"/>
      <c r="AG209" s="11"/>
      <c r="AH209" s="11">
        <f t="shared" si="12"/>
        <v>2</v>
      </c>
      <c r="AI209" s="11" t="s">
        <v>253</v>
      </c>
      <c r="AJ209" s="12">
        <v>575</v>
      </c>
      <c r="AK209" s="12">
        <f t="shared" si="13"/>
        <v>1150</v>
      </c>
      <c r="AL209" s="12">
        <f t="shared" si="14"/>
        <v>112.127875</v>
      </c>
      <c r="AM209" s="12">
        <f t="shared" si="15"/>
        <v>224.25575000000001</v>
      </c>
      <c r="AN209" s="13">
        <f t="shared" si="17"/>
        <v>100.11417410714284</v>
      </c>
      <c r="AO209" s="13">
        <f t="shared" si="16"/>
        <v>200.22834821428569</v>
      </c>
    </row>
    <row r="210" spans="1:41" ht="215.1" customHeight="1" x14ac:dyDescent="0.45">
      <c r="A210" s="11" t="s">
        <v>350</v>
      </c>
      <c r="B210" s="11"/>
      <c r="C210" s="11"/>
      <c r="D210" s="11"/>
      <c r="E210" s="11"/>
      <c r="F210" s="11" t="s">
        <v>245</v>
      </c>
      <c r="G210" s="11" t="s">
        <v>245</v>
      </c>
      <c r="H210" s="11" t="s">
        <v>883</v>
      </c>
      <c r="I210" s="11" t="s">
        <v>884</v>
      </c>
      <c r="J210" s="11" t="s">
        <v>248</v>
      </c>
      <c r="K210" s="11" t="s">
        <v>150</v>
      </c>
      <c r="L210" s="11" t="s">
        <v>150</v>
      </c>
      <c r="M210" s="11" t="s">
        <v>885</v>
      </c>
      <c r="N210" s="11" t="s">
        <v>877</v>
      </c>
      <c r="O210" s="11" t="s">
        <v>878</v>
      </c>
      <c r="P210" s="11" t="s">
        <v>35</v>
      </c>
      <c r="Q210" s="11">
        <v>1</v>
      </c>
      <c r="R210" s="11"/>
      <c r="S210" s="11"/>
      <c r="T210" s="11"/>
      <c r="U210" s="11">
        <v>1</v>
      </c>
      <c r="V210" s="11"/>
      <c r="W210" s="11"/>
      <c r="X210" s="11"/>
      <c r="Y210" s="11"/>
      <c r="Z210" s="11">
        <v>1</v>
      </c>
      <c r="AA210" s="11"/>
      <c r="AB210" s="11"/>
      <c r="AC210" s="11"/>
      <c r="AD210" s="11">
        <v>1</v>
      </c>
      <c r="AE210" s="11"/>
      <c r="AF210" s="11"/>
      <c r="AG210" s="11"/>
      <c r="AH210" s="11">
        <f t="shared" si="12"/>
        <v>4</v>
      </c>
      <c r="AI210" s="11" t="s">
        <v>253</v>
      </c>
      <c r="AJ210" s="12">
        <v>575</v>
      </c>
      <c r="AK210" s="12">
        <f t="shared" si="13"/>
        <v>2300</v>
      </c>
      <c r="AL210" s="12">
        <f t="shared" si="14"/>
        <v>112.127875</v>
      </c>
      <c r="AM210" s="12">
        <f t="shared" si="15"/>
        <v>448.51150000000001</v>
      </c>
      <c r="AN210" s="13">
        <f t="shared" si="17"/>
        <v>100.11417410714284</v>
      </c>
      <c r="AO210" s="13">
        <f t="shared" si="16"/>
        <v>400.45669642857138</v>
      </c>
    </row>
    <row r="211" spans="1:41" ht="215.1" customHeight="1" x14ac:dyDescent="0.45">
      <c r="A211" s="11"/>
      <c r="B211" s="11"/>
      <c r="C211" s="11"/>
      <c r="D211" s="11"/>
      <c r="E211" s="11"/>
      <c r="F211" s="11" t="s">
        <v>245</v>
      </c>
      <c r="G211" s="11" t="s">
        <v>245</v>
      </c>
      <c r="H211" s="11" t="s">
        <v>886</v>
      </c>
      <c r="I211" s="11" t="s">
        <v>887</v>
      </c>
      <c r="J211" s="11" t="s">
        <v>248</v>
      </c>
      <c r="K211" s="11" t="s">
        <v>150</v>
      </c>
      <c r="L211" s="11" t="s">
        <v>150</v>
      </c>
      <c r="M211" s="11" t="s">
        <v>888</v>
      </c>
      <c r="N211" s="11" t="s">
        <v>889</v>
      </c>
      <c r="O211" s="11" t="s">
        <v>890</v>
      </c>
      <c r="P211" s="11" t="s">
        <v>35</v>
      </c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>
        <v>1</v>
      </c>
      <c r="AD211" s="11"/>
      <c r="AE211" s="11"/>
      <c r="AF211" s="11"/>
      <c r="AG211" s="11"/>
      <c r="AH211" s="11">
        <f t="shared" si="12"/>
        <v>1</v>
      </c>
      <c r="AI211" s="11" t="s">
        <v>253</v>
      </c>
      <c r="AJ211" s="12">
        <v>995</v>
      </c>
      <c r="AK211" s="12">
        <f t="shared" si="13"/>
        <v>995</v>
      </c>
      <c r="AL211" s="12">
        <f t="shared" si="14"/>
        <v>194.02997500000001</v>
      </c>
      <c r="AM211" s="12">
        <f t="shared" si="15"/>
        <v>194.02997500000001</v>
      </c>
      <c r="AN211" s="13">
        <f t="shared" si="17"/>
        <v>173.24104910714286</v>
      </c>
      <c r="AO211" s="13">
        <f t="shared" si="16"/>
        <v>173.24104910714286</v>
      </c>
    </row>
    <row r="212" spans="1:41" ht="215.1" customHeight="1" x14ac:dyDescent="0.45">
      <c r="A212" s="11"/>
      <c r="B212" s="11"/>
      <c r="C212" s="11"/>
      <c r="D212" s="11"/>
      <c r="E212" s="11"/>
      <c r="F212" s="11" t="s">
        <v>245</v>
      </c>
      <c r="G212" s="11" t="s">
        <v>245</v>
      </c>
      <c r="H212" s="11" t="s">
        <v>891</v>
      </c>
      <c r="I212" s="11" t="s">
        <v>892</v>
      </c>
      <c r="J212" s="11" t="s">
        <v>248</v>
      </c>
      <c r="K212" s="11" t="s">
        <v>150</v>
      </c>
      <c r="L212" s="11" t="s">
        <v>150</v>
      </c>
      <c r="M212" s="11" t="s">
        <v>893</v>
      </c>
      <c r="N212" s="11" t="s">
        <v>411</v>
      </c>
      <c r="O212" s="11" t="s">
        <v>717</v>
      </c>
      <c r="P212" s="11" t="s">
        <v>35</v>
      </c>
      <c r="Q212" s="11">
        <v>1</v>
      </c>
      <c r="R212" s="11"/>
      <c r="S212" s="11">
        <v>6</v>
      </c>
      <c r="T212" s="11">
        <v>1</v>
      </c>
      <c r="U212" s="11">
        <v>1</v>
      </c>
      <c r="V212" s="11">
        <v>7</v>
      </c>
      <c r="W212" s="11">
        <v>2</v>
      </c>
      <c r="X212" s="11">
        <v>3</v>
      </c>
      <c r="Y212" s="11"/>
      <c r="Z212" s="11">
        <v>1</v>
      </c>
      <c r="AA212" s="11"/>
      <c r="AB212" s="11"/>
      <c r="AC212" s="11"/>
      <c r="AD212" s="11"/>
      <c r="AE212" s="11"/>
      <c r="AF212" s="11"/>
      <c r="AG212" s="11"/>
      <c r="AH212" s="11">
        <f t="shared" si="12"/>
        <v>22</v>
      </c>
      <c r="AI212" s="11" t="s">
        <v>253</v>
      </c>
      <c r="AJ212" s="12">
        <v>850</v>
      </c>
      <c r="AK212" s="12">
        <f t="shared" si="13"/>
        <v>18700</v>
      </c>
      <c r="AL212" s="12">
        <f t="shared" si="14"/>
        <v>165.75425000000001</v>
      </c>
      <c r="AM212" s="12">
        <f t="shared" si="15"/>
        <v>3646.5935000000004</v>
      </c>
      <c r="AN212" s="13">
        <f t="shared" si="17"/>
        <v>147.99486607142856</v>
      </c>
      <c r="AO212" s="13">
        <f t="shared" si="16"/>
        <v>3255.8870535714282</v>
      </c>
    </row>
    <row r="213" spans="1:41" ht="215.1" customHeight="1" x14ac:dyDescent="0.45">
      <c r="A213" s="11"/>
      <c r="B213" s="11"/>
      <c r="C213" s="11"/>
      <c r="D213" s="11"/>
      <c r="E213" s="11"/>
      <c r="F213" s="11" t="s">
        <v>245</v>
      </c>
      <c r="G213" s="11" t="s">
        <v>245</v>
      </c>
      <c r="H213" s="11" t="s">
        <v>894</v>
      </c>
      <c r="I213" s="11" t="s">
        <v>895</v>
      </c>
      <c r="J213" s="11" t="s">
        <v>248</v>
      </c>
      <c r="K213" s="11" t="s">
        <v>150</v>
      </c>
      <c r="L213" s="11" t="s">
        <v>150</v>
      </c>
      <c r="M213" s="11" t="s">
        <v>893</v>
      </c>
      <c r="N213" s="11" t="s">
        <v>411</v>
      </c>
      <c r="O213" s="11" t="s">
        <v>320</v>
      </c>
      <c r="P213" s="11" t="s">
        <v>35</v>
      </c>
      <c r="Q213" s="11"/>
      <c r="R213" s="11"/>
      <c r="S213" s="11">
        <v>1</v>
      </c>
      <c r="T213" s="11">
        <v>1</v>
      </c>
      <c r="U213" s="11"/>
      <c r="V213" s="11">
        <v>2</v>
      </c>
      <c r="W213" s="11">
        <v>1</v>
      </c>
      <c r="X213" s="11"/>
      <c r="Y213" s="11">
        <v>1</v>
      </c>
      <c r="Z213" s="11"/>
      <c r="AA213" s="11"/>
      <c r="AB213" s="11">
        <v>1</v>
      </c>
      <c r="AC213" s="11"/>
      <c r="AD213" s="11"/>
      <c r="AE213" s="11"/>
      <c r="AF213" s="11"/>
      <c r="AG213" s="11"/>
      <c r="AH213" s="11">
        <f t="shared" si="12"/>
        <v>7</v>
      </c>
      <c r="AI213" s="11" t="s">
        <v>253</v>
      </c>
      <c r="AJ213" s="12">
        <v>850</v>
      </c>
      <c r="AK213" s="12">
        <f t="shared" si="13"/>
        <v>5950</v>
      </c>
      <c r="AL213" s="12">
        <f t="shared" si="14"/>
        <v>165.75425000000001</v>
      </c>
      <c r="AM213" s="12">
        <f t="shared" si="15"/>
        <v>1160.2797500000001</v>
      </c>
      <c r="AN213" s="13">
        <f t="shared" si="17"/>
        <v>147.99486607142856</v>
      </c>
      <c r="AO213" s="13">
        <f t="shared" si="16"/>
        <v>1035.9640625</v>
      </c>
    </row>
    <row r="214" spans="1:41" ht="215.1" customHeight="1" x14ac:dyDescent="0.45">
      <c r="A214" s="11"/>
      <c r="B214" s="11"/>
      <c r="C214" s="11"/>
      <c r="D214" s="11"/>
      <c r="E214" s="11"/>
      <c r="F214" s="11" t="s">
        <v>245</v>
      </c>
      <c r="G214" s="11" t="s">
        <v>245</v>
      </c>
      <c r="H214" s="11" t="s">
        <v>896</v>
      </c>
      <c r="I214" s="11" t="s">
        <v>897</v>
      </c>
      <c r="J214" s="11" t="s">
        <v>248</v>
      </c>
      <c r="K214" s="11" t="s">
        <v>150</v>
      </c>
      <c r="L214" s="11" t="s">
        <v>150</v>
      </c>
      <c r="M214" s="11" t="s">
        <v>893</v>
      </c>
      <c r="N214" s="11" t="s">
        <v>794</v>
      </c>
      <c r="O214" s="11" t="s">
        <v>282</v>
      </c>
      <c r="P214" s="11" t="s">
        <v>35</v>
      </c>
      <c r="Q214" s="11"/>
      <c r="R214" s="11"/>
      <c r="S214" s="11">
        <v>1</v>
      </c>
      <c r="T214" s="11"/>
      <c r="U214" s="11"/>
      <c r="V214" s="11"/>
      <c r="W214" s="11"/>
      <c r="X214" s="11"/>
      <c r="Y214" s="11"/>
      <c r="Z214" s="11">
        <v>1</v>
      </c>
      <c r="AA214" s="11"/>
      <c r="AB214" s="11"/>
      <c r="AC214" s="11"/>
      <c r="AD214" s="11"/>
      <c r="AE214" s="11"/>
      <c r="AF214" s="11"/>
      <c r="AG214" s="11"/>
      <c r="AH214" s="11">
        <f t="shared" si="12"/>
        <v>2</v>
      </c>
      <c r="AI214" s="11" t="s">
        <v>253</v>
      </c>
      <c r="AJ214" s="12">
        <v>850</v>
      </c>
      <c r="AK214" s="12">
        <f t="shared" si="13"/>
        <v>1700</v>
      </c>
      <c r="AL214" s="12">
        <f t="shared" si="14"/>
        <v>165.75425000000001</v>
      </c>
      <c r="AM214" s="12">
        <f t="shared" si="15"/>
        <v>331.50850000000003</v>
      </c>
      <c r="AN214" s="13">
        <f t="shared" si="17"/>
        <v>147.99486607142856</v>
      </c>
      <c r="AO214" s="13">
        <f t="shared" si="16"/>
        <v>295.98973214285712</v>
      </c>
    </row>
    <row r="215" spans="1:41" ht="215.1" customHeight="1" x14ac:dyDescent="0.45">
      <c r="A215" s="11"/>
      <c r="B215" s="11"/>
      <c r="C215" s="11"/>
      <c r="D215" s="11"/>
      <c r="E215" s="11"/>
      <c r="F215" s="11" t="s">
        <v>245</v>
      </c>
      <c r="G215" s="11" t="s">
        <v>245</v>
      </c>
      <c r="H215" s="11" t="s">
        <v>898</v>
      </c>
      <c r="I215" s="11" t="s">
        <v>899</v>
      </c>
      <c r="J215" s="11" t="s">
        <v>248</v>
      </c>
      <c r="K215" s="11" t="s">
        <v>150</v>
      </c>
      <c r="L215" s="11" t="s">
        <v>150</v>
      </c>
      <c r="M215" s="11" t="s">
        <v>893</v>
      </c>
      <c r="N215" s="11" t="s">
        <v>794</v>
      </c>
      <c r="O215" s="11" t="s">
        <v>434</v>
      </c>
      <c r="P215" s="11" t="s">
        <v>35</v>
      </c>
      <c r="Q215" s="11"/>
      <c r="R215" s="11"/>
      <c r="S215" s="11">
        <v>1</v>
      </c>
      <c r="T215" s="11"/>
      <c r="U215" s="11">
        <v>1</v>
      </c>
      <c r="V215" s="11"/>
      <c r="W215" s="11"/>
      <c r="X215" s="11"/>
      <c r="Y215" s="11">
        <v>1</v>
      </c>
      <c r="Z215" s="11"/>
      <c r="AA215" s="11"/>
      <c r="AB215" s="11"/>
      <c r="AC215" s="11"/>
      <c r="AD215" s="11"/>
      <c r="AE215" s="11"/>
      <c r="AF215" s="11"/>
      <c r="AG215" s="11"/>
      <c r="AH215" s="11">
        <f t="shared" si="12"/>
        <v>3</v>
      </c>
      <c r="AI215" s="11" t="s">
        <v>253</v>
      </c>
      <c r="AJ215" s="12">
        <v>850</v>
      </c>
      <c r="AK215" s="12">
        <f t="shared" si="13"/>
        <v>2550</v>
      </c>
      <c r="AL215" s="12">
        <f t="shared" si="14"/>
        <v>165.75425000000001</v>
      </c>
      <c r="AM215" s="12">
        <f t="shared" si="15"/>
        <v>497.26275000000004</v>
      </c>
      <c r="AN215" s="13">
        <f t="shared" si="17"/>
        <v>147.99486607142856</v>
      </c>
      <c r="AO215" s="13">
        <f t="shared" si="16"/>
        <v>443.98459821428571</v>
      </c>
    </row>
    <row r="216" spans="1:41" ht="215.1" customHeight="1" x14ac:dyDescent="0.45">
      <c r="A216" s="11"/>
      <c r="B216" s="11"/>
      <c r="C216" s="11"/>
      <c r="D216" s="11"/>
      <c r="E216" s="11"/>
      <c r="F216" s="11" t="s">
        <v>245</v>
      </c>
      <c r="G216" s="11" t="s">
        <v>245</v>
      </c>
      <c r="H216" s="11" t="s">
        <v>900</v>
      </c>
      <c r="I216" s="11" t="s">
        <v>901</v>
      </c>
      <c r="J216" s="11" t="s">
        <v>248</v>
      </c>
      <c r="K216" s="11" t="s">
        <v>150</v>
      </c>
      <c r="L216" s="11" t="s">
        <v>150</v>
      </c>
      <c r="M216" s="11" t="s">
        <v>902</v>
      </c>
      <c r="N216" s="11" t="s">
        <v>411</v>
      </c>
      <c r="O216" s="11" t="s">
        <v>378</v>
      </c>
      <c r="P216" s="11" t="s">
        <v>35</v>
      </c>
      <c r="Q216" s="11"/>
      <c r="R216" s="11"/>
      <c r="S216" s="11"/>
      <c r="T216" s="11">
        <v>2</v>
      </c>
      <c r="U216" s="11"/>
      <c r="V216" s="11">
        <v>1</v>
      </c>
      <c r="W216" s="11"/>
      <c r="X216" s="11"/>
      <c r="Y216" s="11"/>
      <c r="Z216" s="11"/>
      <c r="AA216" s="11"/>
      <c r="AB216" s="11"/>
      <c r="AC216" s="11">
        <v>1</v>
      </c>
      <c r="AD216" s="11"/>
      <c r="AE216" s="11"/>
      <c r="AF216" s="11"/>
      <c r="AG216" s="11"/>
      <c r="AH216" s="11">
        <f t="shared" si="12"/>
        <v>4</v>
      </c>
      <c r="AI216" s="11" t="s">
        <v>253</v>
      </c>
      <c r="AJ216" s="12">
        <v>850</v>
      </c>
      <c r="AK216" s="12">
        <f t="shared" si="13"/>
        <v>3400</v>
      </c>
      <c r="AL216" s="12">
        <f t="shared" si="14"/>
        <v>165.75425000000001</v>
      </c>
      <c r="AM216" s="12">
        <f t="shared" si="15"/>
        <v>663.01700000000005</v>
      </c>
      <c r="AN216" s="13">
        <f t="shared" si="17"/>
        <v>147.99486607142856</v>
      </c>
      <c r="AO216" s="13">
        <f t="shared" si="16"/>
        <v>591.97946428571424</v>
      </c>
    </row>
    <row r="217" spans="1:41" ht="215.1" customHeight="1" x14ac:dyDescent="0.45">
      <c r="A217" s="11"/>
      <c r="B217" s="11"/>
      <c r="C217" s="11"/>
      <c r="D217" s="11"/>
      <c r="E217" s="11"/>
      <c r="F217" s="11" t="s">
        <v>245</v>
      </c>
      <c r="G217" s="11" t="s">
        <v>245</v>
      </c>
      <c r="H217" s="11" t="s">
        <v>903</v>
      </c>
      <c r="I217" s="11" t="s">
        <v>904</v>
      </c>
      <c r="J217" s="11" t="s">
        <v>248</v>
      </c>
      <c r="K217" s="11" t="s">
        <v>150</v>
      </c>
      <c r="L217" s="11" t="s">
        <v>150</v>
      </c>
      <c r="M217" s="11" t="s">
        <v>902</v>
      </c>
      <c r="N217" s="11" t="s">
        <v>810</v>
      </c>
      <c r="O217" s="11" t="s">
        <v>905</v>
      </c>
      <c r="P217" s="11" t="s">
        <v>35</v>
      </c>
      <c r="Q217" s="11"/>
      <c r="R217" s="11">
        <v>1</v>
      </c>
      <c r="S217" s="11"/>
      <c r="T217" s="11"/>
      <c r="U217" s="11"/>
      <c r="V217" s="11"/>
      <c r="W217" s="11">
        <v>3</v>
      </c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>
        <f t="shared" ref="AH217:AH280" si="18">SUM(Q217:AG217)</f>
        <v>4</v>
      </c>
      <c r="AI217" s="11" t="s">
        <v>253</v>
      </c>
      <c r="AJ217" s="12">
        <v>850</v>
      </c>
      <c r="AK217" s="12">
        <f t="shared" ref="AK217:AK280" si="19">SUM(AJ217*AH217)</f>
        <v>3400</v>
      </c>
      <c r="AL217" s="12">
        <f t="shared" ref="AL217:AL280" si="20">SUM(AJ217*0.195005)</f>
        <v>165.75425000000001</v>
      </c>
      <c r="AM217" s="12">
        <f t="shared" ref="AM217:AM280" si="21">SUM(AL217*AH217)</f>
        <v>663.01700000000005</v>
      </c>
      <c r="AN217" s="13">
        <f t="shared" si="17"/>
        <v>147.99486607142856</v>
      </c>
      <c r="AO217" s="13">
        <f t="shared" ref="AO217:AO280" si="22">SUM(AN217*AH217)</f>
        <v>591.97946428571424</v>
      </c>
    </row>
    <row r="218" spans="1:41" ht="215.1" customHeight="1" x14ac:dyDescent="0.45">
      <c r="A218" s="11"/>
      <c r="B218" s="11"/>
      <c r="C218" s="11"/>
      <c r="D218" s="11"/>
      <c r="E218" s="11"/>
      <c r="F218" s="11" t="s">
        <v>245</v>
      </c>
      <c r="G218" s="11" t="s">
        <v>245</v>
      </c>
      <c r="H218" s="11" t="s">
        <v>906</v>
      </c>
      <c r="I218" s="11" t="s">
        <v>907</v>
      </c>
      <c r="J218" s="11" t="s">
        <v>248</v>
      </c>
      <c r="K218" s="11" t="s">
        <v>150</v>
      </c>
      <c r="L218" s="11" t="s">
        <v>150</v>
      </c>
      <c r="M218" s="11" t="s">
        <v>902</v>
      </c>
      <c r="N218" s="11" t="s">
        <v>794</v>
      </c>
      <c r="O218" s="11" t="s">
        <v>434</v>
      </c>
      <c r="P218" s="11" t="s">
        <v>35</v>
      </c>
      <c r="Q218" s="11"/>
      <c r="R218" s="11"/>
      <c r="S218" s="11"/>
      <c r="T218" s="11"/>
      <c r="U218" s="11">
        <v>1</v>
      </c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>
        <f t="shared" si="18"/>
        <v>1</v>
      </c>
      <c r="AI218" s="11" t="s">
        <v>253</v>
      </c>
      <c r="AJ218" s="12">
        <v>850</v>
      </c>
      <c r="AK218" s="12">
        <f t="shared" si="19"/>
        <v>850</v>
      </c>
      <c r="AL218" s="12">
        <f t="shared" si="20"/>
        <v>165.75425000000001</v>
      </c>
      <c r="AM218" s="12">
        <f t="shared" si="21"/>
        <v>165.75425000000001</v>
      </c>
      <c r="AN218" s="13">
        <f t="shared" ref="AN218:AN281" si="23">SUM(AL218/1.12)</f>
        <v>147.99486607142856</v>
      </c>
      <c r="AO218" s="13">
        <f t="shared" si="22"/>
        <v>147.99486607142856</v>
      </c>
    </row>
    <row r="219" spans="1:41" ht="215.1" customHeight="1" x14ac:dyDescent="0.45">
      <c r="A219" s="11"/>
      <c r="B219" s="11"/>
      <c r="C219" s="11"/>
      <c r="D219" s="11"/>
      <c r="E219" s="11"/>
      <c r="F219" s="11" t="s">
        <v>245</v>
      </c>
      <c r="G219" s="11" t="s">
        <v>245</v>
      </c>
      <c r="H219" s="11" t="s">
        <v>908</v>
      </c>
      <c r="I219" s="11" t="s">
        <v>909</v>
      </c>
      <c r="J219" s="11" t="s">
        <v>248</v>
      </c>
      <c r="K219" s="11" t="s">
        <v>150</v>
      </c>
      <c r="L219" s="11" t="s">
        <v>150</v>
      </c>
      <c r="M219" s="11" t="s">
        <v>910</v>
      </c>
      <c r="N219" s="11" t="s">
        <v>482</v>
      </c>
      <c r="O219" s="11" t="s">
        <v>911</v>
      </c>
      <c r="P219" s="11" t="s">
        <v>35</v>
      </c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>
        <v>1</v>
      </c>
      <c r="AB219" s="11"/>
      <c r="AC219" s="11"/>
      <c r="AD219" s="11"/>
      <c r="AE219" s="11"/>
      <c r="AF219" s="11"/>
      <c r="AG219" s="11"/>
      <c r="AH219" s="11">
        <f t="shared" si="18"/>
        <v>1</v>
      </c>
      <c r="AI219" s="11" t="s">
        <v>253</v>
      </c>
      <c r="AJ219" s="12">
        <v>795</v>
      </c>
      <c r="AK219" s="12">
        <f t="shared" si="19"/>
        <v>795</v>
      </c>
      <c r="AL219" s="12">
        <f t="shared" si="20"/>
        <v>155.028975</v>
      </c>
      <c r="AM219" s="12">
        <f t="shared" si="21"/>
        <v>155.028975</v>
      </c>
      <c r="AN219" s="13">
        <f t="shared" si="23"/>
        <v>138.41872767857143</v>
      </c>
      <c r="AO219" s="13">
        <f t="shared" si="22"/>
        <v>138.41872767857143</v>
      </c>
    </row>
    <row r="220" spans="1:41" ht="215.1" customHeight="1" x14ac:dyDescent="0.45">
      <c r="A220" s="11"/>
      <c r="B220" s="11"/>
      <c r="C220" s="11"/>
      <c r="D220" s="11"/>
      <c r="E220" s="11"/>
      <c r="F220" s="11" t="s">
        <v>245</v>
      </c>
      <c r="G220" s="11" t="s">
        <v>245</v>
      </c>
      <c r="H220" s="11" t="s">
        <v>912</v>
      </c>
      <c r="I220" s="11" t="s">
        <v>913</v>
      </c>
      <c r="J220" s="11" t="s">
        <v>248</v>
      </c>
      <c r="K220" s="11" t="s">
        <v>150</v>
      </c>
      <c r="L220" s="11" t="s">
        <v>150</v>
      </c>
      <c r="M220" s="11" t="s">
        <v>910</v>
      </c>
      <c r="N220" s="11" t="s">
        <v>914</v>
      </c>
      <c r="O220" s="11" t="s">
        <v>915</v>
      </c>
      <c r="P220" s="11" t="s">
        <v>35</v>
      </c>
      <c r="Q220" s="11"/>
      <c r="R220" s="11"/>
      <c r="S220" s="11"/>
      <c r="T220" s="11"/>
      <c r="U220" s="11"/>
      <c r="V220" s="11"/>
      <c r="W220" s="11">
        <v>1</v>
      </c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>
        <f t="shared" si="18"/>
        <v>1</v>
      </c>
      <c r="AI220" s="11" t="s">
        <v>253</v>
      </c>
      <c r="AJ220" s="12">
        <v>795</v>
      </c>
      <c r="AK220" s="12">
        <f t="shared" si="19"/>
        <v>795</v>
      </c>
      <c r="AL220" s="12">
        <f t="shared" si="20"/>
        <v>155.028975</v>
      </c>
      <c r="AM220" s="12">
        <f t="shared" si="21"/>
        <v>155.028975</v>
      </c>
      <c r="AN220" s="13">
        <f t="shared" si="23"/>
        <v>138.41872767857143</v>
      </c>
      <c r="AO220" s="13">
        <f t="shared" si="22"/>
        <v>138.41872767857143</v>
      </c>
    </row>
    <row r="221" spans="1:41" ht="215.1" customHeight="1" x14ac:dyDescent="0.45">
      <c r="A221" s="11"/>
      <c r="B221" s="11"/>
      <c r="C221" s="11"/>
      <c r="D221" s="11"/>
      <c r="E221" s="11"/>
      <c r="F221" s="11" t="s">
        <v>245</v>
      </c>
      <c r="G221" s="11" t="s">
        <v>245</v>
      </c>
      <c r="H221" s="11" t="s">
        <v>916</v>
      </c>
      <c r="I221" s="11" t="s">
        <v>917</v>
      </c>
      <c r="J221" s="11" t="s">
        <v>248</v>
      </c>
      <c r="K221" s="11" t="s">
        <v>150</v>
      </c>
      <c r="L221" s="11" t="s">
        <v>150</v>
      </c>
      <c r="M221" s="11" t="s">
        <v>918</v>
      </c>
      <c r="N221" s="11" t="s">
        <v>919</v>
      </c>
      <c r="O221" s="11" t="s">
        <v>920</v>
      </c>
      <c r="P221" s="11" t="s">
        <v>35</v>
      </c>
      <c r="Q221" s="11"/>
      <c r="R221" s="11"/>
      <c r="S221" s="11"/>
      <c r="T221" s="11"/>
      <c r="U221" s="11">
        <v>1</v>
      </c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>
        <f t="shared" si="18"/>
        <v>1</v>
      </c>
      <c r="AI221" s="11" t="s">
        <v>253</v>
      </c>
      <c r="AJ221" s="12">
        <v>750</v>
      </c>
      <c r="AK221" s="12">
        <f t="shared" si="19"/>
        <v>750</v>
      </c>
      <c r="AL221" s="12">
        <f t="shared" si="20"/>
        <v>146.25375</v>
      </c>
      <c r="AM221" s="12">
        <f t="shared" si="21"/>
        <v>146.25375</v>
      </c>
      <c r="AN221" s="13">
        <f t="shared" si="23"/>
        <v>130.58370535714283</v>
      </c>
      <c r="AO221" s="13">
        <f t="shared" si="22"/>
        <v>130.58370535714283</v>
      </c>
    </row>
    <row r="222" spans="1:41" ht="215.1" customHeight="1" x14ac:dyDescent="0.45">
      <c r="A222" s="11"/>
      <c r="B222" s="11"/>
      <c r="C222" s="11"/>
      <c r="D222" s="11"/>
      <c r="E222" s="11"/>
      <c r="F222" s="11" t="s">
        <v>245</v>
      </c>
      <c r="G222" s="11" t="s">
        <v>245</v>
      </c>
      <c r="H222" s="11" t="s">
        <v>921</v>
      </c>
      <c r="I222" s="11" t="s">
        <v>922</v>
      </c>
      <c r="J222" s="11" t="s">
        <v>248</v>
      </c>
      <c r="K222" s="11" t="s">
        <v>150</v>
      </c>
      <c r="L222" s="11" t="s">
        <v>150</v>
      </c>
      <c r="M222" s="11" t="s">
        <v>923</v>
      </c>
      <c r="N222" s="11" t="s">
        <v>924</v>
      </c>
      <c r="O222" s="11" t="s">
        <v>861</v>
      </c>
      <c r="P222" s="11" t="s">
        <v>35</v>
      </c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>
        <v>1</v>
      </c>
      <c r="AH222" s="11">
        <f t="shared" si="18"/>
        <v>1</v>
      </c>
      <c r="AI222" s="11" t="s">
        <v>253</v>
      </c>
      <c r="AJ222" s="12">
        <v>775</v>
      </c>
      <c r="AK222" s="12">
        <f t="shared" si="19"/>
        <v>775</v>
      </c>
      <c r="AL222" s="12">
        <f t="shared" si="20"/>
        <v>151.12887500000002</v>
      </c>
      <c r="AM222" s="12">
        <f t="shared" si="21"/>
        <v>151.12887500000002</v>
      </c>
      <c r="AN222" s="13">
        <f t="shared" si="23"/>
        <v>134.9364955357143</v>
      </c>
      <c r="AO222" s="13">
        <f t="shared" si="22"/>
        <v>134.9364955357143</v>
      </c>
    </row>
    <row r="223" spans="1:41" ht="215.1" customHeight="1" x14ac:dyDescent="0.45">
      <c r="A223" s="11" t="s">
        <v>350</v>
      </c>
      <c r="B223" s="11"/>
      <c r="C223" s="11"/>
      <c r="D223" s="11"/>
      <c r="E223" s="11"/>
      <c r="F223" s="11" t="s">
        <v>245</v>
      </c>
      <c r="G223" s="11" t="s">
        <v>245</v>
      </c>
      <c r="H223" s="11" t="s">
        <v>925</v>
      </c>
      <c r="I223" s="11" t="s">
        <v>926</v>
      </c>
      <c r="J223" s="11" t="s">
        <v>248</v>
      </c>
      <c r="K223" s="11" t="s">
        <v>150</v>
      </c>
      <c r="L223" s="11" t="s">
        <v>150</v>
      </c>
      <c r="M223" s="11" t="s">
        <v>927</v>
      </c>
      <c r="N223" s="11" t="s">
        <v>701</v>
      </c>
      <c r="O223" s="11" t="s">
        <v>928</v>
      </c>
      <c r="P223" s="11" t="s">
        <v>35</v>
      </c>
      <c r="Q223" s="11"/>
      <c r="R223" s="11"/>
      <c r="S223" s="11"/>
      <c r="T223" s="11"/>
      <c r="U223" s="11"/>
      <c r="V223" s="11"/>
      <c r="W223" s="11">
        <v>1</v>
      </c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>
        <f t="shared" si="18"/>
        <v>1</v>
      </c>
      <c r="AI223" s="11" t="s">
        <v>253</v>
      </c>
      <c r="AJ223" s="12">
        <v>530</v>
      </c>
      <c r="AK223" s="12">
        <f t="shared" si="19"/>
        <v>530</v>
      </c>
      <c r="AL223" s="12">
        <f t="shared" si="20"/>
        <v>103.35265000000001</v>
      </c>
      <c r="AM223" s="12">
        <f t="shared" si="21"/>
        <v>103.35265000000001</v>
      </c>
      <c r="AN223" s="13">
        <f t="shared" si="23"/>
        <v>92.279151785714291</v>
      </c>
      <c r="AO223" s="13">
        <f t="shared" si="22"/>
        <v>92.279151785714291</v>
      </c>
    </row>
    <row r="224" spans="1:41" ht="215.1" customHeight="1" x14ac:dyDescent="0.45">
      <c r="A224" s="11"/>
      <c r="B224" s="11"/>
      <c r="C224" s="11"/>
      <c r="D224" s="11"/>
      <c r="E224" s="11"/>
      <c r="F224" s="11" t="s">
        <v>245</v>
      </c>
      <c r="G224" s="11" t="s">
        <v>245</v>
      </c>
      <c r="H224" s="11" t="s">
        <v>929</v>
      </c>
      <c r="I224" s="11" t="s">
        <v>930</v>
      </c>
      <c r="J224" s="11" t="s">
        <v>248</v>
      </c>
      <c r="K224" s="11" t="s">
        <v>150</v>
      </c>
      <c r="L224" s="11" t="s">
        <v>150</v>
      </c>
      <c r="M224" s="11" t="s">
        <v>927</v>
      </c>
      <c r="N224" s="11" t="s">
        <v>357</v>
      </c>
      <c r="O224" s="11" t="s">
        <v>282</v>
      </c>
      <c r="P224" s="11" t="s">
        <v>35</v>
      </c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>
        <v>1</v>
      </c>
      <c r="AF224" s="11"/>
      <c r="AG224" s="11"/>
      <c r="AH224" s="11">
        <f t="shared" si="18"/>
        <v>1</v>
      </c>
      <c r="AI224" s="11" t="s">
        <v>253</v>
      </c>
      <c r="AJ224" s="12">
        <v>530</v>
      </c>
      <c r="AK224" s="12">
        <f t="shared" si="19"/>
        <v>530</v>
      </c>
      <c r="AL224" s="12">
        <f t="shared" si="20"/>
        <v>103.35265000000001</v>
      </c>
      <c r="AM224" s="12">
        <f t="shared" si="21"/>
        <v>103.35265000000001</v>
      </c>
      <c r="AN224" s="13">
        <f t="shared" si="23"/>
        <v>92.279151785714291</v>
      </c>
      <c r="AO224" s="13">
        <f t="shared" si="22"/>
        <v>92.279151785714291</v>
      </c>
    </row>
    <row r="225" spans="1:41" ht="215.1" customHeight="1" x14ac:dyDescent="0.45">
      <c r="A225" s="11"/>
      <c r="B225" s="11"/>
      <c r="C225" s="11"/>
      <c r="D225" s="11"/>
      <c r="E225" s="11"/>
      <c r="F225" s="11" t="s">
        <v>245</v>
      </c>
      <c r="G225" s="11" t="s">
        <v>245</v>
      </c>
      <c r="H225" s="11" t="s">
        <v>931</v>
      </c>
      <c r="I225" s="11" t="s">
        <v>932</v>
      </c>
      <c r="J225" s="11" t="s">
        <v>248</v>
      </c>
      <c r="K225" s="11" t="s">
        <v>150</v>
      </c>
      <c r="L225" s="11" t="s">
        <v>150</v>
      </c>
      <c r="M225" s="11" t="s">
        <v>933</v>
      </c>
      <c r="N225" s="11" t="s">
        <v>934</v>
      </c>
      <c r="O225" s="11" t="s">
        <v>935</v>
      </c>
      <c r="P225" s="11" t="s">
        <v>35</v>
      </c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>
        <v>1</v>
      </c>
      <c r="AC225" s="11"/>
      <c r="AD225" s="11"/>
      <c r="AE225" s="11"/>
      <c r="AF225" s="11"/>
      <c r="AG225" s="11"/>
      <c r="AH225" s="11">
        <f t="shared" si="18"/>
        <v>1</v>
      </c>
      <c r="AI225" s="11" t="s">
        <v>253</v>
      </c>
      <c r="AJ225" s="12">
        <v>750</v>
      </c>
      <c r="AK225" s="12">
        <f t="shared" si="19"/>
        <v>750</v>
      </c>
      <c r="AL225" s="12">
        <f t="shared" si="20"/>
        <v>146.25375</v>
      </c>
      <c r="AM225" s="12">
        <f t="shared" si="21"/>
        <v>146.25375</v>
      </c>
      <c r="AN225" s="13">
        <f t="shared" si="23"/>
        <v>130.58370535714283</v>
      </c>
      <c r="AO225" s="13">
        <f t="shared" si="22"/>
        <v>130.58370535714283</v>
      </c>
    </row>
    <row r="226" spans="1:41" ht="215.1" customHeight="1" x14ac:dyDescent="0.45">
      <c r="A226" s="11"/>
      <c r="B226" s="11"/>
      <c r="C226" s="11"/>
      <c r="D226" s="11"/>
      <c r="E226" s="11"/>
      <c r="F226" s="11" t="s">
        <v>245</v>
      </c>
      <c r="G226" s="11" t="s">
        <v>245</v>
      </c>
      <c r="H226" s="11" t="s">
        <v>936</v>
      </c>
      <c r="I226" s="11" t="s">
        <v>937</v>
      </c>
      <c r="J226" s="11" t="s">
        <v>248</v>
      </c>
      <c r="K226" s="11" t="s">
        <v>150</v>
      </c>
      <c r="L226" s="11" t="s">
        <v>150</v>
      </c>
      <c r="M226" s="11" t="s">
        <v>938</v>
      </c>
      <c r="N226" s="11" t="s">
        <v>756</v>
      </c>
      <c r="O226" s="11" t="s">
        <v>939</v>
      </c>
      <c r="P226" s="11" t="s">
        <v>35</v>
      </c>
      <c r="Q226" s="11"/>
      <c r="R226" s="11"/>
      <c r="S226" s="11">
        <v>2</v>
      </c>
      <c r="T226" s="11"/>
      <c r="U226" s="11"/>
      <c r="V226" s="11"/>
      <c r="W226" s="11"/>
      <c r="X226" s="11"/>
      <c r="Y226" s="11"/>
      <c r="Z226" s="11"/>
      <c r="AA226" s="11">
        <v>1</v>
      </c>
      <c r="AB226" s="11"/>
      <c r="AC226" s="11">
        <v>1</v>
      </c>
      <c r="AD226" s="11"/>
      <c r="AE226" s="11"/>
      <c r="AF226" s="11"/>
      <c r="AG226" s="11"/>
      <c r="AH226" s="11">
        <f t="shared" si="18"/>
        <v>4</v>
      </c>
      <c r="AI226" s="11" t="s">
        <v>253</v>
      </c>
      <c r="AJ226" s="12">
        <v>875</v>
      </c>
      <c r="AK226" s="12">
        <f t="shared" si="19"/>
        <v>3500</v>
      </c>
      <c r="AL226" s="12">
        <f t="shared" si="20"/>
        <v>170.62937500000001</v>
      </c>
      <c r="AM226" s="12">
        <f t="shared" si="21"/>
        <v>682.51750000000004</v>
      </c>
      <c r="AN226" s="13">
        <f t="shared" si="23"/>
        <v>152.34765625</v>
      </c>
      <c r="AO226" s="13">
        <f t="shared" si="22"/>
        <v>609.390625</v>
      </c>
    </row>
    <row r="227" spans="1:41" ht="215.1" customHeight="1" x14ac:dyDescent="0.45">
      <c r="A227" s="11"/>
      <c r="B227" s="11"/>
      <c r="C227" s="11"/>
      <c r="D227" s="11"/>
      <c r="E227" s="11"/>
      <c r="F227" s="11" t="s">
        <v>245</v>
      </c>
      <c r="G227" s="11" t="s">
        <v>245</v>
      </c>
      <c r="H227" s="11" t="s">
        <v>940</v>
      </c>
      <c r="I227" s="11" t="s">
        <v>941</v>
      </c>
      <c r="J227" s="11" t="s">
        <v>248</v>
      </c>
      <c r="K227" s="11" t="s">
        <v>150</v>
      </c>
      <c r="L227" s="11" t="s">
        <v>150</v>
      </c>
      <c r="M227" s="11" t="s">
        <v>942</v>
      </c>
      <c r="N227" s="11" t="s">
        <v>265</v>
      </c>
      <c r="O227" s="11" t="s">
        <v>282</v>
      </c>
      <c r="P227" s="11" t="s">
        <v>35</v>
      </c>
      <c r="Q227" s="11"/>
      <c r="R227" s="11"/>
      <c r="S227" s="11"/>
      <c r="T227" s="11"/>
      <c r="U227" s="11"/>
      <c r="V227" s="11"/>
      <c r="W227" s="11"/>
      <c r="X227" s="11"/>
      <c r="Y227" s="11">
        <v>1</v>
      </c>
      <c r="Z227" s="11"/>
      <c r="AA227" s="11"/>
      <c r="AB227" s="11"/>
      <c r="AC227" s="11"/>
      <c r="AD227" s="11"/>
      <c r="AE227" s="11"/>
      <c r="AF227" s="11"/>
      <c r="AG227" s="11"/>
      <c r="AH227" s="11">
        <f t="shared" si="18"/>
        <v>1</v>
      </c>
      <c r="AI227" s="11" t="s">
        <v>253</v>
      </c>
      <c r="AJ227" s="12">
        <v>630</v>
      </c>
      <c r="AK227" s="12">
        <f t="shared" si="19"/>
        <v>630</v>
      </c>
      <c r="AL227" s="12">
        <f t="shared" si="20"/>
        <v>122.85315000000001</v>
      </c>
      <c r="AM227" s="12">
        <f t="shared" si="21"/>
        <v>122.85315000000001</v>
      </c>
      <c r="AN227" s="13">
        <f t="shared" si="23"/>
        <v>109.6903125</v>
      </c>
      <c r="AO227" s="13">
        <f t="shared" si="22"/>
        <v>109.6903125</v>
      </c>
    </row>
    <row r="228" spans="1:41" ht="215.1" customHeight="1" x14ac:dyDescent="0.45">
      <c r="A228" s="11"/>
      <c r="B228" s="11"/>
      <c r="C228" s="11"/>
      <c r="D228" s="11"/>
      <c r="E228" s="11"/>
      <c r="F228" s="11" t="s">
        <v>245</v>
      </c>
      <c r="G228" s="11" t="s">
        <v>245</v>
      </c>
      <c r="H228" s="11" t="s">
        <v>943</v>
      </c>
      <c r="I228" s="11" t="s">
        <v>944</v>
      </c>
      <c r="J228" s="11" t="s">
        <v>248</v>
      </c>
      <c r="K228" s="11" t="s">
        <v>150</v>
      </c>
      <c r="L228" s="11" t="s">
        <v>150</v>
      </c>
      <c r="M228" s="11" t="s">
        <v>942</v>
      </c>
      <c r="N228" s="11" t="s">
        <v>265</v>
      </c>
      <c r="O228" s="11" t="s">
        <v>373</v>
      </c>
      <c r="P228" s="11" t="s">
        <v>35</v>
      </c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>
        <v>2</v>
      </c>
      <c r="AB228" s="11"/>
      <c r="AC228" s="11"/>
      <c r="AD228" s="11"/>
      <c r="AE228" s="11"/>
      <c r="AF228" s="11"/>
      <c r="AG228" s="11"/>
      <c r="AH228" s="11">
        <f t="shared" si="18"/>
        <v>2</v>
      </c>
      <c r="AI228" s="11" t="s">
        <v>253</v>
      </c>
      <c r="AJ228" s="12">
        <v>630</v>
      </c>
      <c r="AK228" s="12">
        <f t="shared" si="19"/>
        <v>1260</v>
      </c>
      <c r="AL228" s="12">
        <f t="shared" si="20"/>
        <v>122.85315000000001</v>
      </c>
      <c r="AM228" s="12">
        <f t="shared" si="21"/>
        <v>245.70630000000003</v>
      </c>
      <c r="AN228" s="13">
        <f t="shared" si="23"/>
        <v>109.6903125</v>
      </c>
      <c r="AO228" s="13">
        <f t="shared" si="22"/>
        <v>219.38062500000001</v>
      </c>
    </row>
    <row r="229" spans="1:41" ht="215.1" customHeight="1" x14ac:dyDescent="0.45">
      <c r="A229" s="11"/>
      <c r="B229" s="11"/>
      <c r="C229" s="11"/>
      <c r="D229" s="11"/>
      <c r="E229" s="11"/>
      <c r="F229" s="11" t="s">
        <v>245</v>
      </c>
      <c r="G229" s="11" t="s">
        <v>245</v>
      </c>
      <c r="H229" s="11" t="s">
        <v>945</v>
      </c>
      <c r="I229" s="11" t="s">
        <v>946</v>
      </c>
      <c r="J229" s="11" t="s">
        <v>248</v>
      </c>
      <c r="K229" s="11" t="s">
        <v>150</v>
      </c>
      <c r="L229" s="11" t="s">
        <v>150</v>
      </c>
      <c r="M229" s="11" t="s">
        <v>942</v>
      </c>
      <c r="N229" s="11" t="s">
        <v>411</v>
      </c>
      <c r="O229" s="11" t="s">
        <v>714</v>
      </c>
      <c r="P229" s="11" t="s">
        <v>35</v>
      </c>
      <c r="Q229" s="11"/>
      <c r="R229" s="11"/>
      <c r="S229" s="11">
        <v>3</v>
      </c>
      <c r="T229" s="11">
        <v>1</v>
      </c>
      <c r="U229" s="11">
        <v>1</v>
      </c>
      <c r="V229" s="11">
        <v>2</v>
      </c>
      <c r="W229" s="11">
        <v>3</v>
      </c>
      <c r="X229" s="11">
        <v>3</v>
      </c>
      <c r="Y229" s="11"/>
      <c r="Z229" s="11">
        <v>3</v>
      </c>
      <c r="AA229" s="11">
        <v>1</v>
      </c>
      <c r="AB229" s="11">
        <v>1</v>
      </c>
      <c r="AC229" s="11">
        <v>1</v>
      </c>
      <c r="AD229" s="11"/>
      <c r="AE229" s="11">
        <v>1</v>
      </c>
      <c r="AF229" s="11"/>
      <c r="AG229" s="11"/>
      <c r="AH229" s="11">
        <f t="shared" si="18"/>
        <v>20</v>
      </c>
      <c r="AI229" s="11" t="s">
        <v>253</v>
      </c>
      <c r="AJ229" s="12">
        <v>630</v>
      </c>
      <c r="AK229" s="12">
        <f t="shared" si="19"/>
        <v>12600</v>
      </c>
      <c r="AL229" s="12">
        <f t="shared" si="20"/>
        <v>122.85315000000001</v>
      </c>
      <c r="AM229" s="12">
        <f t="shared" si="21"/>
        <v>2457.0630000000001</v>
      </c>
      <c r="AN229" s="13">
        <f t="shared" si="23"/>
        <v>109.6903125</v>
      </c>
      <c r="AO229" s="13">
        <f t="shared" si="22"/>
        <v>2193.8062500000001</v>
      </c>
    </row>
    <row r="230" spans="1:41" ht="215.1" customHeight="1" x14ac:dyDescent="0.45">
      <c r="A230" s="11"/>
      <c r="B230" s="11"/>
      <c r="C230" s="11"/>
      <c r="D230" s="11"/>
      <c r="E230" s="11"/>
      <c r="F230" s="11" t="s">
        <v>245</v>
      </c>
      <c r="G230" s="11" t="s">
        <v>245</v>
      </c>
      <c r="H230" s="11" t="s">
        <v>947</v>
      </c>
      <c r="I230" s="11" t="s">
        <v>948</v>
      </c>
      <c r="J230" s="11" t="s">
        <v>248</v>
      </c>
      <c r="K230" s="11" t="s">
        <v>150</v>
      </c>
      <c r="L230" s="11" t="s">
        <v>150</v>
      </c>
      <c r="M230" s="11" t="s">
        <v>942</v>
      </c>
      <c r="N230" s="11" t="s">
        <v>411</v>
      </c>
      <c r="O230" s="11" t="s">
        <v>320</v>
      </c>
      <c r="P230" s="11" t="s">
        <v>35</v>
      </c>
      <c r="Q230" s="11"/>
      <c r="R230" s="11"/>
      <c r="S230" s="11"/>
      <c r="T230" s="11">
        <v>1</v>
      </c>
      <c r="U230" s="11"/>
      <c r="V230" s="11"/>
      <c r="W230" s="11">
        <v>2</v>
      </c>
      <c r="X230" s="11"/>
      <c r="Y230" s="11"/>
      <c r="Z230" s="11"/>
      <c r="AA230" s="11"/>
      <c r="AB230" s="11"/>
      <c r="AC230" s="11">
        <v>1</v>
      </c>
      <c r="AD230" s="11"/>
      <c r="AE230" s="11"/>
      <c r="AF230" s="11"/>
      <c r="AG230" s="11"/>
      <c r="AH230" s="11">
        <f t="shared" si="18"/>
        <v>4</v>
      </c>
      <c r="AI230" s="11" t="s">
        <v>253</v>
      </c>
      <c r="AJ230" s="12">
        <v>630</v>
      </c>
      <c r="AK230" s="12">
        <f t="shared" si="19"/>
        <v>2520</v>
      </c>
      <c r="AL230" s="12">
        <f t="shared" si="20"/>
        <v>122.85315000000001</v>
      </c>
      <c r="AM230" s="12">
        <f t="shared" si="21"/>
        <v>491.41260000000005</v>
      </c>
      <c r="AN230" s="13">
        <f t="shared" si="23"/>
        <v>109.6903125</v>
      </c>
      <c r="AO230" s="13">
        <f t="shared" si="22"/>
        <v>438.76125000000002</v>
      </c>
    </row>
    <row r="231" spans="1:41" ht="215.1" customHeight="1" x14ac:dyDescent="0.45">
      <c r="A231" s="11"/>
      <c r="B231" s="11"/>
      <c r="C231" s="11"/>
      <c r="D231" s="11"/>
      <c r="E231" s="11"/>
      <c r="F231" s="11" t="s">
        <v>245</v>
      </c>
      <c r="G231" s="11" t="s">
        <v>245</v>
      </c>
      <c r="H231" s="11" t="s">
        <v>949</v>
      </c>
      <c r="I231" s="11" t="s">
        <v>950</v>
      </c>
      <c r="J231" s="11" t="s">
        <v>248</v>
      </c>
      <c r="K231" s="11" t="s">
        <v>150</v>
      </c>
      <c r="L231" s="11" t="s">
        <v>150</v>
      </c>
      <c r="M231" s="11" t="s">
        <v>951</v>
      </c>
      <c r="N231" s="11" t="s">
        <v>265</v>
      </c>
      <c r="O231" s="11" t="s">
        <v>282</v>
      </c>
      <c r="P231" s="11" t="s">
        <v>35</v>
      </c>
      <c r="Q231" s="11"/>
      <c r="R231" s="11"/>
      <c r="S231" s="11"/>
      <c r="T231" s="11"/>
      <c r="U231" s="11"/>
      <c r="V231" s="11"/>
      <c r="W231" s="11">
        <v>1</v>
      </c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>
        <f t="shared" si="18"/>
        <v>1</v>
      </c>
      <c r="AI231" s="11" t="s">
        <v>253</v>
      </c>
      <c r="AJ231" s="12">
        <v>630</v>
      </c>
      <c r="AK231" s="12">
        <f t="shared" si="19"/>
        <v>630</v>
      </c>
      <c r="AL231" s="12">
        <f t="shared" si="20"/>
        <v>122.85315000000001</v>
      </c>
      <c r="AM231" s="12">
        <f t="shared" si="21"/>
        <v>122.85315000000001</v>
      </c>
      <c r="AN231" s="13">
        <f t="shared" si="23"/>
        <v>109.6903125</v>
      </c>
      <c r="AO231" s="13">
        <f t="shared" si="22"/>
        <v>109.6903125</v>
      </c>
    </row>
    <row r="232" spans="1:41" ht="215.1" customHeight="1" x14ac:dyDescent="0.45">
      <c r="A232" s="11"/>
      <c r="B232" s="11"/>
      <c r="C232" s="11"/>
      <c r="D232" s="11"/>
      <c r="E232" s="11"/>
      <c r="F232" s="11" t="s">
        <v>245</v>
      </c>
      <c r="G232" s="11" t="s">
        <v>245</v>
      </c>
      <c r="H232" s="11" t="s">
        <v>952</v>
      </c>
      <c r="I232" s="11" t="s">
        <v>953</v>
      </c>
      <c r="J232" s="11" t="s">
        <v>248</v>
      </c>
      <c r="K232" s="11" t="s">
        <v>150</v>
      </c>
      <c r="L232" s="11" t="s">
        <v>150</v>
      </c>
      <c r="M232" s="11" t="s">
        <v>951</v>
      </c>
      <c r="N232" s="11" t="s">
        <v>411</v>
      </c>
      <c r="O232" s="11" t="s">
        <v>714</v>
      </c>
      <c r="P232" s="11" t="s">
        <v>35</v>
      </c>
      <c r="Q232" s="11"/>
      <c r="R232" s="11"/>
      <c r="S232" s="11"/>
      <c r="T232" s="11"/>
      <c r="U232" s="11"/>
      <c r="V232" s="11"/>
      <c r="W232" s="11">
        <v>1</v>
      </c>
      <c r="X232" s="11"/>
      <c r="Y232" s="11">
        <v>1</v>
      </c>
      <c r="Z232" s="11"/>
      <c r="AA232" s="11"/>
      <c r="AB232" s="11"/>
      <c r="AC232" s="11"/>
      <c r="AD232" s="11"/>
      <c r="AE232" s="11"/>
      <c r="AF232" s="11"/>
      <c r="AG232" s="11"/>
      <c r="AH232" s="11">
        <f t="shared" si="18"/>
        <v>2</v>
      </c>
      <c r="AI232" s="11" t="s">
        <v>253</v>
      </c>
      <c r="AJ232" s="12">
        <v>630</v>
      </c>
      <c r="AK232" s="12">
        <f t="shared" si="19"/>
        <v>1260</v>
      </c>
      <c r="AL232" s="12">
        <f t="shared" si="20"/>
        <v>122.85315000000001</v>
      </c>
      <c r="AM232" s="12">
        <f t="shared" si="21"/>
        <v>245.70630000000003</v>
      </c>
      <c r="AN232" s="13">
        <f t="shared" si="23"/>
        <v>109.6903125</v>
      </c>
      <c r="AO232" s="13">
        <f t="shared" si="22"/>
        <v>219.38062500000001</v>
      </c>
    </row>
    <row r="233" spans="1:41" ht="215.1" customHeight="1" x14ac:dyDescent="0.45">
      <c r="A233" s="11"/>
      <c r="B233" s="11"/>
      <c r="C233" s="11"/>
      <c r="D233" s="11"/>
      <c r="E233" s="11"/>
      <c r="F233" s="11" t="s">
        <v>245</v>
      </c>
      <c r="G233" s="11" t="s">
        <v>245</v>
      </c>
      <c r="H233" s="11" t="s">
        <v>954</v>
      </c>
      <c r="I233" s="11" t="s">
        <v>955</v>
      </c>
      <c r="J233" s="11" t="s">
        <v>248</v>
      </c>
      <c r="K233" s="11" t="s">
        <v>150</v>
      </c>
      <c r="L233" s="11" t="s">
        <v>150</v>
      </c>
      <c r="M233" s="11" t="s">
        <v>956</v>
      </c>
      <c r="N233" s="11" t="s">
        <v>532</v>
      </c>
      <c r="O233" s="11" t="s">
        <v>434</v>
      </c>
      <c r="P233" s="11" t="s">
        <v>35</v>
      </c>
      <c r="Q233" s="11"/>
      <c r="R233" s="11"/>
      <c r="S233" s="11"/>
      <c r="T233" s="11"/>
      <c r="U233" s="11"/>
      <c r="V233" s="11"/>
      <c r="W233" s="11"/>
      <c r="X233" s="11">
        <v>1</v>
      </c>
      <c r="Y233" s="11"/>
      <c r="Z233" s="11"/>
      <c r="AA233" s="11"/>
      <c r="AB233" s="11"/>
      <c r="AC233" s="11"/>
      <c r="AD233" s="11"/>
      <c r="AE233" s="11"/>
      <c r="AF233" s="11"/>
      <c r="AG233" s="11"/>
      <c r="AH233" s="11">
        <f t="shared" si="18"/>
        <v>1</v>
      </c>
      <c r="AI233" s="11" t="s">
        <v>253</v>
      </c>
      <c r="AJ233" s="12">
        <v>650</v>
      </c>
      <c r="AK233" s="12">
        <f t="shared" si="19"/>
        <v>650</v>
      </c>
      <c r="AL233" s="12">
        <f t="shared" si="20"/>
        <v>126.75325000000001</v>
      </c>
      <c r="AM233" s="12">
        <f t="shared" si="21"/>
        <v>126.75325000000001</v>
      </c>
      <c r="AN233" s="13">
        <f t="shared" si="23"/>
        <v>113.17254464285713</v>
      </c>
      <c r="AO233" s="13">
        <f t="shared" si="22"/>
        <v>113.17254464285713</v>
      </c>
    </row>
    <row r="234" spans="1:41" ht="215.1" customHeight="1" x14ac:dyDescent="0.45">
      <c r="A234" s="11"/>
      <c r="B234" s="11"/>
      <c r="C234" s="11"/>
      <c r="D234" s="11"/>
      <c r="E234" s="11"/>
      <c r="F234" s="11" t="s">
        <v>245</v>
      </c>
      <c r="G234" s="11" t="s">
        <v>245</v>
      </c>
      <c r="H234" s="11" t="s">
        <v>957</v>
      </c>
      <c r="I234" s="11" t="s">
        <v>958</v>
      </c>
      <c r="J234" s="11" t="s">
        <v>248</v>
      </c>
      <c r="K234" s="11" t="s">
        <v>150</v>
      </c>
      <c r="L234" s="11" t="s">
        <v>150</v>
      </c>
      <c r="M234" s="11" t="s">
        <v>956</v>
      </c>
      <c r="N234" s="11" t="s">
        <v>411</v>
      </c>
      <c r="O234" s="11" t="s">
        <v>282</v>
      </c>
      <c r="P234" s="11" t="s">
        <v>35</v>
      </c>
      <c r="Q234" s="11"/>
      <c r="R234" s="11"/>
      <c r="S234" s="11"/>
      <c r="T234" s="11"/>
      <c r="U234" s="11"/>
      <c r="V234" s="11"/>
      <c r="W234" s="11">
        <v>1</v>
      </c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>
        <f t="shared" si="18"/>
        <v>1</v>
      </c>
      <c r="AI234" s="11" t="s">
        <v>253</v>
      </c>
      <c r="AJ234" s="12">
        <v>650</v>
      </c>
      <c r="AK234" s="12">
        <f t="shared" si="19"/>
        <v>650</v>
      </c>
      <c r="AL234" s="12">
        <f t="shared" si="20"/>
        <v>126.75325000000001</v>
      </c>
      <c r="AM234" s="12">
        <f t="shared" si="21"/>
        <v>126.75325000000001</v>
      </c>
      <c r="AN234" s="13">
        <f t="shared" si="23"/>
        <v>113.17254464285713</v>
      </c>
      <c r="AO234" s="13">
        <f t="shared" si="22"/>
        <v>113.17254464285713</v>
      </c>
    </row>
    <row r="235" spans="1:41" ht="215.1" customHeight="1" x14ac:dyDescent="0.45">
      <c r="A235" s="11"/>
      <c r="B235" s="11"/>
      <c r="C235" s="11"/>
      <c r="D235" s="11"/>
      <c r="E235" s="11"/>
      <c r="F235" s="11" t="s">
        <v>245</v>
      </c>
      <c r="G235" s="11" t="s">
        <v>245</v>
      </c>
      <c r="H235" s="11" t="s">
        <v>959</v>
      </c>
      <c r="I235" s="11" t="s">
        <v>960</v>
      </c>
      <c r="J235" s="11" t="s">
        <v>248</v>
      </c>
      <c r="K235" s="11" t="s">
        <v>150</v>
      </c>
      <c r="L235" s="11" t="s">
        <v>150</v>
      </c>
      <c r="M235" s="11" t="s">
        <v>961</v>
      </c>
      <c r="N235" s="11" t="s">
        <v>532</v>
      </c>
      <c r="O235" s="11" t="s">
        <v>434</v>
      </c>
      <c r="P235" s="11" t="s">
        <v>35</v>
      </c>
      <c r="Q235" s="11"/>
      <c r="R235" s="11"/>
      <c r="S235" s="11"/>
      <c r="T235" s="11"/>
      <c r="U235" s="11"/>
      <c r="V235" s="11"/>
      <c r="W235" s="11"/>
      <c r="X235" s="11">
        <v>1</v>
      </c>
      <c r="Y235" s="11"/>
      <c r="Z235" s="11"/>
      <c r="AA235" s="11"/>
      <c r="AB235" s="11"/>
      <c r="AC235" s="11"/>
      <c r="AD235" s="11"/>
      <c r="AE235" s="11"/>
      <c r="AF235" s="11"/>
      <c r="AG235" s="11"/>
      <c r="AH235" s="11">
        <f t="shared" si="18"/>
        <v>1</v>
      </c>
      <c r="AI235" s="11" t="s">
        <v>253</v>
      </c>
      <c r="AJ235" s="12">
        <v>630</v>
      </c>
      <c r="AK235" s="12">
        <f t="shared" si="19"/>
        <v>630</v>
      </c>
      <c r="AL235" s="12">
        <f t="shared" si="20"/>
        <v>122.85315000000001</v>
      </c>
      <c r="AM235" s="12">
        <f t="shared" si="21"/>
        <v>122.85315000000001</v>
      </c>
      <c r="AN235" s="13">
        <f t="shared" si="23"/>
        <v>109.6903125</v>
      </c>
      <c r="AO235" s="13">
        <f t="shared" si="22"/>
        <v>109.6903125</v>
      </c>
    </row>
    <row r="236" spans="1:41" ht="215.1" customHeight="1" x14ac:dyDescent="0.45">
      <c r="A236" s="11"/>
      <c r="B236" s="11"/>
      <c r="C236" s="11"/>
      <c r="D236" s="11"/>
      <c r="E236" s="11"/>
      <c r="F236" s="11" t="s">
        <v>245</v>
      </c>
      <c r="G236" s="11" t="s">
        <v>245</v>
      </c>
      <c r="H236" s="11" t="s">
        <v>962</v>
      </c>
      <c r="I236" s="11" t="s">
        <v>963</v>
      </c>
      <c r="J236" s="11" t="s">
        <v>248</v>
      </c>
      <c r="K236" s="11" t="s">
        <v>150</v>
      </c>
      <c r="L236" s="11" t="s">
        <v>150</v>
      </c>
      <c r="M236" s="11" t="s">
        <v>964</v>
      </c>
      <c r="N236" s="11" t="s">
        <v>304</v>
      </c>
      <c r="O236" s="11" t="s">
        <v>271</v>
      </c>
      <c r="P236" s="11" t="s">
        <v>35</v>
      </c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>
        <v>1</v>
      </c>
      <c r="AC236" s="11"/>
      <c r="AD236" s="11"/>
      <c r="AE236" s="11"/>
      <c r="AF236" s="11"/>
      <c r="AG236" s="11"/>
      <c r="AH236" s="11">
        <f t="shared" si="18"/>
        <v>1</v>
      </c>
      <c r="AI236" s="11" t="s">
        <v>253</v>
      </c>
      <c r="AJ236" s="12">
        <v>630</v>
      </c>
      <c r="AK236" s="12">
        <f t="shared" si="19"/>
        <v>630</v>
      </c>
      <c r="AL236" s="12">
        <f t="shared" si="20"/>
        <v>122.85315000000001</v>
      </c>
      <c r="AM236" s="12">
        <f t="shared" si="21"/>
        <v>122.85315000000001</v>
      </c>
      <c r="AN236" s="13">
        <f t="shared" si="23"/>
        <v>109.6903125</v>
      </c>
      <c r="AO236" s="13">
        <f t="shared" si="22"/>
        <v>109.6903125</v>
      </c>
    </row>
    <row r="237" spans="1:41" ht="215.1" customHeight="1" x14ac:dyDescent="0.45">
      <c r="A237" s="11"/>
      <c r="B237" s="11"/>
      <c r="C237" s="11"/>
      <c r="D237" s="11"/>
      <c r="E237" s="11"/>
      <c r="F237" s="11" t="s">
        <v>245</v>
      </c>
      <c r="G237" s="11" t="s">
        <v>245</v>
      </c>
      <c r="H237" s="11" t="s">
        <v>965</v>
      </c>
      <c r="I237" s="11" t="s">
        <v>966</v>
      </c>
      <c r="J237" s="11" t="s">
        <v>248</v>
      </c>
      <c r="K237" s="11" t="s">
        <v>150</v>
      </c>
      <c r="L237" s="11" t="s">
        <v>150</v>
      </c>
      <c r="M237" s="11" t="s">
        <v>967</v>
      </c>
      <c r="N237" s="11" t="s">
        <v>265</v>
      </c>
      <c r="O237" s="11" t="s">
        <v>282</v>
      </c>
      <c r="P237" s="11" t="s">
        <v>35</v>
      </c>
      <c r="Q237" s="11"/>
      <c r="R237" s="11"/>
      <c r="S237" s="11"/>
      <c r="T237" s="11"/>
      <c r="U237" s="11"/>
      <c r="V237" s="11">
        <v>1</v>
      </c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>
        <f t="shared" si="18"/>
        <v>1</v>
      </c>
      <c r="AI237" s="11" t="s">
        <v>253</v>
      </c>
      <c r="AJ237" s="12">
        <v>795</v>
      </c>
      <c r="AK237" s="12">
        <f t="shared" si="19"/>
        <v>795</v>
      </c>
      <c r="AL237" s="12">
        <f t="shared" si="20"/>
        <v>155.028975</v>
      </c>
      <c r="AM237" s="12">
        <f t="shared" si="21"/>
        <v>155.028975</v>
      </c>
      <c r="AN237" s="13">
        <f t="shared" si="23"/>
        <v>138.41872767857143</v>
      </c>
      <c r="AO237" s="13">
        <f t="shared" si="22"/>
        <v>138.41872767857143</v>
      </c>
    </row>
    <row r="238" spans="1:41" ht="215.1" customHeight="1" x14ac:dyDescent="0.45">
      <c r="A238" s="11"/>
      <c r="B238" s="11"/>
      <c r="C238" s="11"/>
      <c r="D238" s="11"/>
      <c r="E238" s="11"/>
      <c r="F238" s="11" t="s">
        <v>245</v>
      </c>
      <c r="G238" s="11" t="s">
        <v>245</v>
      </c>
      <c r="H238" s="11" t="s">
        <v>968</v>
      </c>
      <c r="I238" s="11" t="s">
        <v>969</v>
      </c>
      <c r="J238" s="11" t="s">
        <v>248</v>
      </c>
      <c r="K238" s="11" t="s">
        <v>150</v>
      </c>
      <c r="L238" s="11" t="s">
        <v>150</v>
      </c>
      <c r="M238" s="11" t="s">
        <v>967</v>
      </c>
      <c r="N238" s="11" t="s">
        <v>265</v>
      </c>
      <c r="O238" s="11" t="s">
        <v>915</v>
      </c>
      <c r="P238" s="11" t="s">
        <v>35</v>
      </c>
      <c r="Q238" s="11"/>
      <c r="R238" s="11"/>
      <c r="S238" s="11"/>
      <c r="T238" s="11"/>
      <c r="U238" s="11"/>
      <c r="V238" s="11">
        <v>1</v>
      </c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>
        <f t="shared" si="18"/>
        <v>1</v>
      </c>
      <c r="AI238" s="11" t="s">
        <v>253</v>
      </c>
      <c r="AJ238" s="12">
        <v>795</v>
      </c>
      <c r="AK238" s="12">
        <f t="shared" si="19"/>
        <v>795</v>
      </c>
      <c r="AL238" s="12">
        <f t="shared" si="20"/>
        <v>155.028975</v>
      </c>
      <c r="AM238" s="12">
        <f t="shared" si="21"/>
        <v>155.028975</v>
      </c>
      <c r="AN238" s="13">
        <f t="shared" si="23"/>
        <v>138.41872767857143</v>
      </c>
      <c r="AO238" s="13">
        <f t="shared" si="22"/>
        <v>138.41872767857143</v>
      </c>
    </row>
    <row r="239" spans="1:41" ht="215.1" customHeight="1" x14ac:dyDescent="0.45">
      <c r="A239" s="11"/>
      <c r="B239" s="11"/>
      <c r="C239" s="11"/>
      <c r="D239" s="11"/>
      <c r="E239" s="11"/>
      <c r="F239" s="11" t="s">
        <v>245</v>
      </c>
      <c r="G239" s="11" t="s">
        <v>245</v>
      </c>
      <c r="H239" s="11" t="s">
        <v>970</v>
      </c>
      <c r="I239" s="11" t="s">
        <v>971</v>
      </c>
      <c r="J239" s="11" t="s">
        <v>248</v>
      </c>
      <c r="K239" s="11" t="s">
        <v>150</v>
      </c>
      <c r="L239" s="11" t="s">
        <v>150</v>
      </c>
      <c r="M239" s="11" t="s">
        <v>967</v>
      </c>
      <c r="N239" s="11" t="s">
        <v>697</v>
      </c>
      <c r="O239" s="11" t="s">
        <v>282</v>
      </c>
      <c r="P239" s="11" t="s">
        <v>35</v>
      </c>
      <c r="Q239" s="11"/>
      <c r="R239" s="11"/>
      <c r="S239" s="11">
        <v>1</v>
      </c>
      <c r="T239" s="11">
        <v>1</v>
      </c>
      <c r="U239" s="11">
        <v>1</v>
      </c>
      <c r="V239" s="11"/>
      <c r="W239" s="11"/>
      <c r="X239" s="11"/>
      <c r="Y239" s="11"/>
      <c r="Z239" s="11"/>
      <c r="AA239" s="11">
        <v>1</v>
      </c>
      <c r="AB239" s="11"/>
      <c r="AC239" s="11"/>
      <c r="AD239" s="11"/>
      <c r="AE239" s="11"/>
      <c r="AF239" s="11"/>
      <c r="AG239" s="11"/>
      <c r="AH239" s="11">
        <f t="shared" si="18"/>
        <v>4</v>
      </c>
      <c r="AI239" s="11" t="s">
        <v>253</v>
      </c>
      <c r="AJ239" s="12">
        <v>775</v>
      </c>
      <c r="AK239" s="12">
        <f t="shared" si="19"/>
        <v>3100</v>
      </c>
      <c r="AL239" s="12">
        <f t="shared" si="20"/>
        <v>151.12887500000002</v>
      </c>
      <c r="AM239" s="12">
        <f t="shared" si="21"/>
        <v>604.51550000000009</v>
      </c>
      <c r="AN239" s="13">
        <f t="shared" si="23"/>
        <v>134.9364955357143</v>
      </c>
      <c r="AO239" s="13">
        <f t="shared" si="22"/>
        <v>539.7459821428572</v>
      </c>
    </row>
    <row r="240" spans="1:41" ht="215.1" customHeight="1" x14ac:dyDescent="0.45">
      <c r="A240" s="11"/>
      <c r="B240" s="11"/>
      <c r="C240" s="11"/>
      <c r="D240" s="11"/>
      <c r="E240" s="11"/>
      <c r="F240" s="11" t="s">
        <v>245</v>
      </c>
      <c r="G240" s="11" t="s">
        <v>245</v>
      </c>
      <c r="H240" s="11" t="s">
        <v>972</v>
      </c>
      <c r="I240" s="11" t="s">
        <v>973</v>
      </c>
      <c r="J240" s="11" t="s">
        <v>248</v>
      </c>
      <c r="K240" s="11" t="s">
        <v>150</v>
      </c>
      <c r="L240" s="11" t="s">
        <v>150</v>
      </c>
      <c r="M240" s="11" t="s">
        <v>967</v>
      </c>
      <c r="N240" s="11" t="s">
        <v>697</v>
      </c>
      <c r="O240" s="11" t="s">
        <v>542</v>
      </c>
      <c r="P240" s="11" t="s">
        <v>35</v>
      </c>
      <c r="Q240" s="11"/>
      <c r="R240" s="11"/>
      <c r="S240" s="11">
        <v>1</v>
      </c>
      <c r="T240" s="11"/>
      <c r="U240" s="11"/>
      <c r="V240" s="11"/>
      <c r="W240" s="11">
        <v>1</v>
      </c>
      <c r="X240" s="11">
        <v>2</v>
      </c>
      <c r="Y240" s="11"/>
      <c r="Z240" s="11"/>
      <c r="AA240" s="11"/>
      <c r="AB240" s="11"/>
      <c r="AC240" s="11"/>
      <c r="AD240" s="11"/>
      <c r="AE240" s="11"/>
      <c r="AF240" s="11"/>
      <c r="AG240" s="11"/>
      <c r="AH240" s="11">
        <f t="shared" si="18"/>
        <v>4</v>
      </c>
      <c r="AI240" s="11" t="s">
        <v>253</v>
      </c>
      <c r="AJ240" s="12">
        <v>775</v>
      </c>
      <c r="AK240" s="12">
        <f t="shared" si="19"/>
        <v>3100</v>
      </c>
      <c r="AL240" s="12">
        <f t="shared" si="20"/>
        <v>151.12887500000002</v>
      </c>
      <c r="AM240" s="12">
        <f t="shared" si="21"/>
        <v>604.51550000000009</v>
      </c>
      <c r="AN240" s="13">
        <f t="shared" si="23"/>
        <v>134.9364955357143</v>
      </c>
      <c r="AO240" s="13">
        <f t="shared" si="22"/>
        <v>539.7459821428572</v>
      </c>
    </row>
    <row r="241" spans="1:41" ht="215.1" customHeight="1" x14ac:dyDescent="0.45">
      <c r="A241" s="11"/>
      <c r="B241" s="11"/>
      <c r="C241" s="11"/>
      <c r="D241" s="11"/>
      <c r="E241" s="11"/>
      <c r="F241" s="11" t="s">
        <v>245</v>
      </c>
      <c r="G241" s="11" t="s">
        <v>245</v>
      </c>
      <c r="H241" s="11" t="s">
        <v>974</v>
      </c>
      <c r="I241" s="11" t="s">
        <v>975</v>
      </c>
      <c r="J241" s="11" t="s">
        <v>248</v>
      </c>
      <c r="K241" s="11" t="s">
        <v>150</v>
      </c>
      <c r="L241" s="11" t="s">
        <v>150</v>
      </c>
      <c r="M241" s="11" t="s">
        <v>976</v>
      </c>
      <c r="N241" s="11" t="s">
        <v>265</v>
      </c>
      <c r="O241" s="11" t="s">
        <v>542</v>
      </c>
      <c r="P241" s="11" t="s">
        <v>35</v>
      </c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>
        <v>1</v>
      </c>
      <c r="AD241" s="11"/>
      <c r="AE241" s="11"/>
      <c r="AF241" s="11"/>
      <c r="AG241" s="11"/>
      <c r="AH241" s="11">
        <f t="shared" si="18"/>
        <v>1</v>
      </c>
      <c r="AI241" s="11" t="s">
        <v>253</v>
      </c>
      <c r="AJ241" s="12">
        <v>795</v>
      </c>
      <c r="AK241" s="12">
        <f t="shared" si="19"/>
        <v>795</v>
      </c>
      <c r="AL241" s="12">
        <f t="shared" si="20"/>
        <v>155.028975</v>
      </c>
      <c r="AM241" s="12">
        <f t="shared" si="21"/>
        <v>155.028975</v>
      </c>
      <c r="AN241" s="13">
        <f t="shared" si="23"/>
        <v>138.41872767857143</v>
      </c>
      <c r="AO241" s="13">
        <f t="shared" si="22"/>
        <v>138.41872767857143</v>
      </c>
    </row>
    <row r="242" spans="1:41" ht="215.1" customHeight="1" x14ac:dyDescent="0.45">
      <c r="A242" s="11"/>
      <c r="B242" s="11"/>
      <c r="C242" s="11"/>
      <c r="D242" s="11"/>
      <c r="E242" s="11"/>
      <c r="F242" s="11" t="s">
        <v>245</v>
      </c>
      <c r="G242" s="11" t="s">
        <v>245</v>
      </c>
      <c r="H242" s="11" t="s">
        <v>977</v>
      </c>
      <c r="I242" s="11" t="s">
        <v>978</v>
      </c>
      <c r="J242" s="11" t="s">
        <v>248</v>
      </c>
      <c r="K242" s="11" t="s">
        <v>150</v>
      </c>
      <c r="L242" s="11" t="s">
        <v>150</v>
      </c>
      <c r="M242" s="11" t="s">
        <v>976</v>
      </c>
      <c r="N242" s="11" t="s">
        <v>697</v>
      </c>
      <c r="O242" s="11" t="s">
        <v>542</v>
      </c>
      <c r="P242" s="11" t="s">
        <v>35</v>
      </c>
      <c r="Q242" s="11"/>
      <c r="R242" s="11"/>
      <c r="S242" s="11"/>
      <c r="T242" s="11">
        <v>1</v>
      </c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>
        <f t="shared" si="18"/>
        <v>1</v>
      </c>
      <c r="AI242" s="11" t="s">
        <v>253</v>
      </c>
      <c r="AJ242" s="12">
        <v>775</v>
      </c>
      <c r="AK242" s="12">
        <f t="shared" si="19"/>
        <v>775</v>
      </c>
      <c r="AL242" s="12">
        <f t="shared" si="20"/>
        <v>151.12887500000002</v>
      </c>
      <c r="AM242" s="12">
        <f t="shared" si="21"/>
        <v>151.12887500000002</v>
      </c>
      <c r="AN242" s="13">
        <f t="shared" si="23"/>
        <v>134.9364955357143</v>
      </c>
      <c r="AO242" s="13">
        <f t="shared" si="22"/>
        <v>134.9364955357143</v>
      </c>
    </row>
    <row r="243" spans="1:41" ht="215.1" customHeight="1" x14ac:dyDescent="0.45">
      <c r="A243" s="11"/>
      <c r="B243" s="11"/>
      <c r="C243" s="11"/>
      <c r="D243" s="11"/>
      <c r="E243" s="11"/>
      <c r="F243" s="11" t="s">
        <v>245</v>
      </c>
      <c r="G243" s="11" t="s">
        <v>245</v>
      </c>
      <c r="H243" s="11" t="s">
        <v>979</v>
      </c>
      <c r="I243" s="11" t="s">
        <v>980</v>
      </c>
      <c r="J243" s="11" t="s">
        <v>248</v>
      </c>
      <c r="K243" s="11" t="s">
        <v>150</v>
      </c>
      <c r="L243" s="11" t="s">
        <v>150</v>
      </c>
      <c r="M243" s="11" t="s">
        <v>981</v>
      </c>
      <c r="N243" s="11" t="s">
        <v>982</v>
      </c>
      <c r="O243" s="11" t="s">
        <v>983</v>
      </c>
      <c r="P243" s="11" t="s">
        <v>35</v>
      </c>
      <c r="Q243" s="11"/>
      <c r="R243" s="11"/>
      <c r="S243" s="11"/>
      <c r="T243" s="11"/>
      <c r="U243" s="11"/>
      <c r="V243" s="11"/>
      <c r="W243" s="11">
        <v>1</v>
      </c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>
        <f t="shared" si="18"/>
        <v>1</v>
      </c>
      <c r="AI243" s="11" t="s">
        <v>253</v>
      </c>
      <c r="AJ243" s="12">
        <v>630</v>
      </c>
      <c r="AK243" s="12">
        <f t="shared" si="19"/>
        <v>630</v>
      </c>
      <c r="AL243" s="12">
        <f t="shared" si="20"/>
        <v>122.85315000000001</v>
      </c>
      <c r="AM243" s="12">
        <f t="shared" si="21"/>
        <v>122.85315000000001</v>
      </c>
      <c r="AN243" s="13">
        <f t="shared" si="23"/>
        <v>109.6903125</v>
      </c>
      <c r="AO243" s="13">
        <f t="shared" si="22"/>
        <v>109.6903125</v>
      </c>
    </row>
    <row r="244" spans="1:41" ht="215.1" customHeight="1" x14ac:dyDescent="0.45">
      <c r="A244" s="11"/>
      <c r="B244" s="11"/>
      <c r="C244" s="11"/>
      <c r="D244" s="11"/>
      <c r="E244" s="11"/>
      <c r="F244" s="11" t="s">
        <v>245</v>
      </c>
      <c r="G244" s="11" t="s">
        <v>245</v>
      </c>
      <c r="H244" s="11" t="s">
        <v>984</v>
      </c>
      <c r="I244" s="11" t="s">
        <v>985</v>
      </c>
      <c r="J244" s="11" t="s">
        <v>248</v>
      </c>
      <c r="K244" s="11" t="s">
        <v>150</v>
      </c>
      <c r="L244" s="11" t="s">
        <v>150</v>
      </c>
      <c r="M244" s="11" t="s">
        <v>986</v>
      </c>
      <c r="N244" s="11" t="s">
        <v>987</v>
      </c>
      <c r="O244" s="11" t="s">
        <v>282</v>
      </c>
      <c r="P244" s="11" t="s">
        <v>35</v>
      </c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>
        <v>1</v>
      </c>
      <c r="AD244" s="11"/>
      <c r="AE244" s="11"/>
      <c r="AF244" s="11"/>
      <c r="AG244" s="11"/>
      <c r="AH244" s="11">
        <f t="shared" si="18"/>
        <v>1</v>
      </c>
      <c r="AI244" s="11" t="s">
        <v>253</v>
      </c>
      <c r="AJ244" s="12">
        <v>495</v>
      </c>
      <c r="AK244" s="12">
        <f t="shared" si="19"/>
        <v>495</v>
      </c>
      <c r="AL244" s="12">
        <f t="shared" si="20"/>
        <v>96.52747500000001</v>
      </c>
      <c r="AM244" s="12">
        <f t="shared" si="21"/>
        <v>96.52747500000001</v>
      </c>
      <c r="AN244" s="13">
        <f t="shared" si="23"/>
        <v>86.185245535714287</v>
      </c>
      <c r="AO244" s="13">
        <f t="shared" si="22"/>
        <v>86.185245535714287</v>
      </c>
    </row>
    <row r="245" spans="1:41" ht="215.1" customHeight="1" x14ac:dyDescent="0.45">
      <c r="A245" s="11"/>
      <c r="B245" s="11"/>
      <c r="C245" s="11"/>
      <c r="D245" s="11"/>
      <c r="E245" s="11"/>
      <c r="F245" s="11" t="s">
        <v>245</v>
      </c>
      <c r="G245" s="11" t="s">
        <v>245</v>
      </c>
      <c r="H245" s="11" t="s">
        <v>988</v>
      </c>
      <c r="I245" s="11" t="s">
        <v>989</v>
      </c>
      <c r="J245" s="11" t="s">
        <v>248</v>
      </c>
      <c r="K245" s="11" t="s">
        <v>150</v>
      </c>
      <c r="L245" s="11" t="s">
        <v>150</v>
      </c>
      <c r="M245" s="11" t="s">
        <v>986</v>
      </c>
      <c r="N245" s="11" t="s">
        <v>590</v>
      </c>
      <c r="O245" s="11" t="s">
        <v>990</v>
      </c>
      <c r="P245" s="11" t="s">
        <v>35</v>
      </c>
      <c r="Q245" s="11"/>
      <c r="R245" s="11"/>
      <c r="S245" s="11">
        <v>1</v>
      </c>
      <c r="T245" s="11"/>
      <c r="U245" s="11"/>
      <c r="V245" s="11"/>
      <c r="W245" s="11"/>
      <c r="X245" s="11"/>
      <c r="Y245" s="11">
        <v>1</v>
      </c>
      <c r="Z245" s="11"/>
      <c r="AA245" s="11"/>
      <c r="AB245" s="11"/>
      <c r="AC245" s="11"/>
      <c r="AD245" s="11"/>
      <c r="AE245" s="11"/>
      <c r="AF245" s="11"/>
      <c r="AG245" s="11"/>
      <c r="AH245" s="11">
        <f t="shared" si="18"/>
        <v>2</v>
      </c>
      <c r="AI245" s="11" t="s">
        <v>253</v>
      </c>
      <c r="AJ245" s="12">
        <v>495</v>
      </c>
      <c r="AK245" s="12">
        <f t="shared" si="19"/>
        <v>990</v>
      </c>
      <c r="AL245" s="12">
        <f t="shared" si="20"/>
        <v>96.52747500000001</v>
      </c>
      <c r="AM245" s="12">
        <f t="shared" si="21"/>
        <v>193.05495000000002</v>
      </c>
      <c r="AN245" s="13">
        <f t="shared" si="23"/>
        <v>86.185245535714287</v>
      </c>
      <c r="AO245" s="13">
        <f t="shared" si="22"/>
        <v>172.37049107142857</v>
      </c>
    </row>
    <row r="246" spans="1:41" ht="215.1" customHeight="1" x14ac:dyDescent="0.45">
      <c r="A246" s="11"/>
      <c r="B246" s="11"/>
      <c r="C246" s="11"/>
      <c r="D246" s="11"/>
      <c r="E246" s="11"/>
      <c r="F246" s="11" t="s">
        <v>245</v>
      </c>
      <c r="G246" s="11" t="s">
        <v>245</v>
      </c>
      <c r="H246" s="11" t="s">
        <v>991</v>
      </c>
      <c r="I246" s="11" t="s">
        <v>992</v>
      </c>
      <c r="J246" s="11" t="s">
        <v>248</v>
      </c>
      <c r="K246" s="11" t="s">
        <v>150</v>
      </c>
      <c r="L246" s="11" t="s">
        <v>150</v>
      </c>
      <c r="M246" s="11" t="s">
        <v>993</v>
      </c>
      <c r="N246" s="11" t="s">
        <v>590</v>
      </c>
      <c r="O246" s="11" t="s">
        <v>282</v>
      </c>
      <c r="P246" s="11" t="s">
        <v>35</v>
      </c>
      <c r="Q246" s="11"/>
      <c r="R246" s="11"/>
      <c r="S246" s="11"/>
      <c r="T246" s="11"/>
      <c r="U246" s="11"/>
      <c r="V246" s="11"/>
      <c r="W246" s="11"/>
      <c r="X246" s="11"/>
      <c r="Y246" s="11">
        <v>1</v>
      </c>
      <c r="Z246" s="11"/>
      <c r="AA246" s="11"/>
      <c r="AB246" s="11"/>
      <c r="AC246" s="11"/>
      <c r="AD246" s="11"/>
      <c r="AE246" s="11"/>
      <c r="AF246" s="11"/>
      <c r="AG246" s="11"/>
      <c r="AH246" s="11">
        <f t="shared" si="18"/>
        <v>1</v>
      </c>
      <c r="AI246" s="11" t="s">
        <v>253</v>
      </c>
      <c r="AJ246" s="12">
        <v>530</v>
      </c>
      <c r="AK246" s="12">
        <f t="shared" si="19"/>
        <v>530</v>
      </c>
      <c r="AL246" s="12">
        <f t="shared" si="20"/>
        <v>103.35265000000001</v>
      </c>
      <c r="AM246" s="12">
        <f t="shared" si="21"/>
        <v>103.35265000000001</v>
      </c>
      <c r="AN246" s="13">
        <f t="shared" si="23"/>
        <v>92.279151785714291</v>
      </c>
      <c r="AO246" s="13">
        <f t="shared" si="22"/>
        <v>92.279151785714291</v>
      </c>
    </row>
    <row r="247" spans="1:41" ht="215.1" customHeight="1" x14ac:dyDescent="0.45">
      <c r="A247" s="11" t="s">
        <v>350</v>
      </c>
      <c r="B247" s="11"/>
      <c r="C247" s="11"/>
      <c r="D247" s="11"/>
      <c r="E247" s="11"/>
      <c r="F247" s="11" t="s">
        <v>245</v>
      </c>
      <c r="G247" s="11" t="s">
        <v>245</v>
      </c>
      <c r="H247" s="11" t="s">
        <v>994</v>
      </c>
      <c r="I247" s="11" t="s">
        <v>995</v>
      </c>
      <c r="J247" s="11" t="s">
        <v>248</v>
      </c>
      <c r="K247" s="11" t="s">
        <v>150</v>
      </c>
      <c r="L247" s="11" t="s">
        <v>513</v>
      </c>
      <c r="M247" s="11" t="s">
        <v>996</v>
      </c>
      <c r="N247" s="11" t="s">
        <v>429</v>
      </c>
      <c r="O247" s="11" t="s">
        <v>282</v>
      </c>
      <c r="P247" s="11" t="s">
        <v>35</v>
      </c>
      <c r="Q247" s="11"/>
      <c r="R247" s="11"/>
      <c r="S247" s="11"/>
      <c r="T247" s="11"/>
      <c r="U247" s="11"/>
      <c r="V247" s="11"/>
      <c r="W247" s="11"/>
      <c r="X247" s="11"/>
      <c r="Y247" s="11">
        <v>1</v>
      </c>
      <c r="Z247" s="11"/>
      <c r="AA247" s="11"/>
      <c r="AB247" s="11"/>
      <c r="AC247" s="11"/>
      <c r="AD247" s="11"/>
      <c r="AE247" s="11"/>
      <c r="AF247" s="11"/>
      <c r="AG247" s="11"/>
      <c r="AH247" s="11">
        <f t="shared" si="18"/>
        <v>1</v>
      </c>
      <c r="AI247" s="11" t="s">
        <v>253</v>
      </c>
      <c r="AJ247" s="12">
        <v>630</v>
      </c>
      <c r="AK247" s="12">
        <f t="shared" si="19"/>
        <v>630</v>
      </c>
      <c r="AL247" s="12">
        <f t="shared" si="20"/>
        <v>122.85315000000001</v>
      </c>
      <c r="AM247" s="12">
        <f t="shared" si="21"/>
        <v>122.85315000000001</v>
      </c>
      <c r="AN247" s="13">
        <f t="shared" si="23"/>
        <v>109.6903125</v>
      </c>
      <c r="AO247" s="13">
        <f t="shared" si="22"/>
        <v>109.6903125</v>
      </c>
    </row>
    <row r="248" spans="1:41" ht="215.1" customHeight="1" x14ac:dyDescent="0.45">
      <c r="A248" s="11" t="s">
        <v>350</v>
      </c>
      <c r="B248" s="11"/>
      <c r="C248" s="11"/>
      <c r="D248" s="11"/>
      <c r="E248" s="11"/>
      <c r="F248" s="11" t="s">
        <v>245</v>
      </c>
      <c r="G248" s="11" t="s">
        <v>245</v>
      </c>
      <c r="H248" s="11" t="s">
        <v>997</v>
      </c>
      <c r="I248" s="11" t="s">
        <v>998</v>
      </c>
      <c r="J248" s="11" t="s">
        <v>248</v>
      </c>
      <c r="K248" s="11" t="s">
        <v>150</v>
      </c>
      <c r="L248" s="11" t="s">
        <v>513</v>
      </c>
      <c r="M248" s="11" t="s">
        <v>996</v>
      </c>
      <c r="N248" s="11" t="s">
        <v>999</v>
      </c>
      <c r="O248" s="11" t="s">
        <v>282</v>
      </c>
      <c r="P248" s="11" t="s">
        <v>35</v>
      </c>
      <c r="Q248" s="11"/>
      <c r="R248" s="11"/>
      <c r="S248" s="11"/>
      <c r="T248" s="11"/>
      <c r="U248" s="11"/>
      <c r="V248" s="11"/>
      <c r="W248" s="11"/>
      <c r="X248" s="11">
        <v>1</v>
      </c>
      <c r="Y248" s="11"/>
      <c r="Z248" s="11"/>
      <c r="AA248" s="11"/>
      <c r="AB248" s="11"/>
      <c r="AC248" s="11"/>
      <c r="AD248" s="11"/>
      <c r="AE248" s="11"/>
      <c r="AF248" s="11"/>
      <c r="AG248" s="11"/>
      <c r="AH248" s="11">
        <f t="shared" si="18"/>
        <v>1</v>
      </c>
      <c r="AI248" s="11" t="s">
        <v>253</v>
      </c>
      <c r="AJ248" s="12">
        <v>630</v>
      </c>
      <c r="AK248" s="12">
        <f t="shared" si="19"/>
        <v>630</v>
      </c>
      <c r="AL248" s="12">
        <f t="shared" si="20"/>
        <v>122.85315000000001</v>
      </c>
      <c r="AM248" s="12">
        <f t="shared" si="21"/>
        <v>122.85315000000001</v>
      </c>
      <c r="AN248" s="13">
        <f t="shared" si="23"/>
        <v>109.6903125</v>
      </c>
      <c r="AO248" s="13">
        <f t="shared" si="22"/>
        <v>109.6903125</v>
      </c>
    </row>
    <row r="249" spans="1:41" ht="215.1" customHeight="1" x14ac:dyDescent="0.45">
      <c r="A249" s="11"/>
      <c r="B249" s="11"/>
      <c r="C249" s="11"/>
      <c r="D249" s="11"/>
      <c r="E249" s="11"/>
      <c r="F249" s="11" t="s">
        <v>245</v>
      </c>
      <c r="G249" s="11" t="s">
        <v>245</v>
      </c>
      <c r="H249" s="11" t="s">
        <v>1000</v>
      </c>
      <c r="I249" s="11" t="s">
        <v>1001</v>
      </c>
      <c r="J249" s="11" t="s">
        <v>248</v>
      </c>
      <c r="K249" s="11" t="s">
        <v>150</v>
      </c>
      <c r="L249" s="11" t="s">
        <v>513</v>
      </c>
      <c r="M249" s="11" t="s">
        <v>1002</v>
      </c>
      <c r="N249" s="11" t="s">
        <v>1003</v>
      </c>
      <c r="O249" s="11" t="s">
        <v>282</v>
      </c>
      <c r="P249" s="11" t="s">
        <v>35</v>
      </c>
      <c r="Q249" s="11"/>
      <c r="R249" s="11"/>
      <c r="S249" s="11"/>
      <c r="T249" s="11">
        <v>1</v>
      </c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>
        <f t="shared" si="18"/>
        <v>1</v>
      </c>
      <c r="AI249" s="11" t="s">
        <v>253</v>
      </c>
      <c r="AJ249" s="12">
        <v>495</v>
      </c>
      <c r="AK249" s="12">
        <f t="shared" si="19"/>
        <v>495</v>
      </c>
      <c r="AL249" s="12">
        <f t="shared" si="20"/>
        <v>96.52747500000001</v>
      </c>
      <c r="AM249" s="12">
        <f t="shared" si="21"/>
        <v>96.52747500000001</v>
      </c>
      <c r="AN249" s="13">
        <f t="shared" si="23"/>
        <v>86.185245535714287</v>
      </c>
      <c r="AO249" s="13">
        <f t="shared" si="22"/>
        <v>86.185245535714287</v>
      </c>
    </row>
    <row r="250" spans="1:41" ht="215.1" customHeight="1" x14ac:dyDescent="0.45">
      <c r="A250" s="11"/>
      <c r="B250" s="11"/>
      <c r="C250" s="11"/>
      <c r="D250" s="11"/>
      <c r="E250" s="11"/>
      <c r="F250" s="11" t="s">
        <v>245</v>
      </c>
      <c r="G250" s="11" t="s">
        <v>245</v>
      </c>
      <c r="H250" s="11" t="s">
        <v>1004</v>
      </c>
      <c r="I250" s="11" t="s">
        <v>1005</v>
      </c>
      <c r="J250" s="11" t="s">
        <v>248</v>
      </c>
      <c r="K250" s="11" t="s">
        <v>150</v>
      </c>
      <c r="L250" s="11" t="s">
        <v>513</v>
      </c>
      <c r="M250" s="11" t="s">
        <v>1006</v>
      </c>
      <c r="N250" s="11" t="s">
        <v>1007</v>
      </c>
      <c r="O250" s="11" t="s">
        <v>1008</v>
      </c>
      <c r="P250" s="11" t="s">
        <v>35</v>
      </c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>
        <v>1</v>
      </c>
      <c r="AC250" s="11"/>
      <c r="AD250" s="11"/>
      <c r="AE250" s="11"/>
      <c r="AF250" s="11"/>
      <c r="AG250" s="11"/>
      <c r="AH250" s="11">
        <f t="shared" si="18"/>
        <v>1</v>
      </c>
      <c r="AI250" s="11" t="s">
        <v>253</v>
      </c>
      <c r="AJ250" s="12">
        <v>650</v>
      </c>
      <c r="AK250" s="12">
        <f t="shared" si="19"/>
        <v>650</v>
      </c>
      <c r="AL250" s="12">
        <f t="shared" si="20"/>
        <v>126.75325000000001</v>
      </c>
      <c r="AM250" s="12">
        <f t="shared" si="21"/>
        <v>126.75325000000001</v>
      </c>
      <c r="AN250" s="13">
        <f t="shared" si="23"/>
        <v>113.17254464285713</v>
      </c>
      <c r="AO250" s="13">
        <f t="shared" si="22"/>
        <v>113.17254464285713</v>
      </c>
    </row>
    <row r="251" spans="1:41" ht="215.1" customHeight="1" x14ac:dyDescent="0.45">
      <c r="A251" s="11"/>
      <c r="B251" s="11"/>
      <c r="C251" s="11"/>
      <c r="D251" s="11"/>
      <c r="E251" s="11"/>
      <c r="F251" s="11" t="s">
        <v>245</v>
      </c>
      <c r="G251" s="11" t="s">
        <v>245</v>
      </c>
      <c r="H251" s="11" t="s">
        <v>1009</v>
      </c>
      <c r="I251" s="11" t="s">
        <v>1010</v>
      </c>
      <c r="J251" s="11" t="s">
        <v>248</v>
      </c>
      <c r="K251" s="11" t="s">
        <v>150</v>
      </c>
      <c r="L251" s="11" t="s">
        <v>513</v>
      </c>
      <c r="M251" s="11" t="s">
        <v>1011</v>
      </c>
      <c r="N251" s="11" t="s">
        <v>1012</v>
      </c>
      <c r="O251" s="11" t="s">
        <v>890</v>
      </c>
      <c r="P251" s="11" t="s">
        <v>35</v>
      </c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>
        <v>1</v>
      </c>
      <c r="AD251" s="11"/>
      <c r="AE251" s="11"/>
      <c r="AF251" s="11"/>
      <c r="AG251" s="11"/>
      <c r="AH251" s="11">
        <f t="shared" si="18"/>
        <v>1</v>
      </c>
      <c r="AI251" s="11" t="s">
        <v>253</v>
      </c>
      <c r="AJ251" s="12">
        <v>650</v>
      </c>
      <c r="AK251" s="12">
        <f t="shared" si="19"/>
        <v>650</v>
      </c>
      <c r="AL251" s="12">
        <f t="shared" si="20"/>
        <v>126.75325000000001</v>
      </c>
      <c r="AM251" s="12">
        <f t="shared" si="21"/>
        <v>126.75325000000001</v>
      </c>
      <c r="AN251" s="13">
        <f t="shared" si="23"/>
        <v>113.17254464285713</v>
      </c>
      <c r="AO251" s="13">
        <f t="shared" si="22"/>
        <v>113.17254464285713</v>
      </c>
    </row>
    <row r="252" spans="1:41" ht="215.1" customHeight="1" x14ac:dyDescent="0.45">
      <c r="A252" s="11"/>
      <c r="B252" s="11"/>
      <c r="C252" s="11"/>
      <c r="D252" s="11"/>
      <c r="E252" s="11"/>
      <c r="F252" s="11" t="s">
        <v>245</v>
      </c>
      <c r="G252" s="11" t="s">
        <v>245</v>
      </c>
      <c r="H252" s="11" t="s">
        <v>1013</v>
      </c>
      <c r="I252" s="11" t="s">
        <v>1014</v>
      </c>
      <c r="J252" s="11" t="s">
        <v>248</v>
      </c>
      <c r="K252" s="11" t="s">
        <v>150</v>
      </c>
      <c r="L252" s="11" t="s">
        <v>513</v>
      </c>
      <c r="M252" s="11" t="s">
        <v>1015</v>
      </c>
      <c r="N252" s="11" t="s">
        <v>1016</v>
      </c>
      <c r="O252" s="11" t="s">
        <v>1017</v>
      </c>
      <c r="P252" s="11" t="s">
        <v>35</v>
      </c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>
        <v>1</v>
      </c>
      <c r="AF252" s="11"/>
      <c r="AG252" s="11"/>
      <c r="AH252" s="11">
        <f t="shared" si="18"/>
        <v>1</v>
      </c>
      <c r="AI252" s="11" t="s">
        <v>253</v>
      </c>
      <c r="AJ252" s="12">
        <v>650</v>
      </c>
      <c r="AK252" s="12">
        <f t="shared" si="19"/>
        <v>650</v>
      </c>
      <c r="AL252" s="12">
        <f t="shared" si="20"/>
        <v>126.75325000000001</v>
      </c>
      <c r="AM252" s="12">
        <f t="shared" si="21"/>
        <v>126.75325000000001</v>
      </c>
      <c r="AN252" s="13">
        <f t="shared" si="23"/>
        <v>113.17254464285713</v>
      </c>
      <c r="AO252" s="13">
        <f t="shared" si="22"/>
        <v>113.17254464285713</v>
      </c>
    </row>
    <row r="253" spans="1:41" ht="215.1" customHeight="1" x14ac:dyDescent="0.45">
      <c r="A253" s="11"/>
      <c r="B253" s="11"/>
      <c r="C253" s="11"/>
      <c r="D253" s="11"/>
      <c r="E253" s="11"/>
      <c r="F253" s="11" t="s">
        <v>245</v>
      </c>
      <c r="G253" s="11" t="s">
        <v>245</v>
      </c>
      <c r="H253" s="11" t="s">
        <v>1018</v>
      </c>
      <c r="I253" s="11" t="s">
        <v>1019</v>
      </c>
      <c r="J253" s="11" t="s">
        <v>248</v>
      </c>
      <c r="K253" s="11" t="s">
        <v>150</v>
      </c>
      <c r="L253" s="11" t="s">
        <v>513</v>
      </c>
      <c r="M253" s="11" t="s">
        <v>1020</v>
      </c>
      <c r="N253" s="11" t="s">
        <v>377</v>
      </c>
      <c r="O253" s="11" t="s">
        <v>308</v>
      </c>
      <c r="P253" s="11" t="s">
        <v>35</v>
      </c>
      <c r="Q253" s="11"/>
      <c r="R253" s="11"/>
      <c r="S253" s="11"/>
      <c r="T253" s="11"/>
      <c r="U253" s="11"/>
      <c r="V253" s="11"/>
      <c r="W253" s="11">
        <v>1</v>
      </c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>
        <f t="shared" si="18"/>
        <v>1</v>
      </c>
      <c r="AI253" s="11" t="s">
        <v>253</v>
      </c>
      <c r="AJ253" s="12">
        <v>595</v>
      </c>
      <c r="AK253" s="12">
        <f t="shared" si="19"/>
        <v>595</v>
      </c>
      <c r="AL253" s="12">
        <f t="shared" si="20"/>
        <v>116.02797500000001</v>
      </c>
      <c r="AM253" s="12">
        <f t="shared" si="21"/>
        <v>116.02797500000001</v>
      </c>
      <c r="AN253" s="13">
        <f t="shared" si="23"/>
        <v>103.59640625</v>
      </c>
      <c r="AO253" s="13">
        <f t="shared" si="22"/>
        <v>103.59640625</v>
      </c>
    </row>
    <row r="254" spans="1:41" ht="215.1" customHeight="1" x14ac:dyDescent="0.45">
      <c r="A254" s="11"/>
      <c r="B254" s="11"/>
      <c r="C254" s="11"/>
      <c r="D254" s="11"/>
      <c r="E254" s="11"/>
      <c r="F254" s="11" t="s">
        <v>245</v>
      </c>
      <c r="G254" s="11" t="s">
        <v>245</v>
      </c>
      <c r="H254" s="11" t="s">
        <v>1021</v>
      </c>
      <c r="I254" s="11" t="s">
        <v>1022</v>
      </c>
      <c r="J254" s="11" t="s">
        <v>248</v>
      </c>
      <c r="K254" s="11" t="s">
        <v>150</v>
      </c>
      <c r="L254" s="11" t="s">
        <v>513</v>
      </c>
      <c r="M254" s="11" t="s">
        <v>1023</v>
      </c>
      <c r="N254" s="11" t="s">
        <v>256</v>
      </c>
      <c r="O254" s="11" t="s">
        <v>1024</v>
      </c>
      <c r="P254" s="11" t="s">
        <v>35</v>
      </c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>
        <v>1</v>
      </c>
      <c r="AB254" s="11"/>
      <c r="AC254" s="11"/>
      <c r="AD254" s="11"/>
      <c r="AE254" s="11"/>
      <c r="AF254" s="11"/>
      <c r="AG254" s="11"/>
      <c r="AH254" s="11">
        <f t="shared" si="18"/>
        <v>1</v>
      </c>
      <c r="AI254" s="11" t="s">
        <v>253</v>
      </c>
      <c r="AJ254" s="12">
        <v>575</v>
      </c>
      <c r="AK254" s="12">
        <f t="shared" si="19"/>
        <v>575</v>
      </c>
      <c r="AL254" s="12">
        <f t="shared" si="20"/>
        <v>112.127875</v>
      </c>
      <c r="AM254" s="12">
        <f t="shared" si="21"/>
        <v>112.127875</v>
      </c>
      <c r="AN254" s="13">
        <f t="shared" si="23"/>
        <v>100.11417410714284</v>
      </c>
      <c r="AO254" s="13">
        <f t="shared" si="22"/>
        <v>100.11417410714284</v>
      </c>
    </row>
    <row r="255" spans="1:41" ht="215.1" customHeight="1" x14ac:dyDescent="0.45">
      <c r="A255" s="11"/>
      <c r="B255" s="11"/>
      <c r="C255" s="11"/>
      <c r="D255" s="11"/>
      <c r="E255" s="11"/>
      <c r="F255" s="11" t="s">
        <v>245</v>
      </c>
      <c r="G255" s="11" t="s">
        <v>245</v>
      </c>
      <c r="H255" s="11" t="s">
        <v>1025</v>
      </c>
      <c r="I255" s="11" t="s">
        <v>1026</v>
      </c>
      <c r="J255" s="11" t="s">
        <v>248</v>
      </c>
      <c r="K255" s="11" t="s">
        <v>150</v>
      </c>
      <c r="L255" s="11" t="s">
        <v>513</v>
      </c>
      <c r="M255" s="11" t="s">
        <v>1027</v>
      </c>
      <c r="N255" s="11" t="s">
        <v>1028</v>
      </c>
      <c r="O255" s="11" t="s">
        <v>890</v>
      </c>
      <c r="P255" s="11" t="s">
        <v>35</v>
      </c>
      <c r="Q255" s="11"/>
      <c r="R255" s="11"/>
      <c r="S255" s="11">
        <v>1</v>
      </c>
      <c r="T255" s="11">
        <v>2</v>
      </c>
      <c r="U255" s="11">
        <v>1</v>
      </c>
      <c r="V255" s="11">
        <v>1</v>
      </c>
      <c r="W255" s="11">
        <v>1</v>
      </c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>
        <f t="shared" si="18"/>
        <v>6</v>
      </c>
      <c r="AI255" s="11" t="s">
        <v>253</v>
      </c>
      <c r="AJ255" s="12">
        <v>1200</v>
      </c>
      <c r="AK255" s="12">
        <f t="shared" si="19"/>
        <v>7200</v>
      </c>
      <c r="AL255" s="12">
        <f t="shared" si="20"/>
        <v>234.006</v>
      </c>
      <c r="AM255" s="12">
        <f t="shared" si="21"/>
        <v>1404.0360000000001</v>
      </c>
      <c r="AN255" s="13">
        <f t="shared" si="23"/>
        <v>208.93392857142854</v>
      </c>
      <c r="AO255" s="13">
        <f t="shared" si="22"/>
        <v>1253.6035714285713</v>
      </c>
    </row>
    <row r="256" spans="1:41" ht="215.1" customHeight="1" x14ac:dyDescent="0.45">
      <c r="A256" s="11"/>
      <c r="B256" s="11"/>
      <c r="C256" s="11"/>
      <c r="D256" s="11"/>
      <c r="E256" s="11"/>
      <c r="F256" s="11" t="s">
        <v>245</v>
      </c>
      <c r="G256" s="11" t="s">
        <v>245</v>
      </c>
      <c r="H256" s="11" t="s">
        <v>1029</v>
      </c>
      <c r="I256" s="11" t="s">
        <v>1030</v>
      </c>
      <c r="J256" s="11" t="s">
        <v>248</v>
      </c>
      <c r="K256" s="11" t="s">
        <v>150</v>
      </c>
      <c r="L256" s="11" t="s">
        <v>513</v>
      </c>
      <c r="M256" s="11" t="s">
        <v>1031</v>
      </c>
      <c r="N256" s="11" t="s">
        <v>1032</v>
      </c>
      <c r="O256" s="11" t="s">
        <v>434</v>
      </c>
      <c r="P256" s="11" t="s">
        <v>35</v>
      </c>
      <c r="Q256" s="11"/>
      <c r="R256" s="11"/>
      <c r="S256" s="11"/>
      <c r="T256" s="11"/>
      <c r="U256" s="11"/>
      <c r="V256" s="11"/>
      <c r="W256" s="11">
        <v>1</v>
      </c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>
        <f t="shared" si="18"/>
        <v>1</v>
      </c>
      <c r="AI256" s="11" t="s">
        <v>253</v>
      </c>
      <c r="AJ256" s="12">
        <v>595</v>
      </c>
      <c r="AK256" s="12">
        <f t="shared" si="19"/>
        <v>595</v>
      </c>
      <c r="AL256" s="12">
        <f t="shared" si="20"/>
        <v>116.02797500000001</v>
      </c>
      <c r="AM256" s="12">
        <f t="shared" si="21"/>
        <v>116.02797500000001</v>
      </c>
      <c r="AN256" s="13">
        <f t="shared" si="23"/>
        <v>103.59640625</v>
      </c>
      <c r="AO256" s="13">
        <f t="shared" si="22"/>
        <v>103.59640625</v>
      </c>
    </row>
    <row r="257" spans="1:41" ht="215.1" customHeight="1" x14ac:dyDescent="0.45">
      <c r="A257" s="11"/>
      <c r="B257" s="11"/>
      <c r="C257" s="11"/>
      <c r="D257" s="11"/>
      <c r="E257" s="11"/>
      <c r="F257" s="11" t="s">
        <v>245</v>
      </c>
      <c r="G257" s="11" t="s">
        <v>245</v>
      </c>
      <c r="H257" s="11" t="s">
        <v>1033</v>
      </c>
      <c r="I257" s="11" t="s">
        <v>1034</v>
      </c>
      <c r="J257" s="11" t="s">
        <v>248</v>
      </c>
      <c r="K257" s="11" t="s">
        <v>150</v>
      </c>
      <c r="L257" s="11" t="s">
        <v>513</v>
      </c>
      <c r="M257" s="11" t="s">
        <v>1035</v>
      </c>
      <c r="N257" s="11" t="s">
        <v>1036</v>
      </c>
      <c r="O257" s="11" t="s">
        <v>1037</v>
      </c>
      <c r="P257" s="11" t="s">
        <v>35</v>
      </c>
      <c r="Q257" s="11"/>
      <c r="R257" s="11"/>
      <c r="S257" s="11"/>
      <c r="T257" s="11"/>
      <c r="U257" s="11"/>
      <c r="V257" s="11"/>
      <c r="W257" s="11"/>
      <c r="X257" s="11">
        <v>1</v>
      </c>
      <c r="Y257" s="11"/>
      <c r="Z257" s="11">
        <v>1</v>
      </c>
      <c r="AA257" s="11"/>
      <c r="AB257" s="11"/>
      <c r="AC257" s="11"/>
      <c r="AD257" s="11"/>
      <c r="AE257" s="11"/>
      <c r="AF257" s="11"/>
      <c r="AG257" s="11"/>
      <c r="AH257" s="11">
        <f t="shared" si="18"/>
        <v>2</v>
      </c>
      <c r="AI257" s="11" t="s">
        <v>253</v>
      </c>
      <c r="AJ257" s="12">
        <v>1500</v>
      </c>
      <c r="AK257" s="12">
        <f t="shared" si="19"/>
        <v>3000</v>
      </c>
      <c r="AL257" s="12">
        <f t="shared" si="20"/>
        <v>292.50749999999999</v>
      </c>
      <c r="AM257" s="12">
        <f t="shared" si="21"/>
        <v>585.01499999999999</v>
      </c>
      <c r="AN257" s="13">
        <f t="shared" si="23"/>
        <v>261.16741071428567</v>
      </c>
      <c r="AO257" s="13">
        <f t="shared" si="22"/>
        <v>522.33482142857133</v>
      </c>
    </row>
    <row r="258" spans="1:41" ht="215.1" customHeight="1" x14ac:dyDescent="0.45">
      <c r="A258" s="11"/>
      <c r="B258" s="11"/>
      <c r="C258" s="11"/>
      <c r="D258" s="11"/>
      <c r="E258" s="11"/>
      <c r="F258" s="11" t="s">
        <v>245</v>
      </c>
      <c r="G258" s="11" t="s">
        <v>245</v>
      </c>
      <c r="H258" s="11" t="s">
        <v>1038</v>
      </c>
      <c r="I258" s="11" t="s">
        <v>1039</v>
      </c>
      <c r="J258" s="11" t="s">
        <v>248</v>
      </c>
      <c r="K258" s="11" t="s">
        <v>150</v>
      </c>
      <c r="L258" s="11" t="s">
        <v>513</v>
      </c>
      <c r="M258" s="11" t="s">
        <v>1040</v>
      </c>
      <c r="N258" s="11" t="s">
        <v>697</v>
      </c>
      <c r="O258" s="11" t="s">
        <v>282</v>
      </c>
      <c r="P258" s="11" t="s">
        <v>35</v>
      </c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>
        <v>1</v>
      </c>
      <c r="AC258" s="11"/>
      <c r="AD258" s="11"/>
      <c r="AE258" s="11"/>
      <c r="AF258" s="11"/>
      <c r="AG258" s="11"/>
      <c r="AH258" s="11">
        <f t="shared" si="18"/>
        <v>1</v>
      </c>
      <c r="AI258" s="11" t="s">
        <v>253</v>
      </c>
      <c r="AJ258" s="12">
        <v>1100</v>
      </c>
      <c r="AK258" s="12">
        <f t="shared" si="19"/>
        <v>1100</v>
      </c>
      <c r="AL258" s="12">
        <f t="shared" si="20"/>
        <v>214.50550000000001</v>
      </c>
      <c r="AM258" s="12">
        <f t="shared" si="21"/>
        <v>214.50550000000001</v>
      </c>
      <c r="AN258" s="13">
        <f t="shared" si="23"/>
        <v>191.52276785714284</v>
      </c>
      <c r="AO258" s="13">
        <f t="shared" si="22"/>
        <v>191.52276785714284</v>
      </c>
    </row>
    <row r="259" spans="1:41" ht="215.1" customHeight="1" x14ac:dyDescent="0.45">
      <c r="A259" s="11"/>
      <c r="B259" s="11"/>
      <c r="C259" s="11"/>
      <c r="D259" s="11"/>
      <c r="E259" s="11"/>
      <c r="F259" s="11" t="s">
        <v>245</v>
      </c>
      <c r="G259" s="11" t="s">
        <v>245</v>
      </c>
      <c r="H259" s="11" t="s">
        <v>1041</v>
      </c>
      <c r="I259" s="11" t="s">
        <v>1042</v>
      </c>
      <c r="J259" s="11" t="s">
        <v>248</v>
      </c>
      <c r="K259" s="11" t="s">
        <v>150</v>
      </c>
      <c r="L259" s="11" t="s">
        <v>513</v>
      </c>
      <c r="M259" s="11" t="s">
        <v>1043</v>
      </c>
      <c r="N259" s="11" t="s">
        <v>697</v>
      </c>
      <c r="O259" s="11" t="s">
        <v>373</v>
      </c>
      <c r="P259" s="11" t="s">
        <v>35</v>
      </c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>
        <v>1</v>
      </c>
      <c r="AB259" s="11"/>
      <c r="AC259" s="11"/>
      <c r="AD259" s="11"/>
      <c r="AE259" s="11"/>
      <c r="AF259" s="11"/>
      <c r="AG259" s="11"/>
      <c r="AH259" s="11">
        <f t="shared" si="18"/>
        <v>1</v>
      </c>
      <c r="AI259" s="11" t="s">
        <v>253</v>
      </c>
      <c r="AJ259" s="12">
        <v>695</v>
      </c>
      <c r="AK259" s="12">
        <f t="shared" si="19"/>
        <v>695</v>
      </c>
      <c r="AL259" s="12">
        <f t="shared" si="20"/>
        <v>135.52847500000001</v>
      </c>
      <c r="AM259" s="12">
        <f t="shared" si="21"/>
        <v>135.52847500000001</v>
      </c>
      <c r="AN259" s="13">
        <f t="shared" si="23"/>
        <v>121.00756696428572</v>
      </c>
      <c r="AO259" s="13">
        <f t="shared" si="22"/>
        <v>121.00756696428572</v>
      </c>
    </row>
    <row r="260" spans="1:41" ht="215.1" customHeight="1" x14ac:dyDescent="0.45">
      <c r="A260" s="11"/>
      <c r="B260" s="11"/>
      <c r="C260" s="11"/>
      <c r="D260" s="11"/>
      <c r="E260" s="11"/>
      <c r="F260" s="11" t="s">
        <v>245</v>
      </c>
      <c r="G260" s="11" t="s">
        <v>245</v>
      </c>
      <c r="H260" s="11" t="s">
        <v>1044</v>
      </c>
      <c r="I260" s="11" t="s">
        <v>1045</v>
      </c>
      <c r="J260" s="11" t="s">
        <v>248</v>
      </c>
      <c r="K260" s="11" t="s">
        <v>150</v>
      </c>
      <c r="L260" s="11" t="s">
        <v>513</v>
      </c>
      <c r="M260" s="11" t="s">
        <v>1046</v>
      </c>
      <c r="N260" s="11" t="s">
        <v>756</v>
      </c>
      <c r="O260" s="11" t="s">
        <v>1047</v>
      </c>
      <c r="P260" s="11" t="s">
        <v>35</v>
      </c>
      <c r="Q260" s="11"/>
      <c r="R260" s="11"/>
      <c r="S260" s="11"/>
      <c r="T260" s="11"/>
      <c r="U260" s="11">
        <v>1</v>
      </c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>
        <f t="shared" si="18"/>
        <v>1</v>
      </c>
      <c r="AI260" s="11" t="s">
        <v>253</v>
      </c>
      <c r="AJ260" s="12">
        <v>710</v>
      </c>
      <c r="AK260" s="12">
        <f t="shared" si="19"/>
        <v>710</v>
      </c>
      <c r="AL260" s="12">
        <f t="shared" si="20"/>
        <v>138.45355000000001</v>
      </c>
      <c r="AM260" s="12">
        <f t="shared" si="21"/>
        <v>138.45355000000001</v>
      </c>
      <c r="AN260" s="13">
        <f t="shared" si="23"/>
        <v>123.61924107142856</v>
      </c>
      <c r="AO260" s="13">
        <f t="shared" si="22"/>
        <v>123.61924107142856</v>
      </c>
    </row>
    <row r="261" spans="1:41" ht="215.1" customHeight="1" x14ac:dyDescent="0.45">
      <c r="A261" s="11"/>
      <c r="B261" s="11"/>
      <c r="C261" s="11"/>
      <c r="D261" s="11"/>
      <c r="E261" s="11"/>
      <c r="F261" s="11" t="s">
        <v>245</v>
      </c>
      <c r="G261" s="11" t="s">
        <v>245</v>
      </c>
      <c r="H261" s="11" t="s">
        <v>1048</v>
      </c>
      <c r="I261" s="11" t="s">
        <v>1049</v>
      </c>
      <c r="J261" s="11" t="s">
        <v>248</v>
      </c>
      <c r="K261" s="11" t="s">
        <v>150</v>
      </c>
      <c r="L261" s="11" t="s">
        <v>513</v>
      </c>
      <c r="M261" s="11" t="s">
        <v>1050</v>
      </c>
      <c r="N261" s="11" t="s">
        <v>466</v>
      </c>
      <c r="O261" s="11" t="s">
        <v>1051</v>
      </c>
      <c r="P261" s="11" t="s">
        <v>35</v>
      </c>
      <c r="Q261" s="11"/>
      <c r="R261" s="11"/>
      <c r="S261" s="11"/>
      <c r="T261" s="11"/>
      <c r="U261" s="11"/>
      <c r="V261" s="11"/>
      <c r="W261" s="11"/>
      <c r="X261" s="11"/>
      <c r="Y261" s="11"/>
      <c r="Z261" s="11">
        <v>1</v>
      </c>
      <c r="AA261" s="11"/>
      <c r="AB261" s="11"/>
      <c r="AC261" s="11"/>
      <c r="AD261" s="11"/>
      <c r="AE261" s="11"/>
      <c r="AF261" s="11"/>
      <c r="AG261" s="11"/>
      <c r="AH261" s="11">
        <f t="shared" si="18"/>
        <v>1</v>
      </c>
      <c r="AI261" s="11" t="s">
        <v>253</v>
      </c>
      <c r="AJ261" s="12">
        <v>1100</v>
      </c>
      <c r="AK261" s="12">
        <f t="shared" si="19"/>
        <v>1100</v>
      </c>
      <c r="AL261" s="12">
        <f t="shared" si="20"/>
        <v>214.50550000000001</v>
      </c>
      <c r="AM261" s="12">
        <f t="shared" si="21"/>
        <v>214.50550000000001</v>
      </c>
      <c r="AN261" s="13">
        <f t="shared" si="23"/>
        <v>191.52276785714284</v>
      </c>
      <c r="AO261" s="13">
        <f t="shared" si="22"/>
        <v>191.52276785714284</v>
      </c>
    </row>
    <row r="262" spans="1:41" ht="215.1" customHeight="1" x14ac:dyDescent="0.45">
      <c r="A262" s="11"/>
      <c r="B262" s="11"/>
      <c r="C262" s="11"/>
      <c r="D262" s="11"/>
      <c r="E262" s="11"/>
      <c r="F262" s="11" t="s">
        <v>245</v>
      </c>
      <c r="G262" s="11" t="s">
        <v>245</v>
      </c>
      <c r="H262" s="11" t="s">
        <v>1052</v>
      </c>
      <c r="I262" s="11" t="s">
        <v>1053</v>
      </c>
      <c r="J262" s="11" t="s">
        <v>248</v>
      </c>
      <c r="K262" s="11" t="s">
        <v>150</v>
      </c>
      <c r="L262" s="11" t="s">
        <v>513</v>
      </c>
      <c r="M262" s="11" t="s">
        <v>1050</v>
      </c>
      <c r="N262" s="11" t="s">
        <v>1054</v>
      </c>
      <c r="O262" s="11" t="s">
        <v>282</v>
      </c>
      <c r="P262" s="11" t="s">
        <v>35</v>
      </c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>
        <v>1</v>
      </c>
      <c r="AB262" s="11"/>
      <c r="AC262" s="11"/>
      <c r="AD262" s="11"/>
      <c r="AE262" s="11"/>
      <c r="AF262" s="11"/>
      <c r="AG262" s="11"/>
      <c r="AH262" s="11">
        <f t="shared" si="18"/>
        <v>1</v>
      </c>
      <c r="AI262" s="11" t="s">
        <v>253</v>
      </c>
      <c r="AJ262" s="12">
        <v>795</v>
      </c>
      <c r="AK262" s="12">
        <f t="shared" si="19"/>
        <v>795</v>
      </c>
      <c r="AL262" s="12">
        <f t="shared" si="20"/>
        <v>155.028975</v>
      </c>
      <c r="AM262" s="12">
        <f t="shared" si="21"/>
        <v>155.028975</v>
      </c>
      <c r="AN262" s="13">
        <f t="shared" si="23"/>
        <v>138.41872767857143</v>
      </c>
      <c r="AO262" s="13">
        <f t="shared" si="22"/>
        <v>138.41872767857143</v>
      </c>
    </row>
    <row r="263" spans="1:41" ht="215.1" customHeight="1" x14ac:dyDescent="0.45">
      <c r="A263" s="11"/>
      <c r="B263" s="11"/>
      <c r="C263" s="11"/>
      <c r="D263" s="11"/>
      <c r="E263" s="11"/>
      <c r="F263" s="11" t="s">
        <v>245</v>
      </c>
      <c r="G263" s="11" t="s">
        <v>245</v>
      </c>
      <c r="H263" s="11" t="s">
        <v>1055</v>
      </c>
      <c r="I263" s="11" t="s">
        <v>1056</v>
      </c>
      <c r="J263" s="11" t="s">
        <v>248</v>
      </c>
      <c r="K263" s="11" t="s">
        <v>150</v>
      </c>
      <c r="L263" s="11" t="s">
        <v>513</v>
      </c>
      <c r="M263" s="11" t="s">
        <v>1057</v>
      </c>
      <c r="N263" s="11" t="s">
        <v>1058</v>
      </c>
      <c r="O263" s="11" t="s">
        <v>1059</v>
      </c>
      <c r="P263" s="11" t="s">
        <v>35</v>
      </c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>
        <v>1</v>
      </c>
      <c r="AF263" s="11"/>
      <c r="AG263" s="11"/>
      <c r="AH263" s="11">
        <f t="shared" si="18"/>
        <v>1</v>
      </c>
      <c r="AI263" s="11" t="s">
        <v>253</v>
      </c>
      <c r="AJ263" s="12">
        <v>1200</v>
      </c>
      <c r="AK263" s="12">
        <f t="shared" si="19"/>
        <v>1200</v>
      </c>
      <c r="AL263" s="12">
        <f t="shared" si="20"/>
        <v>234.006</v>
      </c>
      <c r="AM263" s="12">
        <f t="shared" si="21"/>
        <v>234.006</v>
      </c>
      <c r="AN263" s="13">
        <f t="shared" si="23"/>
        <v>208.93392857142854</v>
      </c>
      <c r="AO263" s="13">
        <f t="shared" si="22"/>
        <v>208.93392857142854</v>
      </c>
    </row>
    <row r="264" spans="1:41" ht="215.1" customHeight="1" x14ac:dyDescent="0.45">
      <c r="A264" s="11"/>
      <c r="B264" s="11"/>
      <c r="C264" s="11"/>
      <c r="D264" s="11"/>
      <c r="E264" s="11"/>
      <c r="F264" s="11" t="s">
        <v>245</v>
      </c>
      <c r="G264" s="11" t="s">
        <v>245</v>
      </c>
      <c r="H264" s="11" t="s">
        <v>1060</v>
      </c>
      <c r="I264" s="11" t="s">
        <v>1061</v>
      </c>
      <c r="J264" s="11" t="s">
        <v>248</v>
      </c>
      <c r="K264" s="11" t="s">
        <v>150</v>
      </c>
      <c r="L264" s="11" t="s">
        <v>513</v>
      </c>
      <c r="M264" s="11" t="s">
        <v>1062</v>
      </c>
      <c r="N264" s="11" t="s">
        <v>1063</v>
      </c>
      <c r="O264" s="11" t="s">
        <v>1064</v>
      </c>
      <c r="P264" s="11" t="s">
        <v>35</v>
      </c>
      <c r="Q264" s="11"/>
      <c r="R264" s="11"/>
      <c r="S264" s="11"/>
      <c r="T264" s="11"/>
      <c r="U264" s="11"/>
      <c r="V264" s="11">
        <v>1</v>
      </c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>
        <f t="shared" si="18"/>
        <v>1</v>
      </c>
      <c r="AI264" s="11" t="s">
        <v>253</v>
      </c>
      <c r="AJ264" s="12">
        <v>1100</v>
      </c>
      <c r="AK264" s="12">
        <f t="shared" si="19"/>
        <v>1100</v>
      </c>
      <c r="AL264" s="12">
        <f t="shared" si="20"/>
        <v>214.50550000000001</v>
      </c>
      <c r="AM264" s="12">
        <f t="shared" si="21"/>
        <v>214.50550000000001</v>
      </c>
      <c r="AN264" s="13">
        <f t="shared" si="23"/>
        <v>191.52276785714284</v>
      </c>
      <c r="AO264" s="13">
        <f t="shared" si="22"/>
        <v>191.52276785714284</v>
      </c>
    </row>
    <row r="265" spans="1:41" ht="215.1" customHeight="1" x14ac:dyDescent="0.45">
      <c r="A265" s="11"/>
      <c r="B265" s="11"/>
      <c r="C265" s="11"/>
      <c r="D265" s="11"/>
      <c r="E265" s="11"/>
      <c r="F265" s="11" t="s">
        <v>245</v>
      </c>
      <c r="G265" s="11" t="s">
        <v>245</v>
      </c>
      <c r="H265" s="11" t="s">
        <v>1065</v>
      </c>
      <c r="I265" s="11" t="s">
        <v>1066</v>
      </c>
      <c r="J265" s="11" t="s">
        <v>248</v>
      </c>
      <c r="K265" s="11" t="s">
        <v>150</v>
      </c>
      <c r="L265" s="11" t="s">
        <v>513</v>
      </c>
      <c r="M265" s="11" t="s">
        <v>1067</v>
      </c>
      <c r="N265" s="11" t="s">
        <v>304</v>
      </c>
      <c r="O265" s="11" t="s">
        <v>542</v>
      </c>
      <c r="P265" s="11" t="s">
        <v>35</v>
      </c>
      <c r="Q265" s="11"/>
      <c r="R265" s="11"/>
      <c r="S265" s="11"/>
      <c r="T265" s="11"/>
      <c r="U265" s="11"/>
      <c r="V265" s="11"/>
      <c r="W265" s="11"/>
      <c r="X265" s="11">
        <v>1</v>
      </c>
      <c r="Y265" s="11"/>
      <c r="Z265" s="11"/>
      <c r="AA265" s="11"/>
      <c r="AB265" s="11"/>
      <c r="AC265" s="11"/>
      <c r="AD265" s="11"/>
      <c r="AE265" s="11"/>
      <c r="AF265" s="11"/>
      <c r="AG265" s="11"/>
      <c r="AH265" s="11">
        <f t="shared" si="18"/>
        <v>1</v>
      </c>
      <c r="AI265" s="11" t="s">
        <v>253</v>
      </c>
      <c r="AJ265" s="12">
        <v>710</v>
      </c>
      <c r="AK265" s="12">
        <f t="shared" si="19"/>
        <v>710</v>
      </c>
      <c r="AL265" s="12">
        <f t="shared" si="20"/>
        <v>138.45355000000001</v>
      </c>
      <c r="AM265" s="12">
        <f t="shared" si="21"/>
        <v>138.45355000000001</v>
      </c>
      <c r="AN265" s="13">
        <f t="shared" si="23"/>
        <v>123.61924107142856</v>
      </c>
      <c r="AO265" s="13">
        <f t="shared" si="22"/>
        <v>123.61924107142856</v>
      </c>
    </row>
    <row r="266" spans="1:41" ht="215.1" customHeight="1" x14ac:dyDescent="0.45">
      <c r="A266" s="11"/>
      <c r="B266" s="11"/>
      <c r="C266" s="11"/>
      <c r="D266" s="11"/>
      <c r="E266" s="11"/>
      <c r="F266" s="11" t="s">
        <v>245</v>
      </c>
      <c r="G266" s="11" t="s">
        <v>245</v>
      </c>
      <c r="H266" s="11" t="s">
        <v>1068</v>
      </c>
      <c r="I266" s="11" t="s">
        <v>1069</v>
      </c>
      <c r="J266" s="11" t="s">
        <v>248</v>
      </c>
      <c r="K266" s="11" t="s">
        <v>150</v>
      </c>
      <c r="L266" s="11" t="s">
        <v>513</v>
      </c>
      <c r="M266" s="11" t="s">
        <v>1067</v>
      </c>
      <c r="N266" s="11" t="s">
        <v>532</v>
      </c>
      <c r="O266" s="11" t="s">
        <v>434</v>
      </c>
      <c r="P266" s="11" t="s">
        <v>35</v>
      </c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>
        <v>1</v>
      </c>
      <c r="AD266" s="11"/>
      <c r="AE266" s="11"/>
      <c r="AF266" s="11"/>
      <c r="AG266" s="11"/>
      <c r="AH266" s="11">
        <f t="shared" si="18"/>
        <v>1</v>
      </c>
      <c r="AI266" s="11" t="s">
        <v>253</v>
      </c>
      <c r="AJ266" s="12">
        <v>710</v>
      </c>
      <c r="AK266" s="12">
        <f t="shared" si="19"/>
        <v>710</v>
      </c>
      <c r="AL266" s="12">
        <f t="shared" si="20"/>
        <v>138.45355000000001</v>
      </c>
      <c r="AM266" s="12">
        <f t="shared" si="21"/>
        <v>138.45355000000001</v>
      </c>
      <c r="AN266" s="13">
        <f t="shared" si="23"/>
        <v>123.61924107142856</v>
      </c>
      <c r="AO266" s="13">
        <f t="shared" si="22"/>
        <v>123.61924107142856</v>
      </c>
    </row>
    <row r="267" spans="1:41" ht="215.1" customHeight="1" x14ac:dyDescent="0.45">
      <c r="A267" s="11"/>
      <c r="B267" s="11"/>
      <c r="C267" s="11"/>
      <c r="D267" s="11"/>
      <c r="E267" s="11"/>
      <c r="F267" s="11" t="s">
        <v>245</v>
      </c>
      <c r="G267" s="11" t="s">
        <v>245</v>
      </c>
      <c r="H267" s="11" t="s">
        <v>1070</v>
      </c>
      <c r="I267" s="11" t="s">
        <v>1071</v>
      </c>
      <c r="J267" s="11" t="s">
        <v>248</v>
      </c>
      <c r="K267" s="11" t="s">
        <v>150</v>
      </c>
      <c r="L267" s="11" t="s">
        <v>513</v>
      </c>
      <c r="M267" s="11" t="s">
        <v>1072</v>
      </c>
      <c r="N267" s="11" t="s">
        <v>1073</v>
      </c>
      <c r="O267" s="11" t="s">
        <v>920</v>
      </c>
      <c r="P267" s="11" t="s">
        <v>35</v>
      </c>
      <c r="Q267" s="11"/>
      <c r="R267" s="11"/>
      <c r="S267" s="11"/>
      <c r="T267" s="11"/>
      <c r="U267" s="11"/>
      <c r="V267" s="11">
        <v>1</v>
      </c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>
        <f t="shared" si="18"/>
        <v>1</v>
      </c>
      <c r="AI267" s="11" t="s">
        <v>253</v>
      </c>
      <c r="AJ267" s="12">
        <v>695</v>
      </c>
      <c r="AK267" s="12">
        <f t="shared" si="19"/>
        <v>695</v>
      </c>
      <c r="AL267" s="12">
        <f t="shared" si="20"/>
        <v>135.52847500000001</v>
      </c>
      <c r="AM267" s="12">
        <f t="shared" si="21"/>
        <v>135.52847500000001</v>
      </c>
      <c r="AN267" s="13">
        <f t="shared" si="23"/>
        <v>121.00756696428572</v>
      </c>
      <c r="AO267" s="13">
        <f t="shared" si="22"/>
        <v>121.00756696428572</v>
      </c>
    </row>
    <row r="268" spans="1:41" ht="215.1" customHeight="1" x14ac:dyDescent="0.45">
      <c r="A268" s="11"/>
      <c r="B268" s="11"/>
      <c r="C268" s="11"/>
      <c r="D268" s="11"/>
      <c r="E268" s="11"/>
      <c r="F268" s="11" t="s">
        <v>245</v>
      </c>
      <c r="G268" s="11" t="s">
        <v>245</v>
      </c>
      <c r="H268" s="11" t="s">
        <v>1074</v>
      </c>
      <c r="I268" s="11" t="s">
        <v>1075</v>
      </c>
      <c r="J268" s="11" t="s">
        <v>248</v>
      </c>
      <c r="K268" s="11" t="s">
        <v>150</v>
      </c>
      <c r="L268" s="11" t="s">
        <v>513</v>
      </c>
      <c r="M268" s="11" t="s">
        <v>1076</v>
      </c>
      <c r="N268" s="11" t="s">
        <v>265</v>
      </c>
      <c r="O268" s="11" t="s">
        <v>373</v>
      </c>
      <c r="P268" s="11" t="s">
        <v>35</v>
      </c>
      <c r="Q268" s="11"/>
      <c r="R268" s="11"/>
      <c r="S268" s="11"/>
      <c r="T268" s="11"/>
      <c r="U268" s="11"/>
      <c r="V268" s="11"/>
      <c r="W268" s="11"/>
      <c r="X268" s="11"/>
      <c r="Y268" s="11">
        <v>1</v>
      </c>
      <c r="Z268" s="11"/>
      <c r="AA268" s="11"/>
      <c r="AB268" s="11"/>
      <c r="AC268" s="11"/>
      <c r="AD268" s="11"/>
      <c r="AE268" s="11"/>
      <c r="AF268" s="11"/>
      <c r="AG268" s="11"/>
      <c r="AH268" s="11">
        <f t="shared" si="18"/>
        <v>1</v>
      </c>
      <c r="AI268" s="11" t="s">
        <v>253</v>
      </c>
      <c r="AJ268" s="12">
        <v>810</v>
      </c>
      <c r="AK268" s="12">
        <f t="shared" si="19"/>
        <v>810</v>
      </c>
      <c r="AL268" s="12">
        <f t="shared" si="20"/>
        <v>157.95405000000002</v>
      </c>
      <c r="AM268" s="12">
        <f t="shared" si="21"/>
        <v>157.95405000000002</v>
      </c>
      <c r="AN268" s="13">
        <f t="shared" si="23"/>
        <v>141.0304017857143</v>
      </c>
      <c r="AO268" s="13">
        <f t="shared" si="22"/>
        <v>141.0304017857143</v>
      </c>
    </row>
    <row r="269" spans="1:41" ht="215.1" customHeight="1" x14ac:dyDescent="0.45">
      <c r="A269" s="11"/>
      <c r="B269" s="11"/>
      <c r="C269" s="11"/>
      <c r="D269" s="11"/>
      <c r="E269" s="11"/>
      <c r="F269" s="11" t="s">
        <v>245</v>
      </c>
      <c r="G269" s="11" t="s">
        <v>245</v>
      </c>
      <c r="H269" s="11" t="s">
        <v>1077</v>
      </c>
      <c r="I269" s="11" t="s">
        <v>1078</v>
      </c>
      <c r="J269" s="11" t="s">
        <v>248</v>
      </c>
      <c r="K269" s="11" t="s">
        <v>150</v>
      </c>
      <c r="L269" s="11" t="s">
        <v>513</v>
      </c>
      <c r="M269" s="11" t="s">
        <v>1079</v>
      </c>
      <c r="N269" s="11" t="s">
        <v>265</v>
      </c>
      <c r="O269" s="11" t="s">
        <v>373</v>
      </c>
      <c r="P269" s="11" t="s">
        <v>35</v>
      </c>
      <c r="Q269" s="11"/>
      <c r="R269" s="11"/>
      <c r="S269" s="11"/>
      <c r="T269" s="11"/>
      <c r="U269" s="11"/>
      <c r="V269" s="11">
        <v>1</v>
      </c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>
        <f t="shared" si="18"/>
        <v>1</v>
      </c>
      <c r="AI269" s="11" t="s">
        <v>253</v>
      </c>
      <c r="AJ269" s="12">
        <v>695</v>
      </c>
      <c r="AK269" s="12">
        <f t="shared" si="19"/>
        <v>695</v>
      </c>
      <c r="AL269" s="12">
        <f t="shared" si="20"/>
        <v>135.52847500000001</v>
      </c>
      <c r="AM269" s="12">
        <f t="shared" si="21"/>
        <v>135.52847500000001</v>
      </c>
      <c r="AN269" s="13">
        <f t="shared" si="23"/>
        <v>121.00756696428572</v>
      </c>
      <c r="AO269" s="13">
        <f t="shared" si="22"/>
        <v>121.00756696428572</v>
      </c>
    </row>
    <row r="270" spans="1:41" ht="215.1" customHeight="1" x14ac:dyDescent="0.45">
      <c r="A270" s="11"/>
      <c r="B270" s="11"/>
      <c r="C270" s="11"/>
      <c r="D270" s="11"/>
      <c r="E270" s="11"/>
      <c r="F270" s="11" t="s">
        <v>245</v>
      </c>
      <c r="G270" s="11" t="s">
        <v>245</v>
      </c>
      <c r="H270" s="11" t="s">
        <v>1080</v>
      </c>
      <c r="I270" s="11" t="s">
        <v>1081</v>
      </c>
      <c r="J270" s="11" t="s">
        <v>248</v>
      </c>
      <c r="K270" s="11" t="s">
        <v>150</v>
      </c>
      <c r="L270" s="11" t="s">
        <v>513</v>
      </c>
      <c r="M270" s="11" t="s">
        <v>1082</v>
      </c>
      <c r="N270" s="11" t="s">
        <v>265</v>
      </c>
      <c r="O270" s="11" t="s">
        <v>282</v>
      </c>
      <c r="P270" s="11" t="s">
        <v>35</v>
      </c>
      <c r="Q270" s="11"/>
      <c r="R270" s="11"/>
      <c r="S270" s="11"/>
      <c r="T270" s="11"/>
      <c r="U270" s="11"/>
      <c r="V270" s="11"/>
      <c r="W270" s="11">
        <v>1</v>
      </c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>
        <f t="shared" si="18"/>
        <v>1</v>
      </c>
      <c r="AI270" s="11" t="s">
        <v>253</v>
      </c>
      <c r="AJ270" s="12">
        <v>810</v>
      </c>
      <c r="AK270" s="12">
        <f t="shared" si="19"/>
        <v>810</v>
      </c>
      <c r="AL270" s="12">
        <f t="shared" si="20"/>
        <v>157.95405000000002</v>
      </c>
      <c r="AM270" s="12">
        <f t="shared" si="21"/>
        <v>157.95405000000002</v>
      </c>
      <c r="AN270" s="13">
        <f t="shared" si="23"/>
        <v>141.0304017857143</v>
      </c>
      <c r="AO270" s="13">
        <f t="shared" si="22"/>
        <v>141.0304017857143</v>
      </c>
    </row>
    <row r="271" spans="1:41" ht="215.1" customHeight="1" x14ac:dyDescent="0.45">
      <c r="A271" s="11"/>
      <c r="B271" s="11"/>
      <c r="C271" s="11"/>
      <c r="D271" s="11"/>
      <c r="E271" s="11"/>
      <c r="F271" s="11" t="s">
        <v>245</v>
      </c>
      <c r="G271" s="11" t="s">
        <v>245</v>
      </c>
      <c r="H271" s="11" t="s">
        <v>1083</v>
      </c>
      <c r="I271" s="11" t="s">
        <v>1084</v>
      </c>
      <c r="J271" s="11" t="s">
        <v>248</v>
      </c>
      <c r="K271" s="11" t="s">
        <v>150</v>
      </c>
      <c r="L271" s="11" t="s">
        <v>513</v>
      </c>
      <c r="M271" s="11" t="s">
        <v>1085</v>
      </c>
      <c r="N271" s="11" t="s">
        <v>397</v>
      </c>
      <c r="O271" s="11" t="s">
        <v>282</v>
      </c>
      <c r="P271" s="11" t="s">
        <v>35</v>
      </c>
      <c r="Q271" s="11"/>
      <c r="R271" s="11"/>
      <c r="S271" s="11">
        <v>1</v>
      </c>
      <c r="T271" s="11"/>
      <c r="U271" s="11"/>
      <c r="V271" s="11"/>
      <c r="W271" s="11"/>
      <c r="X271" s="11"/>
      <c r="Y271" s="11"/>
      <c r="Z271" s="11"/>
      <c r="AA271" s="11">
        <v>1</v>
      </c>
      <c r="AB271" s="11"/>
      <c r="AC271" s="11">
        <v>3</v>
      </c>
      <c r="AD271" s="11"/>
      <c r="AE271" s="11"/>
      <c r="AF271" s="11"/>
      <c r="AG271" s="11"/>
      <c r="AH271" s="11">
        <f t="shared" si="18"/>
        <v>5</v>
      </c>
      <c r="AI271" s="11" t="s">
        <v>253</v>
      </c>
      <c r="AJ271" s="12">
        <v>910</v>
      </c>
      <c r="AK271" s="12">
        <f t="shared" si="19"/>
        <v>4550</v>
      </c>
      <c r="AL271" s="12">
        <f t="shared" si="20"/>
        <v>177.45455000000001</v>
      </c>
      <c r="AM271" s="12">
        <f t="shared" si="21"/>
        <v>887.27275000000009</v>
      </c>
      <c r="AN271" s="13">
        <f t="shared" si="23"/>
        <v>158.4415625</v>
      </c>
      <c r="AO271" s="13">
        <f t="shared" si="22"/>
        <v>792.20781250000005</v>
      </c>
    </row>
    <row r="272" spans="1:41" ht="215.1" customHeight="1" x14ac:dyDescent="0.45">
      <c r="A272" s="11"/>
      <c r="B272" s="11"/>
      <c r="C272" s="11"/>
      <c r="D272" s="11"/>
      <c r="E272" s="11"/>
      <c r="F272" s="11" t="s">
        <v>245</v>
      </c>
      <c r="G272" s="11" t="s">
        <v>245</v>
      </c>
      <c r="H272" s="11" t="s">
        <v>1086</v>
      </c>
      <c r="I272" s="11" t="s">
        <v>1087</v>
      </c>
      <c r="J272" s="11" t="s">
        <v>248</v>
      </c>
      <c r="K272" s="11" t="s">
        <v>150</v>
      </c>
      <c r="L272" s="11" t="s">
        <v>513</v>
      </c>
      <c r="M272" s="11" t="s">
        <v>1085</v>
      </c>
      <c r="N272" s="11" t="s">
        <v>397</v>
      </c>
      <c r="O272" s="11" t="s">
        <v>1088</v>
      </c>
      <c r="P272" s="11" t="s">
        <v>35</v>
      </c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>
        <v>1</v>
      </c>
      <c r="AD272" s="11"/>
      <c r="AE272" s="11">
        <v>1</v>
      </c>
      <c r="AF272" s="11"/>
      <c r="AG272" s="11"/>
      <c r="AH272" s="11">
        <f t="shared" si="18"/>
        <v>2</v>
      </c>
      <c r="AI272" s="11" t="s">
        <v>253</v>
      </c>
      <c r="AJ272" s="12">
        <v>910</v>
      </c>
      <c r="AK272" s="12">
        <f t="shared" si="19"/>
        <v>1820</v>
      </c>
      <c r="AL272" s="12">
        <f t="shared" si="20"/>
        <v>177.45455000000001</v>
      </c>
      <c r="AM272" s="12">
        <f t="shared" si="21"/>
        <v>354.90910000000002</v>
      </c>
      <c r="AN272" s="13">
        <f t="shared" si="23"/>
        <v>158.4415625</v>
      </c>
      <c r="AO272" s="13">
        <f t="shared" si="22"/>
        <v>316.88312500000001</v>
      </c>
    </row>
    <row r="273" spans="1:41" ht="215.1" customHeight="1" x14ac:dyDescent="0.45">
      <c r="A273" s="11"/>
      <c r="B273" s="11"/>
      <c r="C273" s="11"/>
      <c r="D273" s="11"/>
      <c r="E273" s="11"/>
      <c r="F273" s="11" t="s">
        <v>245</v>
      </c>
      <c r="G273" s="11" t="s">
        <v>245</v>
      </c>
      <c r="H273" s="11" t="s">
        <v>1089</v>
      </c>
      <c r="I273" s="11" t="s">
        <v>1090</v>
      </c>
      <c r="J273" s="11" t="s">
        <v>248</v>
      </c>
      <c r="K273" s="11" t="s">
        <v>150</v>
      </c>
      <c r="L273" s="11" t="s">
        <v>513</v>
      </c>
      <c r="M273" s="11" t="s">
        <v>1091</v>
      </c>
      <c r="N273" s="11" t="s">
        <v>397</v>
      </c>
      <c r="O273" s="11" t="s">
        <v>282</v>
      </c>
      <c r="P273" s="11" t="s">
        <v>35</v>
      </c>
      <c r="Q273" s="11"/>
      <c r="R273" s="11"/>
      <c r="S273" s="11"/>
      <c r="T273" s="11">
        <v>1</v>
      </c>
      <c r="U273" s="11"/>
      <c r="V273" s="11"/>
      <c r="W273" s="11"/>
      <c r="X273" s="11"/>
      <c r="Y273" s="11"/>
      <c r="Z273" s="11"/>
      <c r="AA273" s="11">
        <v>1</v>
      </c>
      <c r="AB273" s="11">
        <v>1</v>
      </c>
      <c r="AC273" s="11"/>
      <c r="AD273" s="11"/>
      <c r="AE273" s="11"/>
      <c r="AF273" s="11"/>
      <c r="AG273" s="11"/>
      <c r="AH273" s="11">
        <f t="shared" si="18"/>
        <v>3</v>
      </c>
      <c r="AI273" s="11" t="s">
        <v>253</v>
      </c>
      <c r="AJ273" s="12">
        <v>910</v>
      </c>
      <c r="AK273" s="12">
        <f t="shared" si="19"/>
        <v>2730</v>
      </c>
      <c r="AL273" s="12">
        <f t="shared" si="20"/>
        <v>177.45455000000001</v>
      </c>
      <c r="AM273" s="12">
        <f t="shared" si="21"/>
        <v>532.36365000000001</v>
      </c>
      <c r="AN273" s="13">
        <f t="shared" si="23"/>
        <v>158.4415625</v>
      </c>
      <c r="AO273" s="13">
        <f t="shared" si="22"/>
        <v>475.32468749999998</v>
      </c>
    </row>
    <row r="274" spans="1:41" ht="215.1" customHeight="1" x14ac:dyDescent="0.45">
      <c r="A274" s="11"/>
      <c r="B274" s="11"/>
      <c r="C274" s="11"/>
      <c r="D274" s="11"/>
      <c r="E274" s="11"/>
      <c r="F274" s="11" t="s">
        <v>245</v>
      </c>
      <c r="G274" s="11" t="s">
        <v>245</v>
      </c>
      <c r="H274" s="11" t="s">
        <v>1092</v>
      </c>
      <c r="I274" s="11" t="s">
        <v>1093</v>
      </c>
      <c r="J274" s="11" t="s">
        <v>248</v>
      </c>
      <c r="K274" s="11" t="s">
        <v>150</v>
      </c>
      <c r="L274" s="11" t="s">
        <v>513</v>
      </c>
      <c r="M274" s="11" t="s">
        <v>1091</v>
      </c>
      <c r="N274" s="11" t="s">
        <v>397</v>
      </c>
      <c r="O274" s="11" t="s">
        <v>398</v>
      </c>
      <c r="P274" s="11" t="s">
        <v>35</v>
      </c>
      <c r="Q274" s="11"/>
      <c r="R274" s="11">
        <v>1</v>
      </c>
      <c r="S274" s="11"/>
      <c r="T274" s="11"/>
      <c r="U274" s="11">
        <v>1</v>
      </c>
      <c r="V274" s="11"/>
      <c r="W274" s="11"/>
      <c r="X274" s="11"/>
      <c r="Y274" s="11">
        <v>1</v>
      </c>
      <c r="Z274" s="11">
        <v>1</v>
      </c>
      <c r="AA274" s="11"/>
      <c r="AB274" s="11"/>
      <c r="AC274" s="11"/>
      <c r="AD274" s="11"/>
      <c r="AE274" s="11">
        <v>1</v>
      </c>
      <c r="AF274" s="11"/>
      <c r="AG274" s="11"/>
      <c r="AH274" s="11">
        <f t="shared" si="18"/>
        <v>5</v>
      </c>
      <c r="AI274" s="11" t="s">
        <v>253</v>
      </c>
      <c r="AJ274" s="12">
        <v>910</v>
      </c>
      <c r="AK274" s="12">
        <f t="shared" si="19"/>
        <v>4550</v>
      </c>
      <c r="AL274" s="12">
        <f t="shared" si="20"/>
        <v>177.45455000000001</v>
      </c>
      <c r="AM274" s="12">
        <f t="shared" si="21"/>
        <v>887.27275000000009</v>
      </c>
      <c r="AN274" s="13">
        <f t="shared" si="23"/>
        <v>158.4415625</v>
      </c>
      <c r="AO274" s="13">
        <f t="shared" si="22"/>
        <v>792.20781250000005</v>
      </c>
    </row>
    <row r="275" spans="1:41" ht="215.1" customHeight="1" x14ac:dyDescent="0.45">
      <c r="A275" s="11"/>
      <c r="B275" s="11"/>
      <c r="C275" s="11"/>
      <c r="D275" s="11"/>
      <c r="E275" s="11"/>
      <c r="F275" s="11" t="s">
        <v>245</v>
      </c>
      <c r="G275" s="11" t="s">
        <v>245</v>
      </c>
      <c r="H275" s="11" t="s">
        <v>1094</v>
      </c>
      <c r="I275" s="11" t="s">
        <v>1095</v>
      </c>
      <c r="J275" s="11" t="s">
        <v>248</v>
      </c>
      <c r="K275" s="11" t="s">
        <v>150</v>
      </c>
      <c r="L275" s="11" t="s">
        <v>513</v>
      </c>
      <c r="M275" s="11" t="s">
        <v>1091</v>
      </c>
      <c r="N275" s="11" t="s">
        <v>397</v>
      </c>
      <c r="O275" s="11" t="s">
        <v>1088</v>
      </c>
      <c r="P275" s="11" t="s">
        <v>35</v>
      </c>
      <c r="Q275" s="11">
        <v>1</v>
      </c>
      <c r="R275" s="11"/>
      <c r="S275" s="11"/>
      <c r="T275" s="11">
        <v>1</v>
      </c>
      <c r="U275" s="11">
        <v>2</v>
      </c>
      <c r="V275" s="11"/>
      <c r="W275" s="11">
        <v>1</v>
      </c>
      <c r="X275" s="11">
        <v>1</v>
      </c>
      <c r="Y275" s="11">
        <v>2</v>
      </c>
      <c r="Z275" s="11">
        <v>2</v>
      </c>
      <c r="AA275" s="11">
        <v>1</v>
      </c>
      <c r="AB275" s="11"/>
      <c r="AC275" s="11">
        <v>1</v>
      </c>
      <c r="AD275" s="11"/>
      <c r="AE275" s="11"/>
      <c r="AF275" s="11"/>
      <c r="AG275" s="11"/>
      <c r="AH275" s="11">
        <f t="shared" si="18"/>
        <v>12</v>
      </c>
      <c r="AI275" s="11" t="s">
        <v>253</v>
      </c>
      <c r="AJ275" s="12">
        <v>910</v>
      </c>
      <c r="AK275" s="12">
        <f t="shared" si="19"/>
        <v>10920</v>
      </c>
      <c r="AL275" s="12">
        <f t="shared" si="20"/>
        <v>177.45455000000001</v>
      </c>
      <c r="AM275" s="12">
        <f t="shared" si="21"/>
        <v>2129.4546</v>
      </c>
      <c r="AN275" s="13">
        <f t="shared" si="23"/>
        <v>158.4415625</v>
      </c>
      <c r="AO275" s="13">
        <f t="shared" si="22"/>
        <v>1901.2987499999999</v>
      </c>
    </row>
    <row r="276" spans="1:41" ht="215.1" customHeight="1" x14ac:dyDescent="0.45">
      <c r="A276" s="11"/>
      <c r="B276" s="11"/>
      <c r="C276" s="11"/>
      <c r="D276" s="11"/>
      <c r="E276" s="11"/>
      <c r="F276" s="11" t="s">
        <v>245</v>
      </c>
      <c r="G276" s="11" t="s">
        <v>245</v>
      </c>
      <c r="H276" s="11" t="s">
        <v>1096</v>
      </c>
      <c r="I276" s="11" t="s">
        <v>1097</v>
      </c>
      <c r="J276" s="11" t="s">
        <v>248</v>
      </c>
      <c r="K276" s="11" t="s">
        <v>150</v>
      </c>
      <c r="L276" s="11" t="s">
        <v>513</v>
      </c>
      <c r="M276" s="11" t="s">
        <v>1098</v>
      </c>
      <c r="N276" s="11" t="s">
        <v>304</v>
      </c>
      <c r="O276" s="11" t="s">
        <v>542</v>
      </c>
      <c r="P276" s="11" t="s">
        <v>35</v>
      </c>
      <c r="Q276" s="11"/>
      <c r="R276" s="11"/>
      <c r="S276" s="11"/>
      <c r="T276" s="11"/>
      <c r="U276" s="11"/>
      <c r="V276" s="11">
        <v>1</v>
      </c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>
        <f t="shared" si="18"/>
        <v>1</v>
      </c>
      <c r="AI276" s="11" t="s">
        <v>253</v>
      </c>
      <c r="AJ276" s="12">
        <v>1200</v>
      </c>
      <c r="AK276" s="12">
        <f t="shared" si="19"/>
        <v>1200</v>
      </c>
      <c r="AL276" s="12">
        <f t="shared" si="20"/>
        <v>234.006</v>
      </c>
      <c r="AM276" s="12">
        <f t="shared" si="21"/>
        <v>234.006</v>
      </c>
      <c r="AN276" s="13">
        <f t="shared" si="23"/>
        <v>208.93392857142854</v>
      </c>
      <c r="AO276" s="13">
        <f t="shared" si="22"/>
        <v>208.93392857142854</v>
      </c>
    </row>
    <row r="277" spans="1:41" ht="215.1" customHeight="1" x14ac:dyDescent="0.45">
      <c r="A277" s="11"/>
      <c r="B277" s="11"/>
      <c r="C277" s="11"/>
      <c r="D277" s="11"/>
      <c r="E277" s="11"/>
      <c r="F277" s="11" t="s">
        <v>245</v>
      </c>
      <c r="G277" s="11" t="s">
        <v>245</v>
      </c>
      <c r="H277" s="11" t="s">
        <v>1099</v>
      </c>
      <c r="I277" s="11" t="s">
        <v>1100</v>
      </c>
      <c r="J277" s="11" t="s">
        <v>248</v>
      </c>
      <c r="K277" s="11" t="s">
        <v>150</v>
      </c>
      <c r="L277" s="11" t="s">
        <v>513</v>
      </c>
      <c r="M277" s="11" t="s">
        <v>1101</v>
      </c>
      <c r="N277" s="11" t="s">
        <v>349</v>
      </c>
      <c r="O277" s="11" t="s">
        <v>1102</v>
      </c>
      <c r="P277" s="11" t="s">
        <v>35</v>
      </c>
      <c r="Q277" s="11"/>
      <c r="R277" s="11"/>
      <c r="S277" s="11"/>
      <c r="T277" s="11"/>
      <c r="U277" s="11"/>
      <c r="V277" s="11"/>
      <c r="W277" s="11">
        <v>1</v>
      </c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>
        <f t="shared" si="18"/>
        <v>1</v>
      </c>
      <c r="AI277" s="11" t="s">
        <v>253</v>
      </c>
      <c r="AJ277" s="12">
        <v>495</v>
      </c>
      <c r="AK277" s="12">
        <f t="shared" si="19"/>
        <v>495</v>
      </c>
      <c r="AL277" s="12">
        <f t="shared" si="20"/>
        <v>96.52747500000001</v>
      </c>
      <c r="AM277" s="12">
        <f t="shared" si="21"/>
        <v>96.52747500000001</v>
      </c>
      <c r="AN277" s="13">
        <f t="shared" si="23"/>
        <v>86.185245535714287</v>
      </c>
      <c r="AO277" s="13">
        <f t="shared" si="22"/>
        <v>86.185245535714287</v>
      </c>
    </row>
    <row r="278" spans="1:41" ht="215.1" customHeight="1" x14ac:dyDescent="0.45">
      <c r="A278" s="11"/>
      <c r="B278" s="11"/>
      <c r="C278" s="11"/>
      <c r="D278" s="11"/>
      <c r="E278" s="11"/>
      <c r="F278" s="11" t="s">
        <v>245</v>
      </c>
      <c r="G278" s="11" t="s">
        <v>245</v>
      </c>
      <c r="H278" s="11" t="s">
        <v>1103</v>
      </c>
      <c r="I278" s="11" t="s">
        <v>1104</v>
      </c>
      <c r="J278" s="11" t="s">
        <v>248</v>
      </c>
      <c r="K278" s="11" t="s">
        <v>150</v>
      </c>
      <c r="L278" s="11" t="s">
        <v>513</v>
      </c>
      <c r="M278" s="11" t="s">
        <v>1105</v>
      </c>
      <c r="N278" s="11" t="s">
        <v>1106</v>
      </c>
      <c r="O278" s="11" t="s">
        <v>739</v>
      </c>
      <c r="P278" s="11" t="s">
        <v>35</v>
      </c>
      <c r="Q278" s="11"/>
      <c r="R278" s="11"/>
      <c r="S278" s="11">
        <v>1</v>
      </c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>
        <f t="shared" si="18"/>
        <v>1</v>
      </c>
      <c r="AI278" s="11" t="s">
        <v>253</v>
      </c>
      <c r="AJ278" s="12">
        <v>450</v>
      </c>
      <c r="AK278" s="12">
        <f t="shared" si="19"/>
        <v>450</v>
      </c>
      <c r="AL278" s="12">
        <f t="shared" si="20"/>
        <v>87.752250000000004</v>
      </c>
      <c r="AM278" s="12">
        <f t="shared" si="21"/>
        <v>87.752250000000004</v>
      </c>
      <c r="AN278" s="13">
        <f t="shared" si="23"/>
        <v>78.350223214285705</v>
      </c>
      <c r="AO278" s="13">
        <f t="shared" si="22"/>
        <v>78.350223214285705</v>
      </c>
    </row>
    <row r="279" spans="1:41" ht="215.1" customHeight="1" x14ac:dyDescent="0.45">
      <c r="A279" s="11"/>
      <c r="B279" s="11"/>
      <c r="C279" s="11"/>
      <c r="D279" s="11"/>
      <c r="E279" s="11"/>
      <c r="F279" s="11" t="s">
        <v>245</v>
      </c>
      <c r="G279" s="11" t="s">
        <v>245</v>
      </c>
      <c r="H279" s="11" t="s">
        <v>1107</v>
      </c>
      <c r="I279" s="11" t="s">
        <v>1108</v>
      </c>
      <c r="J279" s="11" t="s">
        <v>248</v>
      </c>
      <c r="K279" s="11" t="s">
        <v>150</v>
      </c>
      <c r="L279" s="11" t="s">
        <v>513</v>
      </c>
      <c r="M279" s="11" t="s">
        <v>1109</v>
      </c>
      <c r="N279" s="11" t="s">
        <v>349</v>
      </c>
      <c r="O279" s="11" t="s">
        <v>1110</v>
      </c>
      <c r="P279" s="11" t="s">
        <v>35</v>
      </c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>
        <v>1</v>
      </c>
      <c r="AE279" s="11"/>
      <c r="AF279" s="11"/>
      <c r="AG279" s="11"/>
      <c r="AH279" s="11">
        <f t="shared" si="18"/>
        <v>1</v>
      </c>
      <c r="AI279" s="11" t="s">
        <v>253</v>
      </c>
      <c r="AJ279" s="12">
        <v>550</v>
      </c>
      <c r="AK279" s="12">
        <f t="shared" si="19"/>
        <v>550</v>
      </c>
      <c r="AL279" s="12">
        <f t="shared" si="20"/>
        <v>107.25275000000001</v>
      </c>
      <c r="AM279" s="12">
        <f t="shared" si="21"/>
        <v>107.25275000000001</v>
      </c>
      <c r="AN279" s="13">
        <f t="shared" si="23"/>
        <v>95.761383928571419</v>
      </c>
      <c r="AO279" s="13">
        <f t="shared" si="22"/>
        <v>95.761383928571419</v>
      </c>
    </row>
    <row r="280" spans="1:41" ht="215.1" customHeight="1" x14ac:dyDescent="0.45">
      <c r="A280" s="11"/>
      <c r="B280" s="11"/>
      <c r="C280" s="11"/>
      <c r="D280" s="11"/>
      <c r="E280" s="11"/>
      <c r="F280" s="11" t="s">
        <v>245</v>
      </c>
      <c r="G280" s="11" t="s">
        <v>245</v>
      </c>
      <c r="H280" s="11" t="s">
        <v>1111</v>
      </c>
      <c r="I280" s="11" t="s">
        <v>1112</v>
      </c>
      <c r="J280" s="11" t="s">
        <v>248</v>
      </c>
      <c r="K280" s="11" t="s">
        <v>150</v>
      </c>
      <c r="L280" s="11" t="s">
        <v>513</v>
      </c>
      <c r="M280" s="11" t="s">
        <v>1113</v>
      </c>
      <c r="N280" s="11" t="s">
        <v>1114</v>
      </c>
      <c r="O280" s="11" t="s">
        <v>282</v>
      </c>
      <c r="P280" s="11" t="s">
        <v>35</v>
      </c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>
        <v>1</v>
      </c>
      <c r="AC280" s="11"/>
      <c r="AD280" s="11"/>
      <c r="AE280" s="11"/>
      <c r="AF280" s="11"/>
      <c r="AG280" s="11"/>
      <c r="AH280" s="11">
        <f t="shared" si="18"/>
        <v>1</v>
      </c>
      <c r="AI280" s="11" t="s">
        <v>253</v>
      </c>
      <c r="AJ280" s="12">
        <v>1150</v>
      </c>
      <c r="AK280" s="12">
        <f t="shared" si="19"/>
        <v>1150</v>
      </c>
      <c r="AL280" s="12">
        <f t="shared" si="20"/>
        <v>224.25575000000001</v>
      </c>
      <c r="AM280" s="12">
        <f t="shared" si="21"/>
        <v>224.25575000000001</v>
      </c>
      <c r="AN280" s="13">
        <f t="shared" si="23"/>
        <v>200.22834821428569</v>
      </c>
      <c r="AO280" s="13">
        <f t="shared" si="22"/>
        <v>200.22834821428569</v>
      </c>
    </row>
    <row r="281" spans="1:41" ht="215.1" customHeight="1" x14ac:dyDescent="0.45">
      <c r="A281" s="11"/>
      <c r="B281" s="11"/>
      <c r="C281" s="11"/>
      <c r="D281" s="11"/>
      <c r="E281" s="11"/>
      <c r="F281" s="11" t="s">
        <v>245</v>
      </c>
      <c r="G281" s="11" t="s">
        <v>245</v>
      </c>
      <c r="H281" s="11" t="s">
        <v>1115</v>
      </c>
      <c r="I281" s="11" t="s">
        <v>1116</v>
      </c>
      <c r="J281" s="11" t="s">
        <v>248</v>
      </c>
      <c r="K281" s="11" t="s">
        <v>150</v>
      </c>
      <c r="L281" s="11" t="s">
        <v>513</v>
      </c>
      <c r="M281" s="11" t="s">
        <v>1117</v>
      </c>
      <c r="N281" s="11" t="s">
        <v>756</v>
      </c>
      <c r="O281" s="11" t="s">
        <v>757</v>
      </c>
      <c r="P281" s="11" t="s">
        <v>35</v>
      </c>
      <c r="Q281" s="11"/>
      <c r="R281" s="11"/>
      <c r="S281" s="11"/>
      <c r="T281" s="11"/>
      <c r="U281" s="11"/>
      <c r="V281" s="11"/>
      <c r="W281" s="11">
        <v>1</v>
      </c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>
        <f t="shared" ref="AH281:AH344" si="24">SUM(Q281:AG281)</f>
        <v>1</v>
      </c>
      <c r="AI281" s="11" t="s">
        <v>253</v>
      </c>
      <c r="AJ281" s="12">
        <v>1200</v>
      </c>
      <c r="AK281" s="12">
        <f t="shared" ref="AK281:AK344" si="25">SUM(AJ281*AH281)</f>
        <v>1200</v>
      </c>
      <c r="AL281" s="12">
        <f t="shared" ref="AL281:AL311" si="26">SUM(AJ281*0.195005)</f>
        <v>234.006</v>
      </c>
      <c r="AM281" s="12">
        <f t="shared" ref="AM281:AM344" si="27">SUM(AL281*AH281)</f>
        <v>234.006</v>
      </c>
      <c r="AN281" s="13">
        <f t="shared" si="23"/>
        <v>208.93392857142854</v>
      </c>
      <c r="AO281" s="13">
        <f t="shared" ref="AO281:AO344" si="28">SUM(AN281*AH281)</f>
        <v>208.93392857142854</v>
      </c>
    </row>
    <row r="282" spans="1:41" ht="215.1" customHeight="1" x14ac:dyDescent="0.45">
      <c r="A282" s="11"/>
      <c r="B282" s="11"/>
      <c r="C282" s="11"/>
      <c r="D282" s="11"/>
      <c r="E282" s="11"/>
      <c r="F282" s="11" t="s">
        <v>245</v>
      </c>
      <c r="G282" s="11" t="s">
        <v>245</v>
      </c>
      <c r="H282" s="11" t="s">
        <v>1118</v>
      </c>
      <c r="I282" s="11" t="s">
        <v>1119</v>
      </c>
      <c r="J282" s="11" t="s">
        <v>248</v>
      </c>
      <c r="K282" s="11" t="s">
        <v>150</v>
      </c>
      <c r="L282" s="11" t="s">
        <v>150</v>
      </c>
      <c r="M282" s="11" t="s">
        <v>1120</v>
      </c>
      <c r="N282" s="11" t="s">
        <v>732</v>
      </c>
      <c r="O282" s="11" t="s">
        <v>434</v>
      </c>
      <c r="P282" s="11" t="s">
        <v>35</v>
      </c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>
        <v>1</v>
      </c>
      <c r="AB282" s="11"/>
      <c r="AC282" s="11"/>
      <c r="AD282" s="11"/>
      <c r="AE282" s="11"/>
      <c r="AF282" s="11"/>
      <c r="AG282" s="11"/>
      <c r="AH282" s="11">
        <f t="shared" si="24"/>
        <v>1</v>
      </c>
      <c r="AI282" s="11" t="s">
        <v>253</v>
      </c>
      <c r="AJ282" s="12">
        <v>530</v>
      </c>
      <c r="AK282" s="12">
        <f t="shared" si="25"/>
        <v>530</v>
      </c>
      <c r="AL282" s="12">
        <f t="shared" si="26"/>
        <v>103.35265000000001</v>
      </c>
      <c r="AM282" s="12">
        <f t="shared" si="27"/>
        <v>103.35265000000001</v>
      </c>
      <c r="AN282" s="13">
        <f t="shared" ref="AN282:AN311" si="29">SUM(AL282/1.12)</f>
        <v>92.279151785714291</v>
      </c>
      <c r="AO282" s="13">
        <f t="shared" si="28"/>
        <v>92.279151785714291</v>
      </c>
    </row>
    <row r="283" spans="1:41" ht="215.1" customHeight="1" x14ac:dyDescent="0.45">
      <c r="A283" s="11"/>
      <c r="B283" s="11"/>
      <c r="C283" s="11"/>
      <c r="D283" s="11"/>
      <c r="E283" s="11"/>
      <c r="F283" s="11" t="s">
        <v>245</v>
      </c>
      <c r="G283" s="11" t="s">
        <v>245</v>
      </c>
      <c r="H283" s="11" t="s">
        <v>1121</v>
      </c>
      <c r="I283" s="11" t="s">
        <v>1122</v>
      </c>
      <c r="J283" s="11" t="s">
        <v>248</v>
      </c>
      <c r="K283" s="11" t="s">
        <v>150</v>
      </c>
      <c r="L283" s="11" t="s">
        <v>150</v>
      </c>
      <c r="M283" s="11" t="s">
        <v>1123</v>
      </c>
      <c r="N283" s="11" t="s">
        <v>1124</v>
      </c>
      <c r="O283" s="11" t="s">
        <v>1125</v>
      </c>
      <c r="P283" s="11" t="s">
        <v>35</v>
      </c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>
        <v>1</v>
      </c>
      <c r="AH283" s="11">
        <f t="shared" si="24"/>
        <v>1</v>
      </c>
      <c r="AI283" s="11" t="s">
        <v>253</v>
      </c>
      <c r="AJ283" s="12">
        <v>630</v>
      </c>
      <c r="AK283" s="12">
        <f t="shared" si="25"/>
        <v>630</v>
      </c>
      <c r="AL283" s="12">
        <f t="shared" si="26"/>
        <v>122.85315000000001</v>
      </c>
      <c r="AM283" s="12">
        <f t="shared" si="27"/>
        <v>122.85315000000001</v>
      </c>
      <c r="AN283" s="13">
        <f t="shared" si="29"/>
        <v>109.6903125</v>
      </c>
      <c r="AO283" s="13">
        <f t="shared" si="28"/>
        <v>109.6903125</v>
      </c>
    </row>
    <row r="284" spans="1:41" ht="215.1" customHeight="1" x14ac:dyDescent="0.45">
      <c r="A284" s="11"/>
      <c r="B284" s="11"/>
      <c r="C284" s="11"/>
      <c r="D284" s="11"/>
      <c r="E284" s="11"/>
      <c r="F284" s="11" t="s">
        <v>245</v>
      </c>
      <c r="G284" s="11" t="s">
        <v>245</v>
      </c>
      <c r="H284" s="11" t="s">
        <v>1126</v>
      </c>
      <c r="I284" s="11" t="s">
        <v>1127</v>
      </c>
      <c r="J284" s="11" t="s">
        <v>248</v>
      </c>
      <c r="K284" s="11" t="s">
        <v>150</v>
      </c>
      <c r="L284" s="11" t="s">
        <v>150</v>
      </c>
      <c r="M284" s="11" t="s">
        <v>1128</v>
      </c>
      <c r="N284" s="11" t="s">
        <v>1129</v>
      </c>
      <c r="O284" s="11" t="s">
        <v>1130</v>
      </c>
      <c r="P284" s="11" t="s">
        <v>35</v>
      </c>
      <c r="Q284" s="11"/>
      <c r="R284" s="11"/>
      <c r="S284" s="11"/>
      <c r="T284" s="11"/>
      <c r="U284" s="11"/>
      <c r="V284" s="11"/>
      <c r="W284" s="11"/>
      <c r="X284" s="11"/>
      <c r="Y284" s="11">
        <v>1</v>
      </c>
      <c r="Z284" s="11"/>
      <c r="AA284" s="11"/>
      <c r="AB284" s="11"/>
      <c r="AC284" s="11"/>
      <c r="AD284" s="11"/>
      <c r="AE284" s="11"/>
      <c r="AF284" s="11"/>
      <c r="AG284" s="11"/>
      <c r="AH284" s="11">
        <f t="shared" si="24"/>
        <v>1</v>
      </c>
      <c r="AI284" s="11" t="s">
        <v>253</v>
      </c>
      <c r="AJ284" s="12">
        <v>550</v>
      </c>
      <c r="AK284" s="12">
        <f t="shared" si="25"/>
        <v>550</v>
      </c>
      <c r="AL284" s="12">
        <f t="shared" si="26"/>
        <v>107.25275000000001</v>
      </c>
      <c r="AM284" s="12">
        <f t="shared" si="27"/>
        <v>107.25275000000001</v>
      </c>
      <c r="AN284" s="13">
        <f t="shared" si="29"/>
        <v>95.761383928571419</v>
      </c>
      <c r="AO284" s="13">
        <f t="shared" si="28"/>
        <v>95.761383928571419</v>
      </c>
    </row>
    <row r="285" spans="1:41" ht="215.1" customHeight="1" x14ac:dyDescent="0.45">
      <c r="A285" s="11"/>
      <c r="B285" s="11"/>
      <c r="C285" s="11"/>
      <c r="D285" s="11"/>
      <c r="E285" s="11"/>
      <c r="F285" s="11" t="s">
        <v>245</v>
      </c>
      <c r="G285" s="11" t="s">
        <v>245</v>
      </c>
      <c r="H285" s="11" t="s">
        <v>1131</v>
      </c>
      <c r="I285" s="11" t="s">
        <v>1132</v>
      </c>
      <c r="J285" s="11" t="s">
        <v>248</v>
      </c>
      <c r="K285" s="11" t="s">
        <v>150</v>
      </c>
      <c r="L285" s="11" t="s">
        <v>150</v>
      </c>
      <c r="M285" s="11" t="s">
        <v>1133</v>
      </c>
      <c r="N285" s="11" t="s">
        <v>501</v>
      </c>
      <c r="O285" s="11" t="s">
        <v>373</v>
      </c>
      <c r="P285" s="11" t="s">
        <v>35</v>
      </c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>
        <v>1</v>
      </c>
      <c r="AB285" s="11"/>
      <c r="AC285" s="11"/>
      <c r="AD285" s="11"/>
      <c r="AE285" s="11"/>
      <c r="AF285" s="11"/>
      <c r="AG285" s="11">
        <v>1</v>
      </c>
      <c r="AH285" s="11">
        <f t="shared" si="24"/>
        <v>2</v>
      </c>
      <c r="AI285" s="11" t="s">
        <v>253</v>
      </c>
      <c r="AJ285" s="12">
        <v>575</v>
      </c>
      <c r="AK285" s="12">
        <f t="shared" si="25"/>
        <v>1150</v>
      </c>
      <c r="AL285" s="12">
        <f t="shared" si="26"/>
        <v>112.127875</v>
      </c>
      <c r="AM285" s="12">
        <f t="shared" si="27"/>
        <v>224.25575000000001</v>
      </c>
      <c r="AN285" s="13">
        <f t="shared" si="29"/>
        <v>100.11417410714284</v>
      </c>
      <c r="AO285" s="13">
        <f t="shared" si="28"/>
        <v>200.22834821428569</v>
      </c>
    </row>
    <row r="286" spans="1:41" ht="215.1" customHeight="1" x14ac:dyDescent="0.45">
      <c r="A286" s="11"/>
      <c r="B286" s="11"/>
      <c r="C286" s="11"/>
      <c r="D286" s="11"/>
      <c r="E286" s="11"/>
      <c r="F286" s="11" t="s">
        <v>245</v>
      </c>
      <c r="G286" s="11" t="s">
        <v>245</v>
      </c>
      <c r="H286" s="11" t="s">
        <v>1134</v>
      </c>
      <c r="I286" s="11" t="s">
        <v>1135</v>
      </c>
      <c r="J286" s="11" t="s">
        <v>248</v>
      </c>
      <c r="K286" s="11" t="s">
        <v>150</v>
      </c>
      <c r="L286" s="11" t="s">
        <v>150</v>
      </c>
      <c r="M286" s="11" t="s">
        <v>1136</v>
      </c>
      <c r="N286" s="11" t="s">
        <v>482</v>
      </c>
      <c r="O286" s="11" t="s">
        <v>282</v>
      </c>
      <c r="P286" s="11" t="s">
        <v>35</v>
      </c>
      <c r="Q286" s="11"/>
      <c r="R286" s="11"/>
      <c r="S286" s="11"/>
      <c r="T286" s="11"/>
      <c r="U286" s="11"/>
      <c r="V286" s="11">
        <v>1</v>
      </c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>
        <f t="shared" si="24"/>
        <v>1</v>
      </c>
      <c r="AI286" s="11" t="s">
        <v>253</v>
      </c>
      <c r="AJ286" s="12">
        <v>795</v>
      </c>
      <c r="AK286" s="12">
        <f t="shared" si="25"/>
        <v>795</v>
      </c>
      <c r="AL286" s="12">
        <f t="shared" si="26"/>
        <v>155.028975</v>
      </c>
      <c r="AM286" s="12">
        <f t="shared" si="27"/>
        <v>155.028975</v>
      </c>
      <c r="AN286" s="13">
        <f t="shared" si="29"/>
        <v>138.41872767857143</v>
      </c>
      <c r="AO286" s="13">
        <f t="shared" si="28"/>
        <v>138.41872767857143</v>
      </c>
    </row>
    <row r="287" spans="1:41" ht="215.1" customHeight="1" x14ac:dyDescent="0.45">
      <c r="A287" s="11"/>
      <c r="B287" s="11"/>
      <c r="C287" s="11"/>
      <c r="D287" s="11"/>
      <c r="E287" s="11"/>
      <c r="F287" s="11" t="s">
        <v>245</v>
      </c>
      <c r="G287" s="11" t="s">
        <v>245</v>
      </c>
      <c r="H287" s="11" t="s">
        <v>1137</v>
      </c>
      <c r="I287" s="11" t="s">
        <v>1138</v>
      </c>
      <c r="J287" s="11" t="s">
        <v>248</v>
      </c>
      <c r="K287" s="11" t="s">
        <v>150</v>
      </c>
      <c r="L287" s="11" t="s">
        <v>150</v>
      </c>
      <c r="M287" s="11" t="s">
        <v>1136</v>
      </c>
      <c r="N287" s="11" t="s">
        <v>1139</v>
      </c>
      <c r="O287" s="11" t="s">
        <v>282</v>
      </c>
      <c r="P287" s="11" t="s">
        <v>35</v>
      </c>
      <c r="Q287" s="11"/>
      <c r="R287" s="11"/>
      <c r="S287" s="11">
        <v>3</v>
      </c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>
        <f t="shared" si="24"/>
        <v>3</v>
      </c>
      <c r="AI287" s="11" t="s">
        <v>253</v>
      </c>
      <c r="AJ287" s="12">
        <v>795</v>
      </c>
      <c r="AK287" s="12">
        <f t="shared" si="25"/>
        <v>2385</v>
      </c>
      <c r="AL287" s="12">
        <f t="shared" si="26"/>
        <v>155.028975</v>
      </c>
      <c r="AM287" s="12">
        <f t="shared" si="27"/>
        <v>465.08692500000001</v>
      </c>
      <c r="AN287" s="13">
        <f t="shared" si="29"/>
        <v>138.41872767857143</v>
      </c>
      <c r="AO287" s="13">
        <f t="shared" si="28"/>
        <v>415.25618303571429</v>
      </c>
    </row>
    <row r="288" spans="1:41" ht="215.1" customHeight="1" x14ac:dyDescent="0.45">
      <c r="A288" s="11"/>
      <c r="B288" s="11"/>
      <c r="C288" s="11"/>
      <c r="D288" s="11"/>
      <c r="E288" s="11"/>
      <c r="F288" s="11" t="s">
        <v>245</v>
      </c>
      <c r="G288" s="11" t="s">
        <v>245</v>
      </c>
      <c r="H288" s="11" t="s">
        <v>1140</v>
      </c>
      <c r="I288" s="11" t="s">
        <v>1141</v>
      </c>
      <c r="J288" s="11" t="s">
        <v>248</v>
      </c>
      <c r="K288" s="11" t="s">
        <v>150</v>
      </c>
      <c r="L288" s="11" t="s">
        <v>150</v>
      </c>
      <c r="M288" s="11" t="s">
        <v>1142</v>
      </c>
      <c r="N288" s="11" t="s">
        <v>451</v>
      </c>
      <c r="O288" s="11" t="s">
        <v>1143</v>
      </c>
      <c r="P288" s="11" t="s">
        <v>35</v>
      </c>
      <c r="Q288" s="11"/>
      <c r="R288" s="11"/>
      <c r="S288" s="11"/>
      <c r="T288" s="11"/>
      <c r="U288" s="11"/>
      <c r="V288" s="11"/>
      <c r="W288" s="11">
        <v>1</v>
      </c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>
        <f t="shared" si="24"/>
        <v>1</v>
      </c>
      <c r="AI288" s="11" t="s">
        <v>253</v>
      </c>
      <c r="AJ288" s="12">
        <v>750</v>
      </c>
      <c r="AK288" s="12">
        <f t="shared" si="25"/>
        <v>750</v>
      </c>
      <c r="AL288" s="12">
        <f t="shared" si="26"/>
        <v>146.25375</v>
      </c>
      <c r="AM288" s="12">
        <f t="shared" si="27"/>
        <v>146.25375</v>
      </c>
      <c r="AN288" s="13">
        <f t="shared" si="29"/>
        <v>130.58370535714283</v>
      </c>
      <c r="AO288" s="13">
        <f t="shared" si="28"/>
        <v>130.58370535714283</v>
      </c>
    </row>
    <row r="289" spans="1:41" ht="215.1" customHeight="1" x14ac:dyDescent="0.45">
      <c r="A289" s="11"/>
      <c r="B289" s="11"/>
      <c r="C289" s="11"/>
      <c r="D289" s="11"/>
      <c r="E289" s="11"/>
      <c r="F289" s="11" t="s">
        <v>245</v>
      </c>
      <c r="G289" s="11" t="s">
        <v>245</v>
      </c>
      <c r="H289" s="11" t="s">
        <v>1144</v>
      </c>
      <c r="I289" s="11" t="s">
        <v>1145</v>
      </c>
      <c r="J289" s="11" t="s">
        <v>248</v>
      </c>
      <c r="K289" s="11" t="s">
        <v>150</v>
      </c>
      <c r="L289" s="11" t="s">
        <v>150</v>
      </c>
      <c r="M289" s="11" t="s">
        <v>1146</v>
      </c>
      <c r="N289" s="11" t="s">
        <v>411</v>
      </c>
      <c r="O289" s="11" t="s">
        <v>378</v>
      </c>
      <c r="P289" s="11" t="s">
        <v>35</v>
      </c>
      <c r="Q289" s="11">
        <v>1</v>
      </c>
      <c r="R289" s="11">
        <v>1</v>
      </c>
      <c r="S289" s="11"/>
      <c r="T289" s="11"/>
      <c r="U289" s="11">
        <v>1</v>
      </c>
      <c r="V289" s="11">
        <v>1</v>
      </c>
      <c r="W289" s="11"/>
      <c r="X289" s="11"/>
      <c r="Y289" s="11"/>
      <c r="Z289" s="11">
        <v>1</v>
      </c>
      <c r="AA289" s="11"/>
      <c r="AB289" s="11"/>
      <c r="AC289" s="11"/>
      <c r="AD289" s="11"/>
      <c r="AE289" s="11"/>
      <c r="AF289" s="11"/>
      <c r="AG289" s="11"/>
      <c r="AH289" s="11">
        <f t="shared" si="24"/>
        <v>5</v>
      </c>
      <c r="AI289" s="11" t="s">
        <v>253</v>
      </c>
      <c r="AJ289" s="12">
        <v>695</v>
      </c>
      <c r="AK289" s="12">
        <f t="shared" si="25"/>
        <v>3475</v>
      </c>
      <c r="AL289" s="12">
        <f t="shared" si="26"/>
        <v>135.52847500000001</v>
      </c>
      <c r="AM289" s="12">
        <f t="shared" si="27"/>
        <v>677.64237500000013</v>
      </c>
      <c r="AN289" s="13">
        <f t="shared" si="29"/>
        <v>121.00756696428572</v>
      </c>
      <c r="AO289" s="13">
        <f t="shared" si="28"/>
        <v>605.03783482142853</v>
      </c>
    </row>
    <row r="290" spans="1:41" ht="215.1" customHeight="1" x14ac:dyDescent="0.45">
      <c r="A290" s="11"/>
      <c r="B290" s="11"/>
      <c r="C290" s="11"/>
      <c r="D290" s="11"/>
      <c r="E290" s="11"/>
      <c r="F290" s="11" t="s">
        <v>245</v>
      </c>
      <c r="G290" s="11" t="s">
        <v>245</v>
      </c>
      <c r="H290" s="11" t="s">
        <v>1147</v>
      </c>
      <c r="I290" s="11" t="s">
        <v>1148</v>
      </c>
      <c r="J290" s="11" t="s">
        <v>248</v>
      </c>
      <c r="K290" s="11" t="s">
        <v>150</v>
      </c>
      <c r="L290" s="11" t="s">
        <v>150</v>
      </c>
      <c r="M290" s="11" t="s">
        <v>1146</v>
      </c>
      <c r="N290" s="11" t="s">
        <v>411</v>
      </c>
      <c r="O290" s="11" t="s">
        <v>717</v>
      </c>
      <c r="P290" s="11" t="s">
        <v>35</v>
      </c>
      <c r="Q290" s="11"/>
      <c r="R290" s="11"/>
      <c r="S290" s="11"/>
      <c r="T290" s="11">
        <v>1</v>
      </c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>
        <f t="shared" si="24"/>
        <v>1</v>
      </c>
      <c r="AI290" s="11" t="s">
        <v>253</v>
      </c>
      <c r="AJ290" s="12">
        <v>695</v>
      </c>
      <c r="AK290" s="12">
        <f t="shared" si="25"/>
        <v>695</v>
      </c>
      <c r="AL290" s="12">
        <f t="shared" si="26"/>
        <v>135.52847500000001</v>
      </c>
      <c r="AM290" s="12">
        <f t="shared" si="27"/>
        <v>135.52847500000001</v>
      </c>
      <c r="AN290" s="13">
        <f t="shared" si="29"/>
        <v>121.00756696428572</v>
      </c>
      <c r="AO290" s="13">
        <f t="shared" si="28"/>
        <v>121.00756696428572</v>
      </c>
    </row>
    <row r="291" spans="1:41" ht="215.1" customHeight="1" x14ac:dyDescent="0.45">
      <c r="A291" s="11"/>
      <c r="B291" s="11"/>
      <c r="C291" s="11"/>
      <c r="D291" s="11"/>
      <c r="E291" s="11"/>
      <c r="F291" s="11" t="s">
        <v>245</v>
      </c>
      <c r="G291" s="11" t="s">
        <v>245</v>
      </c>
      <c r="H291" s="11" t="s">
        <v>1149</v>
      </c>
      <c r="I291" s="11" t="s">
        <v>1150</v>
      </c>
      <c r="J291" s="11" t="s">
        <v>248</v>
      </c>
      <c r="K291" s="11" t="s">
        <v>150</v>
      </c>
      <c r="L291" s="11" t="s">
        <v>150</v>
      </c>
      <c r="M291" s="11" t="s">
        <v>1151</v>
      </c>
      <c r="N291" s="11" t="s">
        <v>265</v>
      </c>
      <c r="O291" s="11" t="s">
        <v>572</v>
      </c>
      <c r="P291" s="11" t="s">
        <v>35</v>
      </c>
      <c r="Q291" s="11"/>
      <c r="R291" s="11"/>
      <c r="S291" s="11"/>
      <c r="T291" s="11"/>
      <c r="U291" s="11"/>
      <c r="V291" s="11"/>
      <c r="W291" s="11"/>
      <c r="X291" s="11">
        <v>1</v>
      </c>
      <c r="Y291" s="11"/>
      <c r="Z291" s="11"/>
      <c r="AA291" s="11"/>
      <c r="AB291" s="11"/>
      <c r="AC291" s="11"/>
      <c r="AD291" s="11"/>
      <c r="AE291" s="11"/>
      <c r="AF291" s="11"/>
      <c r="AG291" s="11"/>
      <c r="AH291" s="11">
        <f t="shared" si="24"/>
        <v>1</v>
      </c>
      <c r="AI291" s="11" t="s">
        <v>253</v>
      </c>
      <c r="AJ291" s="12">
        <v>795</v>
      </c>
      <c r="AK291" s="12">
        <f t="shared" si="25"/>
        <v>795</v>
      </c>
      <c r="AL291" s="12">
        <f t="shared" si="26"/>
        <v>155.028975</v>
      </c>
      <c r="AM291" s="12">
        <f t="shared" si="27"/>
        <v>155.028975</v>
      </c>
      <c r="AN291" s="13">
        <f t="shared" si="29"/>
        <v>138.41872767857143</v>
      </c>
      <c r="AO291" s="13">
        <f t="shared" si="28"/>
        <v>138.41872767857143</v>
      </c>
    </row>
    <row r="292" spans="1:41" ht="215.1" customHeight="1" x14ac:dyDescent="0.45">
      <c r="A292" s="11"/>
      <c r="B292" s="11"/>
      <c r="C292" s="11"/>
      <c r="D292" s="11"/>
      <c r="E292" s="11"/>
      <c r="F292" s="11" t="s">
        <v>245</v>
      </c>
      <c r="G292" s="11" t="s">
        <v>245</v>
      </c>
      <c r="H292" s="11" t="s">
        <v>1152</v>
      </c>
      <c r="I292" s="11" t="s">
        <v>1153</v>
      </c>
      <c r="J292" s="11" t="s">
        <v>248</v>
      </c>
      <c r="K292" s="11" t="s">
        <v>150</v>
      </c>
      <c r="L292" s="11" t="s">
        <v>150</v>
      </c>
      <c r="M292" s="11" t="s">
        <v>1154</v>
      </c>
      <c r="N292" s="11" t="s">
        <v>697</v>
      </c>
      <c r="O292" s="11" t="s">
        <v>282</v>
      </c>
      <c r="P292" s="11" t="s">
        <v>35</v>
      </c>
      <c r="Q292" s="11"/>
      <c r="R292" s="11"/>
      <c r="S292" s="11"/>
      <c r="T292" s="11"/>
      <c r="U292" s="11"/>
      <c r="V292" s="11"/>
      <c r="W292" s="11"/>
      <c r="X292" s="11"/>
      <c r="Y292" s="11">
        <v>1</v>
      </c>
      <c r="Z292" s="11"/>
      <c r="AA292" s="11"/>
      <c r="AB292" s="11"/>
      <c r="AC292" s="11"/>
      <c r="AD292" s="11"/>
      <c r="AE292" s="11"/>
      <c r="AF292" s="11"/>
      <c r="AG292" s="11"/>
      <c r="AH292" s="11">
        <f t="shared" si="24"/>
        <v>1</v>
      </c>
      <c r="AI292" s="11" t="s">
        <v>253</v>
      </c>
      <c r="AJ292" s="12">
        <v>775</v>
      </c>
      <c r="AK292" s="12">
        <f t="shared" si="25"/>
        <v>775</v>
      </c>
      <c r="AL292" s="12">
        <f t="shared" si="26"/>
        <v>151.12887500000002</v>
      </c>
      <c r="AM292" s="12">
        <f t="shared" si="27"/>
        <v>151.12887500000002</v>
      </c>
      <c r="AN292" s="13">
        <f t="shared" si="29"/>
        <v>134.9364955357143</v>
      </c>
      <c r="AO292" s="13">
        <f t="shared" si="28"/>
        <v>134.9364955357143</v>
      </c>
    </row>
    <row r="293" spans="1:41" ht="215.1" customHeight="1" x14ac:dyDescent="0.45">
      <c r="A293" s="11"/>
      <c r="B293" s="11"/>
      <c r="C293" s="11"/>
      <c r="D293" s="11"/>
      <c r="E293" s="11"/>
      <c r="F293" s="11" t="s">
        <v>245</v>
      </c>
      <c r="G293" s="11" t="s">
        <v>245</v>
      </c>
      <c r="H293" s="11" t="s">
        <v>1155</v>
      </c>
      <c r="I293" s="11" t="s">
        <v>1156</v>
      </c>
      <c r="J293" s="11" t="s">
        <v>248</v>
      </c>
      <c r="K293" s="11" t="s">
        <v>150</v>
      </c>
      <c r="L293" s="11" t="s">
        <v>150</v>
      </c>
      <c r="M293" s="11" t="s">
        <v>1157</v>
      </c>
      <c r="N293" s="11" t="s">
        <v>411</v>
      </c>
      <c r="O293" s="11" t="s">
        <v>714</v>
      </c>
      <c r="P293" s="11" t="s">
        <v>35</v>
      </c>
      <c r="Q293" s="11"/>
      <c r="R293" s="11"/>
      <c r="S293" s="11"/>
      <c r="T293" s="11"/>
      <c r="U293" s="11"/>
      <c r="V293" s="11"/>
      <c r="W293" s="11">
        <v>1</v>
      </c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>
        <f t="shared" si="24"/>
        <v>1</v>
      </c>
      <c r="AI293" s="11" t="s">
        <v>253</v>
      </c>
      <c r="AJ293" s="12">
        <v>530</v>
      </c>
      <c r="AK293" s="12">
        <f t="shared" si="25"/>
        <v>530</v>
      </c>
      <c r="AL293" s="12">
        <f t="shared" si="26"/>
        <v>103.35265000000001</v>
      </c>
      <c r="AM293" s="12">
        <f t="shared" si="27"/>
        <v>103.35265000000001</v>
      </c>
      <c r="AN293" s="13">
        <f t="shared" si="29"/>
        <v>92.279151785714291</v>
      </c>
      <c r="AO293" s="13">
        <f t="shared" si="28"/>
        <v>92.279151785714291</v>
      </c>
    </row>
    <row r="294" spans="1:41" ht="215.1" customHeight="1" x14ac:dyDescent="0.45">
      <c r="A294" s="11"/>
      <c r="B294" s="11"/>
      <c r="C294" s="11"/>
      <c r="D294" s="11"/>
      <c r="E294" s="11"/>
      <c r="F294" s="11" t="s">
        <v>245</v>
      </c>
      <c r="G294" s="11" t="s">
        <v>245</v>
      </c>
      <c r="H294" s="11" t="s">
        <v>1158</v>
      </c>
      <c r="I294" s="11" t="s">
        <v>1159</v>
      </c>
      <c r="J294" s="11" t="s">
        <v>248</v>
      </c>
      <c r="K294" s="11" t="s">
        <v>150</v>
      </c>
      <c r="L294" s="11" t="s">
        <v>150</v>
      </c>
      <c r="M294" s="11" t="s">
        <v>1157</v>
      </c>
      <c r="N294" s="11" t="s">
        <v>549</v>
      </c>
      <c r="O294" s="11" t="s">
        <v>1160</v>
      </c>
      <c r="P294" s="11" t="s">
        <v>35</v>
      </c>
      <c r="Q294" s="11"/>
      <c r="R294" s="11"/>
      <c r="S294" s="11"/>
      <c r="T294" s="11"/>
      <c r="U294" s="11"/>
      <c r="V294" s="11"/>
      <c r="W294" s="11"/>
      <c r="X294" s="11"/>
      <c r="Y294" s="11">
        <v>1</v>
      </c>
      <c r="Z294" s="11"/>
      <c r="AA294" s="11"/>
      <c r="AB294" s="11"/>
      <c r="AC294" s="11"/>
      <c r="AD294" s="11"/>
      <c r="AE294" s="11"/>
      <c r="AF294" s="11"/>
      <c r="AG294" s="11"/>
      <c r="AH294" s="11">
        <f t="shared" si="24"/>
        <v>1</v>
      </c>
      <c r="AI294" s="11" t="s">
        <v>253</v>
      </c>
      <c r="AJ294" s="12">
        <v>530</v>
      </c>
      <c r="AK294" s="12">
        <f t="shared" si="25"/>
        <v>530</v>
      </c>
      <c r="AL294" s="12">
        <f t="shared" si="26"/>
        <v>103.35265000000001</v>
      </c>
      <c r="AM294" s="12">
        <f t="shared" si="27"/>
        <v>103.35265000000001</v>
      </c>
      <c r="AN294" s="13">
        <f t="shared" si="29"/>
        <v>92.279151785714291</v>
      </c>
      <c r="AO294" s="13">
        <f t="shared" si="28"/>
        <v>92.279151785714291</v>
      </c>
    </row>
    <row r="295" spans="1:41" ht="215.1" customHeight="1" x14ac:dyDescent="0.45">
      <c r="A295" s="11"/>
      <c r="B295" s="11"/>
      <c r="C295" s="11"/>
      <c r="D295" s="11"/>
      <c r="E295" s="11"/>
      <c r="F295" s="11" t="s">
        <v>245</v>
      </c>
      <c r="G295" s="11" t="s">
        <v>245</v>
      </c>
      <c r="H295" s="11" t="s">
        <v>1161</v>
      </c>
      <c r="I295" s="11" t="s">
        <v>1162</v>
      </c>
      <c r="J295" s="11" t="s">
        <v>248</v>
      </c>
      <c r="K295" s="11" t="s">
        <v>150</v>
      </c>
      <c r="L295" s="11" t="s">
        <v>150</v>
      </c>
      <c r="M295" s="11" t="s">
        <v>1163</v>
      </c>
      <c r="N295" s="11" t="s">
        <v>1164</v>
      </c>
      <c r="O295" s="11" t="s">
        <v>890</v>
      </c>
      <c r="P295" s="11" t="s">
        <v>35</v>
      </c>
      <c r="Q295" s="11"/>
      <c r="R295" s="11"/>
      <c r="S295" s="11">
        <v>2</v>
      </c>
      <c r="T295" s="11"/>
      <c r="U295" s="11">
        <v>4</v>
      </c>
      <c r="V295" s="11"/>
      <c r="W295" s="11">
        <v>5</v>
      </c>
      <c r="X295" s="11"/>
      <c r="Y295" s="11">
        <v>3</v>
      </c>
      <c r="Z295" s="11"/>
      <c r="AA295" s="11">
        <v>1</v>
      </c>
      <c r="AB295" s="11"/>
      <c r="AC295" s="11"/>
      <c r="AD295" s="11"/>
      <c r="AE295" s="11"/>
      <c r="AF295" s="11"/>
      <c r="AG295" s="11"/>
      <c r="AH295" s="11">
        <f t="shared" si="24"/>
        <v>15</v>
      </c>
      <c r="AI295" s="11" t="s">
        <v>253</v>
      </c>
      <c r="AJ295" s="12">
        <v>810</v>
      </c>
      <c r="AK295" s="12">
        <f t="shared" si="25"/>
        <v>12150</v>
      </c>
      <c r="AL295" s="12">
        <f t="shared" si="26"/>
        <v>157.95405000000002</v>
      </c>
      <c r="AM295" s="12">
        <f t="shared" si="27"/>
        <v>2369.3107500000006</v>
      </c>
      <c r="AN295" s="13">
        <f t="shared" si="29"/>
        <v>141.0304017857143</v>
      </c>
      <c r="AO295" s="13">
        <f t="shared" si="28"/>
        <v>2115.4560267857146</v>
      </c>
    </row>
    <row r="296" spans="1:41" ht="215.1" customHeight="1" x14ac:dyDescent="0.45">
      <c r="A296" s="11"/>
      <c r="B296" s="11"/>
      <c r="C296" s="11"/>
      <c r="D296" s="11"/>
      <c r="E296" s="11"/>
      <c r="F296" s="11" t="s">
        <v>245</v>
      </c>
      <c r="G296" s="11" t="s">
        <v>245</v>
      </c>
      <c r="H296" s="11" t="s">
        <v>1165</v>
      </c>
      <c r="I296" s="11" t="s">
        <v>1166</v>
      </c>
      <c r="J296" s="11" t="s">
        <v>248</v>
      </c>
      <c r="K296" s="11" t="s">
        <v>150</v>
      </c>
      <c r="L296" s="11" t="s">
        <v>150</v>
      </c>
      <c r="M296" s="11" t="s">
        <v>1167</v>
      </c>
      <c r="N296" s="11" t="s">
        <v>1168</v>
      </c>
      <c r="O296" s="11" t="s">
        <v>434</v>
      </c>
      <c r="P296" s="11" t="s">
        <v>35</v>
      </c>
      <c r="Q296" s="11"/>
      <c r="R296" s="11"/>
      <c r="S296" s="11"/>
      <c r="T296" s="11"/>
      <c r="U296" s="11"/>
      <c r="V296" s="11"/>
      <c r="W296" s="11">
        <v>1</v>
      </c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>
        <f t="shared" si="24"/>
        <v>1</v>
      </c>
      <c r="AI296" s="11" t="s">
        <v>253</v>
      </c>
      <c r="AJ296" s="12">
        <v>595</v>
      </c>
      <c r="AK296" s="12">
        <f t="shared" si="25"/>
        <v>595</v>
      </c>
      <c r="AL296" s="12">
        <f t="shared" si="26"/>
        <v>116.02797500000001</v>
      </c>
      <c r="AM296" s="12">
        <f t="shared" si="27"/>
        <v>116.02797500000001</v>
      </c>
      <c r="AN296" s="13">
        <f t="shared" si="29"/>
        <v>103.59640625</v>
      </c>
      <c r="AO296" s="13">
        <f t="shared" si="28"/>
        <v>103.59640625</v>
      </c>
    </row>
    <row r="297" spans="1:41" ht="215.1" customHeight="1" x14ac:dyDescent="0.45">
      <c r="A297" s="11"/>
      <c r="B297" s="11"/>
      <c r="C297" s="11"/>
      <c r="D297" s="11"/>
      <c r="E297" s="11"/>
      <c r="F297" s="11" t="s">
        <v>245</v>
      </c>
      <c r="G297" s="11" t="s">
        <v>245</v>
      </c>
      <c r="H297" s="11" t="s">
        <v>1169</v>
      </c>
      <c r="I297" s="11" t="s">
        <v>1170</v>
      </c>
      <c r="J297" s="11" t="s">
        <v>248</v>
      </c>
      <c r="K297" s="11" t="s">
        <v>150</v>
      </c>
      <c r="L297" s="11" t="s">
        <v>150</v>
      </c>
      <c r="M297" s="11" t="s">
        <v>1171</v>
      </c>
      <c r="N297" s="11" t="s">
        <v>794</v>
      </c>
      <c r="O297" s="11" t="s">
        <v>282</v>
      </c>
      <c r="P297" s="11" t="s">
        <v>35</v>
      </c>
      <c r="Q297" s="11"/>
      <c r="R297" s="11"/>
      <c r="S297" s="11"/>
      <c r="T297" s="11"/>
      <c r="U297" s="11">
        <v>3</v>
      </c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>
        <f t="shared" si="24"/>
        <v>3</v>
      </c>
      <c r="AI297" s="11" t="s">
        <v>253</v>
      </c>
      <c r="AJ297" s="12">
        <v>650</v>
      </c>
      <c r="AK297" s="12">
        <f t="shared" si="25"/>
        <v>1950</v>
      </c>
      <c r="AL297" s="12">
        <f t="shared" si="26"/>
        <v>126.75325000000001</v>
      </c>
      <c r="AM297" s="12">
        <f t="shared" si="27"/>
        <v>380.25975000000005</v>
      </c>
      <c r="AN297" s="13">
        <f t="shared" si="29"/>
        <v>113.17254464285713</v>
      </c>
      <c r="AO297" s="13">
        <f t="shared" si="28"/>
        <v>339.5176339285714</v>
      </c>
    </row>
    <row r="298" spans="1:41" ht="215.1" customHeight="1" x14ac:dyDescent="0.45">
      <c r="A298" s="11"/>
      <c r="B298" s="11"/>
      <c r="C298" s="11"/>
      <c r="D298" s="11"/>
      <c r="E298" s="11"/>
      <c r="F298" s="11" t="s">
        <v>245</v>
      </c>
      <c r="G298" s="11" t="s">
        <v>245</v>
      </c>
      <c r="H298" s="11" t="s">
        <v>1172</v>
      </c>
      <c r="I298" s="11" t="s">
        <v>1173</v>
      </c>
      <c r="J298" s="11" t="s">
        <v>248</v>
      </c>
      <c r="K298" s="11" t="s">
        <v>150</v>
      </c>
      <c r="L298" s="11" t="s">
        <v>150</v>
      </c>
      <c r="M298" s="11" t="s">
        <v>1171</v>
      </c>
      <c r="N298" s="11" t="s">
        <v>794</v>
      </c>
      <c r="O298" s="11" t="s">
        <v>434</v>
      </c>
      <c r="P298" s="11" t="s">
        <v>35</v>
      </c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>
        <v>1</v>
      </c>
      <c r="AD298" s="11"/>
      <c r="AE298" s="11"/>
      <c r="AF298" s="11"/>
      <c r="AG298" s="11"/>
      <c r="AH298" s="11">
        <f t="shared" si="24"/>
        <v>1</v>
      </c>
      <c r="AI298" s="11" t="s">
        <v>253</v>
      </c>
      <c r="AJ298" s="12">
        <v>650</v>
      </c>
      <c r="AK298" s="12">
        <f t="shared" si="25"/>
        <v>650</v>
      </c>
      <c r="AL298" s="12">
        <f t="shared" si="26"/>
        <v>126.75325000000001</v>
      </c>
      <c r="AM298" s="12">
        <f t="shared" si="27"/>
        <v>126.75325000000001</v>
      </c>
      <c r="AN298" s="13">
        <f t="shared" si="29"/>
        <v>113.17254464285713</v>
      </c>
      <c r="AO298" s="13">
        <f t="shared" si="28"/>
        <v>113.17254464285713</v>
      </c>
    </row>
    <row r="299" spans="1:41" ht="215.1" customHeight="1" x14ac:dyDescent="0.45">
      <c r="A299" s="11"/>
      <c r="B299" s="11"/>
      <c r="C299" s="11"/>
      <c r="D299" s="11"/>
      <c r="E299" s="11"/>
      <c r="F299" s="11" t="s">
        <v>245</v>
      </c>
      <c r="G299" s="11" t="s">
        <v>245</v>
      </c>
      <c r="H299" s="11" t="s">
        <v>1174</v>
      </c>
      <c r="I299" s="11" t="s">
        <v>1175</v>
      </c>
      <c r="J299" s="11" t="s">
        <v>248</v>
      </c>
      <c r="K299" s="11" t="s">
        <v>150</v>
      </c>
      <c r="L299" s="11" t="s">
        <v>150</v>
      </c>
      <c r="M299" s="11" t="s">
        <v>1176</v>
      </c>
      <c r="N299" s="11" t="s">
        <v>727</v>
      </c>
      <c r="O299" s="11" t="s">
        <v>1177</v>
      </c>
      <c r="P299" s="11" t="s">
        <v>35</v>
      </c>
      <c r="Q299" s="11"/>
      <c r="R299" s="11"/>
      <c r="S299" s="11"/>
      <c r="T299" s="11"/>
      <c r="U299" s="11"/>
      <c r="V299" s="11"/>
      <c r="W299" s="11">
        <v>1</v>
      </c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>
        <f t="shared" si="24"/>
        <v>1</v>
      </c>
      <c r="AI299" s="11" t="s">
        <v>253</v>
      </c>
      <c r="AJ299" s="12">
        <v>950</v>
      </c>
      <c r="AK299" s="12">
        <f t="shared" si="25"/>
        <v>950</v>
      </c>
      <c r="AL299" s="12">
        <f t="shared" si="26"/>
        <v>185.25475</v>
      </c>
      <c r="AM299" s="12">
        <f t="shared" si="27"/>
        <v>185.25475</v>
      </c>
      <c r="AN299" s="13">
        <f t="shared" si="29"/>
        <v>165.40602678571426</v>
      </c>
      <c r="AO299" s="13">
        <f t="shared" si="28"/>
        <v>165.40602678571426</v>
      </c>
    </row>
    <row r="300" spans="1:41" ht="215.1" customHeight="1" x14ac:dyDescent="0.45">
      <c r="A300" s="11"/>
      <c r="B300" s="11"/>
      <c r="C300" s="11"/>
      <c r="D300" s="11"/>
      <c r="E300" s="11"/>
      <c r="F300" s="11" t="s">
        <v>245</v>
      </c>
      <c r="G300" s="11" t="s">
        <v>245</v>
      </c>
      <c r="H300" s="11" t="s">
        <v>1178</v>
      </c>
      <c r="I300" s="11" t="s">
        <v>1179</v>
      </c>
      <c r="J300" s="11" t="s">
        <v>248</v>
      </c>
      <c r="K300" s="11" t="s">
        <v>150</v>
      </c>
      <c r="L300" s="11" t="s">
        <v>150</v>
      </c>
      <c r="M300" s="11" t="s">
        <v>1180</v>
      </c>
      <c r="N300" s="11" t="s">
        <v>1058</v>
      </c>
      <c r="O300" s="11" t="s">
        <v>1059</v>
      </c>
      <c r="P300" s="11" t="s">
        <v>35</v>
      </c>
      <c r="Q300" s="11"/>
      <c r="R300" s="11"/>
      <c r="S300" s="11"/>
      <c r="T300" s="11">
        <v>1</v>
      </c>
      <c r="U300" s="11">
        <v>1</v>
      </c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>
        <f t="shared" si="24"/>
        <v>2</v>
      </c>
      <c r="AI300" s="11" t="s">
        <v>253</v>
      </c>
      <c r="AJ300" s="12">
        <v>950</v>
      </c>
      <c r="AK300" s="12">
        <f t="shared" si="25"/>
        <v>1900</v>
      </c>
      <c r="AL300" s="12">
        <f t="shared" si="26"/>
        <v>185.25475</v>
      </c>
      <c r="AM300" s="12">
        <f t="shared" si="27"/>
        <v>370.5095</v>
      </c>
      <c r="AN300" s="13">
        <f t="shared" si="29"/>
        <v>165.40602678571426</v>
      </c>
      <c r="AO300" s="13">
        <f t="shared" si="28"/>
        <v>330.81205357142852</v>
      </c>
    </row>
    <row r="301" spans="1:41" ht="215.1" customHeight="1" x14ac:dyDescent="0.45">
      <c r="A301" s="11"/>
      <c r="B301" s="11"/>
      <c r="C301" s="11"/>
      <c r="D301" s="11"/>
      <c r="E301" s="11"/>
      <c r="F301" s="11" t="s">
        <v>245</v>
      </c>
      <c r="G301" s="11" t="s">
        <v>245</v>
      </c>
      <c r="H301" s="11" t="s">
        <v>1181</v>
      </c>
      <c r="I301" s="11" t="s">
        <v>1182</v>
      </c>
      <c r="J301" s="11" t="s">
        <v>248</v>
      </c>
      <c r="K301" s="11" t="s">
        <v>150</v>
      </c>
      <c r="L301" s="11" t="s">
        <v>150</v>
      </c>
      <c r="M301" s="11" t="s">
        <v>1180</v>
      </c>
      <c r="N301" s="11" t="s">
        <v>1063</v>
      </c>
      <c r="O301" s="11" t="s">
        <v>1183</v>
      </c>
      <c r="P301" s="11" t="s">
        <v>35</v>
      </c>
      <c r="Q301" s="11"/>
      <c r="R301" s="11"/>
      <c r="S301" s="11">
        <v>1</v>
      </c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>
        <f t="shared" si="24"/>
        <v>1</v>
      </c>
      <c r="AI301" s="11" t="s">
        <v>253</v>
      </c>
      <c r="AJ301" s="12">
        <v>950</v>
      </c>
      <c r="AK301" s="12">
        <f t="shared" si="25"/>
        <v>950</v>
      </c>
      <c r="AL301" s="12">
        <f t="shared" si="26"/>
        <v>185.25475</v>
      </c>
      <c r="AM301" s="12">
        <f t="shared" si="27"/>
        <v>185.25475</v>
      </c>
      <c r="AN301" s="13">
        <f t="shared" si="29"/>
        <v>165.40602678571426</v>
      </c>
      <c r="AO301" s="13">
        <f t="shared" si="28"/>
        <v>165.40602678571426</v>
      </c>
    </row>
    <row r="302" spans="1:41" ht="215.1" customHeight="1" x14ac:dyDescent="0.45">
      <c r="A302" s="11"/>
      <c r="B302" s="11"/>
      <c r="C302" s="11"/>
      <c r="D302" s="11"/>
      <c r="E302" s="11"/>
      <c r="F302" s="11" t="s">
        <v>245</v>
      </c>
      <c r="G302" s="11" t="s">
        <v>245</v>
      </c>
      <c r="H302" s="11" t="s">
        <v>1184</v>
      </c>
      <c r="I302" s="11" t="s">
        <v>1185</v>
      </c>
      <c r="J302" s="11" t="s">
        <v>248</v>
      </c>
      <c r="K302" s="11" t="s">
        <v>150</v>
      </c>
      <c r="L302" s="11" t="s">
        <v>1186</v>
      </c>
      <c r="M302" s="11" t="s">
        <v>1187</v>
      </c>
      <c r="N302" s="11" t="s">
        <v>1188</v>
      </c>
      <c r="O302" s="11" t="s">
        <v>1189</v>
      </c>
      <c r="P302" s="11" t="s">
        <v>35</v>
      </c>
      <c r="Q302" s="11">
        <v>3</v>
      </c>
      <c r="R302" s="11"/>
      <c r="S302" s="11">
        <v>2</v>
      </c>
      <c r="T302" s="11"/>
      <c r="U302" s="11">
        <v>5</v>
      </c>
      <c r="V302" s="11"/>
      <c r="W302" s="11">
        <v>3</v>
      </c>
      <c r="X302" s="11"/>
      <c r="Y302" s="11">
        <v>4</v>
      </c>
      <c r="Z302" s="11"/>
      <c r="AA302" s="11">
        <v>2</v>
      </c>
      <c r="AB302" s="11"/>
      <c r="AC302" s="11">
        <v>1</v>
      </c>
      <c r="AD302" s="11"/>
      <c r="AE302" s="11"/>
      <c r="AF302" s="11"/>
      <c r="AG302" s="11"/>
      <c r="AH302" s="11">
        <f t="shared" si="24"/>
        <v>20</v>
      </c>
      <c r="AI302" s="11" t="s">
        <v>253</v>
      </c>
      <c r="AJ302" s="12">
        <v>650</v>
      </c>
      <c r="AK302" s="12">
        <f t="shared" si="25"/>
        <v>13000</v>
      </c>
      <c r="AL302" s="12">
        <f t="shared" si="26"/>
        <v>126.75325000000001</v>
      </c>
      <c r="AM302" s="12">
        <f t="shared" si="27"/>
        <v>2535.0650000000001</v>
      </c>
      <c r="AN302" s="13">
        <f t="shared" si="29"/>
        <v>113.17254464285713</v>
      </c>
      <c r="AO302" s="13">
        <f t="shared" si="28"/>
        <v>2263.4508928571427</v>
      </c>
    </row>
    <row r="303" spans="1:41" ht="215.1" customHeight="1" x14ac:dyDescent="0.45">
      <c r="A303" s="11"/>
      <c r="B303" s="11"/>
      <c r="C303" s="11"/>
      <c r="D303" s="11"/>
      <c r="E303" s="11"/>
      <c r="F303" s="11" t="s">
        <v>245</v>
      </c>
      <c r="G303" s="11" t="s">
        <v>245</v>
      </c>
      <c r="H303" s="11" t="s">
        <v>1190</v>
      </c>
      <c r="I303" s="11" t="s">
        <v>1191</v>
      </c>
      <c r="J303" s="11" t="s">
        <v>248</v>
      </c>
      <c r="K303" s="11" t="s">
        <v>150</v>
      </c>
      <c r="L303" s="11" t="s">
        <v>1186</v>
      </c>
      <c r="M303" s="11" t="s">
        <v>1187</v>
      </c>
      <c r="N303" s="11" t="s">
        <v>1188</v>
      </c>
      <c r="O303" s="11" t="s">
        <v>1192</v>
      </c>
      <c r="P303" s="11" t="s">
        <v>35</v>
      </c>
      <c r="Q303" s="11">
        <v>2</v>
      </c>
      <c r="R303" s="11"/>
      <c r="S303" s="11">
        <v>1</v>
      </c>
      <c r="T303" s="11"/>
      <c r="U303" s="11">
        <v>4</v>
      </c>
      <c r="V303" s="11"/>
      <c r="W303" s="11">
        <v>5</v>
      </c>
      <c r="X303" s="11"/>
      <c r="Y303" s="11">
        <v>3</v>
      </c>
      <c r="Z303" s="11"/>
      <c r="AA303" s="11">
        <v>3</v>
      </c>
      <c r="AB303" s="11"/>
      <c r="AC303" s="11"/>
      <c r="AD303" s="11"/>
      <c r="AE303" s="11">
        <v>1</v>
      </c>
      <c r="AF303" s="11"/>
      <c r="AG303" s="11"/>
      <c r="AH303" s="11">
        <f t="shared" si="24"/>
        <v>19</v>
      </c>
      <c r="AI303" s="11" t="s">
        <v>253</v>
      </c>
      <c r="AJ303" s="12">
        <v>650</v>
      </c>
      <c r="AK303" s="12">
        <f t="shared" si="25"/>
        <v>12350</v>
      </c>
      <c r="AL303" s="12">
        <f t="shared" si="26"/>
        <v>126.75325000000001</v>
      </c>
      <c r="AM303" s="12">
        <f t="shared" si="27"/>
        <v>2408.3117500000003</v>
      </c>
      <c r="AN303" s="13">
        <f t="shared" si="29"/>
        <v>113.17254464285713</v>
      </c>
      <c r="AO303" s="13">
        <f t="shared" si="28"/>
        <v>2150.2783482142854</v>
      </c>
    </row>
    <row r="304" spans="1:41" ht="215.1" customHeight="1" x14ac:dyDescent="0.45">
      <c r="A304" s="11"/>
      <c r="B304" s="11"/>
      <c r="C304" s="11"/>
      <c r="D304" s="11"/>
      <c r="E304" s="11"/>
      <c r="F304" s="11" t="s">
        <v>245</v>
      </c>
      <c r="G304" s="11" t="s">
        <v>245</v>
      </c>
      <c r="H304" s="11" t="s">
        <v>1193</v>
      </c>
      <c r="I304" s="11" t="s">
        <v>1194</v>
      </c>
      <c r="J304" s="11" t="s">
        <v>248</v>
      </c>
      <c r="K304" s="11" t="s">
        <v>150</v>
      </c>
      <c r="L304" s="11" t="s">
        <v>1186</v>
      </c>
      <c r="M304" s="11" t="s">
        <v>1187</v>
      </c>
      <c r="N304" s="11" t="s">
        <v>1195</v>
      </c>
      <c r="O304" s="11" t="s">
        <v>1196</v>
      </c>
      <c r="P304" s="11" t="s">
        <v>35</v>
      </c>
      <c r="Q304" s="11"/>
      <c r="R304" s="11"/>
      <c r="S304" s="11"/>
      <c r="T304" s="11"/>
      <c r="U304" s="11">
        <v>1</v>
      </c>
      <c r="V304" s="11"/>
      <c r="W304" s="11">
        <v>2</v>
      </c>
      <c r="X304" s="11"/>
      <c r="Y304" s="11">
        <v>1</v>
      </c>
      <c r="Z304" s="11"/>
      <c r="AA304" s="11"/>
      <c r="AB304" s="11"/>
      <c r="AC304" s="11"/>
      <c r="AD304" s="11"/>
      <c r="AE304" s="11"/>
      <c r="AF304" s="11"/>
      <c r="AG304" s="11"/>
      <c r="AH304" s="11">
        <f t="shared" si="24"/>
        <v>4</v>
      </c>
      <c r="AI304" s="11" t="s">
        <v>253</v>
      </c>
      <c r="AJ304" s="12">
        <v>695</v>
      </c>
      <c r="AK304" s="12">
        <f t="shared" si="25"/>
        <v>2780</v>
      </c>
      <c r="AL304" s="12">
        <f t="shared" si="26"/>
        <v>135.52847500000001</v>
      </c>
      <c r="AM304" s="12">
        <f t="shared" si="27"/>
        <v>542.11390000000006</v>
      </c>
      <c r="AN304" s="13">
        <f t="shared" si="29"/>
        <v>121.00756696428572</v>
      </c>
      <c r="AO304" s="13">
        <f t="shared" si="28"/>
        <v>484.03026785714286</v>
      </c>
    </row>
    <row r="305" spans="1:41" ht="215.1" customHeight="1" x14ac:dyDescent="0.45">
      <c r="A305" s="11"/>
      <c r="B305" s="11"/>
      <c r="C305" s="11"/>
      <c r="D305" s="11"/>
      <c r="E305" s="11"/>
      <c r="F305" s="11" t="s">
        <v>245</v>
      </c>
      <c r="G305" s="11" t="s">
        <v>245</v>
      </c>
      <c r="H305" s="11" t="s">
        <v>1197</v>
      </c>
      <c r="I305" s="11" t="s">
        <v>1198</v>
      </c>
      <c r="J305" s="11" t="s">
        <v>248</v>
      </c>
      <c r="K305" s="11" t="s">
        <v>150</v>
      </c>
      <c r="L305" s="11" t="s">
        <v>1186</v>
      </c>
      <c r="M305" s="11" t="s">
        <v>1187</v>
      </c>
      <c r="N305" s="11" t="s">
        <v>1199</v>
      </c>
      <c r="O305" s="11" t="s">
        <v>1200</v>
      </c>
      <c r="P305" s="11" t="s">
        <v>35</v>
      </c>
      <c r="Q305" s="11">
        <v>1</v>
      </c>
      <c r="R305" s="11"/>
      <c r="S305" s="11">
        <v>3</v>
      </c>
      <c r="T305" s="11"/>
      <c r="U305" s="11">
        <v>2</v>
      </c>
      <c r="V305" s="11"/>
      <c r="W305" s="11">
        <v>2</v>
      </c>
      <c r="X305" s="11"/>
      <c r="Y305" s="11">
        <v>3</v>
      </c>
      <c r="Z305" s="11"/>
      <c r="AA305" s="11">
        <v>1</v>
      </c>
      <c r="AB305" s="11"/>
      <c r="AC305" s="11"/>
      <c r="AD305" s="11"/>
      <c r="AE305" s="11"/>
      <c r="AF305" s="11"/>
      <c r="AG305" s="11"/>
      <c r="AH305" s="11">
        <f t="shared" si="24"/>
        <v>12</v>
      </c>
      <c r="AI305" s="11" t="s">
        <v>253</v>
      </c>
      <c r="AJ305" s="12">
        <v>575</v>
      </c>
      <c r="AK305" s="12">
        <f t="shared" si="25"/>
        <v>6900</v>
      </c>
      <c r="AL305" s="12">
        <f t="shared" si="26"/>
        <v>112.127875</v>
      </c>
      <c r="AM305" s="12">
        <f t="shared" si="27"/>
        <v>1345.5345</v>
      </c>
      <c r="AN305" s="13">
        <f t="shared" si="29"/>
        <v>100.11417410714284</v>
      </c>
      <c r="AO305" s="13">
        <f t="shared" si="28"/>
        <v>1201.3700892857141</v>
      </c>
    </row>
    <row r="306" spans="1:41" ht="215.1" customHeight="1" x14ac:dyDescent="0.45">
      <c r="A306" s="11"/>
      <c r="B306" s="11"/>
      <c r="C306" s="11"/>
      <c r="D306" s="11"/>
      <c r="E306" s="11"/>
      <c r="F306" s="11" t="s">
        <v>245</v>
      </c>
      <c r="G306" s="11" t="s">
        <v>245</v>
      </c>
      <c r="H306" s="11" t="s">
        <v>1201</v>
      </c>
      <c r="I306" s="11" t="s">
        <v>1202</v>
      </c>
      <c r="J306" s="11" t="s">
        <v>248</v>
      </c>
      <c r="K306" s="11" t="s">
        <v>150</v>
      </c>
      <c r="L306" s="11" t="s">
        <v>1186</v>
      </c>
      <c r="M306" s="11" t="s">
        <v>1187</v>
      </c>
      <c r="N306" s="11" t="s">
        <v>1203</v>
      </c>
      <c r="O306" s="11" t="s">
        <v>1204</v>
      </c>
      <c r="P306" s="11" t="s">
        <v>35</v>
      </c>
      <c r="Q306" s="11"/>
      <c r="R306" s="11"/>
      <c r="S306" s="11"/>
      <c r="T306" s="11"/>
      <c r="U306" s="11">
        <v>1</v>
      </c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>
        <f t="shared" si="24"/>
        <v>1</v>
      </c>
      <c r="AI306" s="11" t="s">
        <v>253</v>
      </c>
      <c r="AJ306" s="12">
        <v>695</v>
      </c>
      <c r="AK306" s="12">
        <f t="shared" si="25"/>
        <v>695</v>
      </c>
      <c r="AL306" s="12">
        <f t="shared" si="26"/>
        <v>135.52847500000001</v>
      </c>
      <c r="AM306" s="12">
        <f t="shared" si="27"/>
        <v>135.52847500000001</v>
      </c>
      <c r="AN306" s="13">
        <f t="shared" si="29"/>
        <v>121.00756696428572</v>
      </c>
      <c r="AO306" s="13">
        <f t="shared" si="28"/>
        <v>121.00756696428572</v>
      </c>
    </row>
    <row r="307" spans="1:41" ht="215.1" customHeight="1" x14ac:dyDescent="0.45">
      <c r="A307" s="11"/>
      <c r="B307" s="11"/>
      <c r="C307" s="11"/>
      <c r="D307" s="11"/>
      <c r="E307" s="11"/>
      <c r="F307" s="11" t="s">
        <v>245</v>
      </c>
      <c r="G307" s="11" t="s">
        <v>245</v>
      </c>
      <c r="H307" s="11" t="s">
        <v>1205</v>
      </c>
      <c r="I307" s="11" t="s">
        <v>1206</v>
      </c>
      <c r="J307" s="11" t="s">
        <v>248</v>
      </c>
      <c r="K307" s="11" t="s">
        <v>150</v>
      </c>
      <c r="L307" s="11" t="s">
        <v>1186</v>
      </c>
      <c r="M307" s="11" t="s">
        <v>1207</v>
      </c>
      <c r="N307" s="11" t="s">
        <v>1208</v>
      </c>
      <c r="O307" s="11" t="s">
        <v>1209</v>
      </c>
      <c r="P307" s="11" t="s">
        <v>35</v>
      </c>
      <c r="Q307" s="11"/>
      <c r="R307" s="11"/>
      <c r="S307" s="11"/>
      <c r="T307" s="11"/>
      <c r="U307" s="11">
        <v>2</v>
      </c>
      <c r="V307" s="11"/>
      <c r="W307" s="11"/>
      <c r="X307" s="11"/>
      <c r="Y307" s="11"/>
      <c r="Z307" s="11"/>
      <c r="AA307" s="11"/>
      <c r="AB307" s="11"/>
      <c r="AC307" s="11"/>
      <c r="AD307" s="11"/>
      <c r="AE307" s="11">
        <v>1</v>
      </c>
      <c r="AF307" s="11"/>
      <c r="AG307" s="11"/>
      <c r="AH307" s="11">
        <f t="shared" si="24"/>
        <v>3</v>
      </c>
      <c r="AI307" s="11" t="s">
        <v>253</v>
      </c>
      <c r="AJ307" s="12">
        <v>750</v>
      </c>
      <c r="AK307" s="12">
        <f t="shared" si="25"/>
        <v>2250</v>
      </c>
      <c r="AL307" s="12">
        <f t="shared" si="26"/>
        <v>146.25375</v>
      </c>
      <c r="AM307" s="12">
        <f t="shared" si="27"/>
        <v>438.76125000000002</v>
      </c>
      <c r="AN307" s="13">
        <f t="shared" si="29"/>
        <v>130.58370535714283</v>
      </c>
      <c r="AO307" s="13">
        <f t="shared" si="28"/>
        <v>391.7511160714285</v>
      </c>
    </row>
    <row r="308" spans="1:41" ht="215.1" customHeight="1" x14ac:dyDescent="0.45">
      <c r="A308" s="11"/>
      <c r="B308" s="11"/>
      <c r="C308" s="11"/>
      <c r="D308" s="11"/>
      <c r="E308" s="11"/>
      <c r="F308" s="11" t="s">
        <v>245</v>
      </c>
      <c r="G308" s="11" t="s">
        <v>245</v>
      </c>
      <c r="H308" s="11" t="s">
        <v>1210</v>
      </c>
      <c r="I308" s="11" t="s">
        <v>1211</v>
      </c>
      <c r="J308" s="11" t="s">
        <v>248</v>
      </c>
      <c r="K308" s="11" t="s">
        <v>150</v>
      </c>
      <c r="L308" s="11" t="s">
        <v>1186</v>
      </c>
      <c r="M308" s="11" t="s">
        <v>1212</v>
      </c>
      <c r="N308" s="11" t="s">
        <v>1213</v>
      </c>
      <c r="O308" s="11" t="s">
        <v>1214</v>
      </c>
      <c r="P308" s="11" t="s">
        <v>35</v>
      </c>
      <c r="Q308" s="11"/>
      <c r="R308" s="11"/>
      <c r="S308" s="11"/>
      <c r="T308" s="11"/>
      <c r="U308" s="11">
        <v>1</v>
      </c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>
        <f t="shared" si="24"/>
        <v>1</v>
      </c>
      <c r="AI308" s="11" t="s">
        <v>253</v>
      </c>
      <c r="AJ308" s="12">
        <v>795</v>
      </c>
      <c r="AK308" s="12">
        <f t="shared" si="25"/>
        <v>795</v>
      </c>
      <c r="AL308" s="12">
        <f t="shared" si="26"/>
        <v>155.028975</v>
      </c>
      <c r="AM308" s="12">
        <f t="shared" si="27"/>
        <v>155.028975</v>
      </c>
      <c r="AN308" s="13">
        <f t="shared" si="29"/>
        <v>138.41872767857143</v>
      </c>
      <c r="AO308" s="13">
        <f t="shared" si="28"/>
        <v>138.41872767857143</v>
      </c>
    </row>
    <row r="309" spans="1:41" ht="215.1" customHeight="1" x14ac:dyDescent="0.45">
      <c r="A309" s="11"/>
      <c r="B309" s="11"/>
      <c r="C309" s="11"/>
      <c r="D309" s="11"/>
      <c r="E309" s="11"/>
      <c r="F309" s="11" t="s">
        <v>245</v>
      </c>
      <c r="G309" s="11" t="s">
        <v>245</v>
      </c>
      <c r="H309" s="11" t="s">
        <v>1215</v>
      </c>
      <c r="I309" s="11" t="s">
        <v>1216</v>
      </c>
      <c r="J309" s="11" t="s">
        <v>248</v>
      </c>
      <c r="K309" s="11" t="s">
        <v>150</v>
      </c>
      <c r="L309" s="11" t="s">
        <v>1186</v>
      </c>
      <c r="M309" s="11" t="s">
        <v>1217</v>
      </c>
      <c r="N309" s="11" t="s">
        <v>1218</v>
      </c>
      <c r="O309" s="11" t="s">
        <v>434</v>
      </c>
      <c r="P309" s="11" t="s">
        <v>35</v>
      </c>
      <c r="Q309" s="11"/>
      <c r="R309" s="11"/>
      <c r="S309" s="11"/>
      <c r="T309" s="11"/>
      <c r="U309" s="11"/>
      <c r="V309" s="11"/>
      <c r="W309" s="11">
        <v>2</v>
      </c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>
        <f t="shared" si="24"/>
        <v>2</v>
      </c>
      <c r="AI309" s="11" t="s">
        <v>253</v>
      </c>
      <c r="AJ309" s="12">
        <v>650</v>
      </c>
      <c r="AK309" s="12">
        <f t="shared" si="25"/>
        <v>1300</v>
      </c>
      <c r="AL309" s="12">
        <f t="shared" si="26"/>
        <v>126.75325000000001</v>
      </c>
      <c r="AM309" s="12">
        <f t="shared" si="27"/>
        <v>253.50650000000002</v>
      </c>
      <c r="AN309" s="13">
        <f t="shared" si="29"/>
        <v>113.17254464285713</v>
      </c>
      <c r="AO309" s="13">
        <f t="shared" si="28"/>
        <v>226.34508928571427</v>
      </c>
    </row>
    <row r="310" spans="1:41" ht="215.1" customHeight="1" x14ac:dyDescent="0.45">
      <c r="A310" s="11"/>
      <c r="B310" s="11"/>
      <c r="C310" s="11"/>
      <c r="D310" s="11"/>
      <c r="E310" s="11"/>
      <c r="F310" s="11" t="s">
        <v>245</v>
      </c>
      <c r="G310" s="11" t="s">
        <v>245</v>
      </c>
      <c r="H310" s="11" t="s">
        <v>1219</v>
      </c>
      <c r="I310" s="11" t="s">
        <v>1220</v>
      </c>
      <c r="J310" s="11" t="s">
        <v>248</v>
      </c>
      <c r="K310" s="11" t="s">
        <v>150</v>
      </c>
      <c r="L310" s="11" t="s">
        <v>513</v>
      </c>
      <c r="M310" s="11" t="s">
        <v>1221</v>
      </c>
      <c r="N310" s="11" t="s">
        <v>411</v>
      </c>
      <c r="O310" s="11" t="s">
        <v>717</v>
      </c>
      <c r="P310" s="11" t="s">
        <v>35</v>
      </c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>
        <v>1</v>
      </c>
      <c r="AB310" s="11"/>
      <c r="AC310" s="11"/>
      <c r="AD310" s="11"/>
      <c r="AE310" s="11"/>
      <c r="AF310" s="11"/>
      <c r="AG310" s="11"/>
      <c r="AH310" s="11">
        <f t="shared" si="24"/>
        <v>1</v>
      </c>
      <c r="AI310" s="11" t="s">
        <v>253</v>
      </c>
      <c r="AJ310" s="12">
        <v>495</v>
      </c>
      <c r="AK310" s="12">
        <f t="shared" si="25"/>
        <v>495</v>
      </c>
      <c r="AL310" s="12">
        <f t="shared" si="26"/>
        <v>96.52747500000001</v>
      </c>
      <c r="AM310" s="12">
        <f t="shared" si="27"/>
        <v>96.52747500000001</v>
      </c>
      <c r="AN310" s="13">
        <f t="shared" si="29"/>
        <v>86.185245535714287</v>
      </c>
      <c r="AO310" s="13">
        <f t="shared" si="28"/>
        <v>86.185245535714287</v>
      </c>
    </row>
    <row r="311" spans="1:41" ht="215.1" customHeight="1" x14ac:dyDescent="0.45">
      <c r="A311" s="11" t="s">
        <v>350</v>
      </c>
      <c r="B311" s="11"/>
      <c r="C311" s="11"/>
      <c r="D311" s="11"/>
      <c r="E311" s="11"/>
      <c r="F311" s="11" t="s">
        <v>245</v>
      </c>
      <c r="G311" s="11" t="s">
        <v>245</v>
      </c>
      <c r="H311" s="11" t="s">
        <v>1222</v>
      </c>
      <c r="I311" s="11" t="s">
        <v>1223</v>
      </c>
      <c r="J311" s="11" t="s">
        <v>248</v>
      </c>
      <c r="K311" s="11" t="s">
        <v>150</v>
      </c>
      <c r="L311" s="11" t="s">
        <v>513</v>
      </c>
      <c r="M311" s="11" t="s">
        <v>1221</v>
      </c>
      <c r="N311" s="11" t="s">
        <v>1224</v>
      </c>
      <c r="O311" s="11" t="s">
        <v>1225</v>
      </c>
      <c r="P311" s="11" t="s">
        <v>35</v>
      </c>
      <c r="Q311" s="11"/>
      <c r="R311" s="11"/>
      <c r="S311" s="11"/>
      <c r="T311" s="11"/>
      <c r="U311" s="11">
        <v>1</v>
      </c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>
        <f t="shared" si="24"/>
        <v>1</v>
      </c>
      <c r="AI311" s="11" t="s">
        <v>253</v>
      </c>
      <c r="AJ311" s="12">
        <v>495</v>
      </c>
      <c r="AK311" s="12">
        <f t="shared" si="25"/>
        <v>495</v>
      </c>
      <c r="AL311" s="12">
        <f t="shared" si="26"/>
        <v>96.52747500000001</v>
      </c>
      <c r="AM311" s="12">
        <f t="shared" si="27"/>
        <v>96.52747500000001</v>
      </c>
      <c r="AN311" s="13">
        <f t="shared" si="29"/>
        <v>86.185245535714287</v>
      </c>
      <c r="AO311" s="13">
        <f t="shared" si="28"/>
        <v>86.185245535714287</v>
      </c>
    </row>
    <row r="312" spans="1:41" s="3" customFormat="1" x14ac:dyDescent="0.45">
      <c r="A312" s="7"/>
      <c r="B312" s="7"/>
      <c r="C312" s="7"/>
      <c r="D312" s="7"/>
      <c r="E312" s="7"/>
      <c r="F312" s="8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>
        <f>SUM(AH25:AH311)</f>
        <v>782</v>
      </c>
      <c r="AI312" s="7"/>
      <c r="AJ312" s="9"/>
      <c r="AK312" s="9">
        <f t="shared" ref="AK312:AO312" si="30">SUM(AK25:AK311)</f>
        <v>608620</v>
      </c>
      <c r="AL312" s="9"/>
      <c r="AM312" s="9">
        <f t="shared" si="30"/>
        <v>118683.94309999987</v>
      </c>
      <c r="AN312" s="10"/>
      <c r="AO312" s="10">
        <f t="shared" si="30"/>
        <v>105967.80633928555</v>
      </c>
    </row>
  </sheetData>
  <sheetProtection sheet="1" selectLockedCells="1" autoFilter="0" pivotTables="0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C81C2E77-9955-42E2-874F-82440E62D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402A0B-030F-436E-A98C-FF2D8BCEA2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F44DFF-686A-48B5-BD69-F1CDAE7AEBC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3287f65e-bd81-4ef8-9d4a-f770dbe35018"/>
    <ds:schemaRef ds:uri="534545f7-dfad-40dc-8880-0a5cc848d94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OFFER</vt:lpstr>
      <vt:lpstr>qtyprof1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2026-01-14T10:47:45Z</dcterms:created>
  <dcterms:modified xsi:type="dcterms:W3CDTF">2026-01-23T12:25:50Z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